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 documentId="8_{9B04E3A6-E644-44BC-ACF4-605E14256AA2}" xr6:coauthVersionLast="47" xr6:coauthVersionMax="47" xr10:uidLastSave="{11F874E5-2CC3-4929-AE91-DE06E6BC1DBA}"/>
  <bookViews>
    <workbookView xWindow="-120" yWindow="-120" windowWidth="29040" windowHeight="15720" activeTab="1" xr2:uid="{00000000-000D-0000-FFFF-FFFF00000000}"/>
  </bookViews>
  <sheets>
    <sheet name="Cover Page" sheetId="2" r:id="rId1"/>
    <sheet name="Backtest Results" sheetId="49" r:id="rId2"/>
    <sheet name="TradingView Setup" sheetId="76" r:id="rId3"/>
  </sheets>
  <definedNames>
    <definedName name="_xlnm._FilterDatabase" localSheetId="1" hidden="1">'Backtest Results'!$A$18:$F$4322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49" l="1"/>
  <c r="L4" i="49"/>
  <c r="R6" i="49" l="1"/>
  <c r="G169" i="49"/>
  <c r="G170" i="49"/>
  <c r="G171" i="49"/>
  <c r="G172" i="49"/>
  <c r="G173" i="49"/>
  <c r="G174" i="49"/>
  <c r="G175" i="49"/>
  <c r="G176" i="49"/>
  <c r="G177" i="49"/>
  <c r="G178" i="49"/>
  <c r="G179" i="49"/>
  <c r="G180" i="49"/>
  <c r="G181" i="49"/>
  <c r="G182" i="49"/>
  <c r="G183" i="49"/>
  <c r="G184" i="49"/>
  <c r="G185" i="49"/>
  <c r="G186" i="49"/>
  <c r="G187" i="49"/>
  <c r="G188" i="49"/>
  <c r="G189" i="49"/>
  <c r="G190" i="49"/>
  <c r="G191" i="49"/>
  <c r="G192" i="49"/>
  <c r="G193" i="49"/>
  <c r="G194" i="49"/>
  <c r="G195" i="49"/>
  <c r="G196" i="49"/>
  <c r="G197" i="49"/>
  <c r="G198" i="49"/>
  <c r="G199" i="49"/>
  <c r="G200" i="49"/>
  <c r="G201" i="49"/>
  <c r="G202" i="49"/>
  <c r="G203" i="49"/>
  <c r="G204" i="49"/>
  <c r="G205" i="49"/>
  <c r="G206" i="49"/>
  <c r="G207" i="49"/>
  <c r="G208" i="49"/>
  <c r="G209" i="49"/>
  <c r="G210" i="49"/>
  <c r="G211" i="49"/>
  <c r="G212" i="49"/>
  <c r="G213" i="49"/>
  <c r="G214" i="49"/>
  <c r="G215" i="49"/>
  <c r="G216" i="49"/>
  <c r="G217" i="49"/>
  <c r="G218" i="49"/>
  <c r="G219" i="49"/>
  <c r="G220" i="49"/>
  <c r="G221" i="49"/>
  <c r="G222" i="49"/>
  <c r="G223" i="49"/>
  <c r="G224" i="49"/>
  <c r="G225" i="49"/>
  <c r="G226" i="49"/>
  <c r="G227" i="49"/>
  <c r="G228" i="49"/>
  <c r="G229" i="49"/>
  <c r="G230" i="49"/>
  <c r="G231" i="49"/>
  <c r="G232" i="49"/>
  <c r="G233" i="49"/>
  <c r="G234" i="49"/>
  <c r="G235" i="49"/>
  <c r="G236" i="49"/>
  <c r="G237" i="49"/>
  <c r="G238" i="49"/>
  <c r="G239" i="49"/>
  <c r="G240" i="49"/>
  <c r="G241" i="49"/>
  <c r="G242" i="49"/>
  <c r="G243" i="49"/>
  <c r="G244" i="49"/>
  <c r="G245" i="49"/>
  <c r="G246" i="49"/>
  <c r="G247" i="49"/>
  <c r="G248" i="49"/>
  <c r="G249" i="49"/>
  <c r="G250" i="49"/>
  <c r="G251" i="49"/>
  <c r="G252" i="49"/>
  <c r="G253" i="49"/>
  <c r="G254" i="49"/>
  <c r="G255" i="49"/>
  <c r="G256" i="49"/>
  <c r="G257" i="49"/>
  <c r="G258" i="49"/>
  <c r="G259" i="49"/>
  <c r="G260" i="49"/>
  <c r="G261" i="49"/>
  <c r="G262" i="49"/>
  <c r="G263" i="49"/>
  <c r="G264" i="49"/>
  <c r="G265" i="49"/>
  <c r="G266" i="49"/>
  <c r="G267" i="49"/>
  <c r="G268" i="49"/>
  <c r="G269" i="49"/>
  <c r="G270" i="49"/>
  <c r="G271" i="49"/>
  <c r="G272" i="49"/>
  <c r="G273" i="49"/>
  <c r="G274" i="49"/>
  <c r="G275" i="49"/>
  <c r="G276" i="49"/>
  <c r="G277" i="49"/>
  <c r="G278" i="49"/>
  <c r="G279" i="49"/>
  <c r="G280" i="49"/>
  <c r="G281" i="49"/>
  <c r="G282" i="49"/>
  <c r="G283" i="49"/>
  <c r="G284" i="49"/>
  <c r="G285" i="49"/>
  <c r="G286" i="49"/>
  <c r="G287" i="49"/>
  <c r="G288" i="49"/>
  <c r="G289" i="49"/>
  <c r="G290" i="49"/>
  <c r="G291" i="49"/>
  <c r="G292" i="49"/>
  <c r="G293" i="49"/>
  <c r="G294" i="49"/>
  <c r="G295" i="49"/>
  <c r="G296" i="49"/>
  <c r="G297" i="49"/>
  <c r="G298" i="49"/>
  <c r="G299" i="49"/>
  <c r="G300" i="49"/>
  <c r="G301" i="49"/>
  <c r="G302" i="49"/>
  <c r="G303" i="49"/>
  <c r="G304" i="49"/>
  <c r="G305" i="49"/>
  <c r="G306" i="49"/>
  <c r="G307" i="49"/>
  <c r="G308" i="49"/>
  <c r="G309" i="49"/>
  <c r="G310" i="49"/>
  <c r="G311" i="49"/>
  <c r="G312" i="49"/>
  <c r="G313" i="49"/>
  <c r="G314" i="49"/>
  <c r="G315" i="49"/>
  <c r="G316" i="49"/>
  <c r="G317" i="49"/>
  <c r="G318" i="49"/>
  <c r="G319" i="49"/>
  <c r="G320" i="49"/>
  <c r="G321" i="49"/>
  <c r="G322" i="49"/>
  <c r="G323" i="49"/>
  <c r="G324" i="49"/>
  <c r="G325" i="49"/>
  <c r="G326" i="49"/>
  <c r="G327" i="49"/>
  <c r="G328" i="49"/>
  <c r="G329" i="49"/>
  <c r="G330" i="49"/>
  <c r="G331" i="49"/>
  <c r="G332" i="49"/>
  <c r="G333" i="49"/>
  <c r="G334" i="49"/>
  <c r="G335" i="49"/>
  <c r="G336" i="49"/>
  <c r="G337" i="49"/>
  <c r="G338" i="49"/>
  <c r="G339" i="49"/>
  <c r="G340" i="49"/>
  <c r="G341" i="49"/>
  <c r="G342" i="49"/>
  <c r="G343" i="49"/>
  <c r="G344" i="49"/>
  <c r="G345" i="49"/>
  <c r="G346" i="49"/>
  <c r="G347" i="49"/>
  <c r="G348" i="49"/>
  <c r="G349" i="49"/>
  <c r="G350" i="49"/>
  <c r="G351" i="49"/>
  <c r="G352" i="49"/>
  <c r="G353" i="49"/>
  <c r="G354" i="49"/>
  <c r="G355" i="49"/>
  <c r="G356" i="49"/>
  <c r="G357" i="49"/>
  <c r="G358" i="49"/>
  <c r="G359" i="49"/>
  <c r="G360" i="49"/>
  <c r="G361" i="49"/>
  <c r="G362" i="49"/>
  <c r="G363" i="49"/>
  <c r="G364" i="49"/>
  <c r="G365" i="49"/>
  <c r="G366" i="49"/>
  <c r="G367" i="49"/>
  <c r="G368" i="49"/>
  <c r="G369" i="49"/>
  <c r="G370" i="49"/>
  <c r="G371" i="49"/>
  <c r="G372" i="49"/>
  <c r="G373" i="49"/>
  <c r="G374" i="49"/>
  <c r="G375" i="49"/>
  <c r="G376" i="49"/>
  <c r="G377" i="49"/>
  <c r="G378" i="49"/>
  <c r="G379" i="49"/>
  <c r="G380" i="49"/>
  <c r="G381" i="49"/>
  <c r="G382" i="49"/>
  <c r="G383" i="49"/>
  <c r="G384" i="49"/>
  <c r="G385" i="49"/>
  <c r="G386" i="49"/>
  <c r="G387" i="49"/>
  <c r="G388" i="49"/>
  <c r="G389" i="49"/>
  <c r="G390" i="49"/>
  <c r="G391" i="49"/>
  <c r="G392" i="49"/>
  <c r="G393" i="49"/>
  <c r="G394" i="49"/>
  <c r="G395" i="49"/>
  <c r="G396" i="49"/>
  <c r="G397" i="49"/>
  <c r="G398" i="49"/>
  <c r="G399" i="49"/>
  <c r="G400" i="49"/>
  <c r="G401" i="49"/>
  <c r="G402" i="49"/>
  <c r="G403" i="49"/>
  <c r="G404" i="49"/>
  <c r="G405" i="49"/>
  <c r="G406" i="49"/>
  <c r="G407" i="49"/>
  <c r="G408" i="49"/>
  <c r="G409" i="49"/>
  <c r="G410" i="49"/>
  <c r="G411" i="49"/>
  <c r="G412" i="49"/>
  <c r="G413" i="49"/>
  <c r="G414" i="49"/>
  <c r="G415" i="49"/>
  <c r="G416" i="49"/>
  <c r="G417" i="49"/>
  <c r="G418" i="49"/>
  <c r="G419" i="49"/>
  <c r="G420" i="49"/>
  <c r="G421" i="49"/>
  <c r="G422" i="49"/>
  <c r="G423" i="49"/>
  <c r="G424" i="49"/>
  <c r="G425" i="49"/>
  <c r="G426" i="49"/>
  <c r="G427" i="49"/>
  <c r="G428" i="49"/>
  <c r="G429" i="49"/>
  <c r="G430" i="49"/>
  <c r="G431" i="49"/>
  <c r="G432" i="49"/>
  <c r="G433" i="49"/>
  <c r="G434" i="49"/>
  <c r="G435" i="49"/>
  <c r="G436" i="49"/>
  <c r="G437" i="49"/>
  <c r="G438" i="49"/>
  <c r="G439" i="49"/>
  <c r="G440" i="49"/>
  <c r="G441" i="49"/>
  <c r="G442" i="49"/>
  <c r="G443" i="49"/>
  <c r="G444" i="49"/>
  <c r="G445" i="49"/>
  <c r="G446" i="49"/>
  <c r="G447" i="49"/>
  <c r="G448" i="49"/>
  <c r="G449" i="49"/>
  <c r="G450" i="49"/>
  <c r="G451" i="49"/>
  <c r="G452" i="49"/>
  <c r="G453" i="49"/>
  <c r="G454" i="49"/>
  <c r="G455" i="49"/>
  <c r="G456" i="49"/>
  <c r="G457" i="49"/>
  <c r="G458" i="49"/>
  <c r="G459" i="49"/>
  <c r="G460" i="49"/>
  <c r="G461" i="49"/>
  <c r="G462" i="49"/>
  <c r="G463" i="49"/>
  <c r="G464" i="49"/>
  <c r="G465" i="49"/>
  <c r="G466" i="49"/>
  <c r="G467" i="49"/>
  <c r="G468" i="49"/>
  <c r="G469" i="49"/>
  <c r="G470" i="49"/>
  <c r="G471" i="49"/>
  <c r="G472" i="49"/>
  <c r="G473" i="49"/>
  <c r="G474" i="49"/>
  <c r="G475" i="49"/>
  <c r="G476" i="49"/>
  <c r="G477" i="49"/>
  <c r="G478" i="49"/>
  <c r="G479" i="49"/>
  <c r="G480" i="49"/>
  <c r="G481" i="49"/>
  <c r="G482" i="49"/>
  <c r="G483" i="49"/>
  <c r="G484" i="49"/>
  <c r="G485" i="49"/>
  <c r="G486" i="49"/>
  <c r="G487" i="49"/>
  <c r="G488" i="49"/>
  <c r="G489" i="49"/>
  <c r="G490" i="49"/>
  <c r="G491" i="49"/>
  <c r="G492" i="49"/>
  <c r="G493" i="49"/>
  <c r="G494" i="49"/>
  <c r="G495" i="49"/>
  <c r="G496" i="49"/>
  <c r="G497" i="49"/>
  <c r="G498" i="49"/>
  <c r="G499" i="49"/>
  <c r="G500" i="49"/>
  <c r="G501" i="49"/>
  <c r="G502" i="49"/>
  <c r="G503" i="49"/>
  <c r="G504" i="49"/>
  <c r="G505" i="49"/>
  <c r="G506" i="49"/>
  <c r="G507" i="49"/>
  <c r="G508" i="49"/>
  <c r="G509" i="49"/>
  <c r="G510" i="49"/>
  <c r="G511" i="49"/>
  <c r="G512" i="49"/>
  <c r="G513" i="49"/>
  <c r="G514" i="49"/>
  <c r="G515" i="49"/>
  <c r="G516" i="49"/>
  <c r="G517" i="49"/>
  <c r="G518" i="49"/>
  <c r="G519" i="49"/>
  <c r="G520" i="49"/>
  <c r="G521" i="49"/>
  <c r="G522" i="49"/>
  <c r="G523" i="49"/>
  <c r="G524" i="49"/>
  <c r="G525" i="49"/>
  <c r="G526" i="49"/>
  <c r="G527" i="49"/>
  <c r="G528" i="49"/>
  <c r="G529" i="49"/>
  <c r="G530" i="49"/>
  <c r="G531" i="49"/>
  <c r="G532" i="49"/>
  <c r="G533" i="49"/>
  <c r="G534" i="49"/>
  <c r="G535" i="49"/>
  <c r="G536" i="49"/>
  <c r="G537" i="49"/>
  <c r="G538" i="49"/>
  <c r="G539" i="49"/>
  <c r="G540" i="49"/>
  <c r="G541" i="49"/>
  <c r="G542" i="49"/>
  <c r="G543" i="49"/>
  <c r="G544" i="49"/>
  <c r="G545" i="49"/>
  <c r="G546" i="49"/>
  <c r="G547" i="49"/>
  <c r="G548" i="49"/>
  <c r="G549" i="49"/>
  <c r="G550" i="49"/>
  <c r="G551" i="49"/>
  <c r="G552" i="49"/>
  <c r="G553" i="49"/>
  <c r="G554" i="49"/>
  <c r="G555" i="49"/>
  <c r="G556" i="49"/>
  <c r="G557" i="49"/>
  <c r="G558" i="49"/>
  <c r="G559" i="49"/>
  <c r="G560" i="49"/>
  <c r="G561" i="49"/>
  <c r="G562" i="49"/>
  <c r="G563" i="49"/>
  <c r="G564" i="49"/>
  <c r="G565" i="49"/>
  <c r="G566" i="49"/>
  <c r="G567" i="49"/>
  <c r="G568" i="49"/>
  <c r="G569" i="49"/>
  <c r="G570" i="49"/>
  <c r="G571" i="49"/>
  <c r="G572" i="49"/>
  <c r="G573" i="49"/>
  <c r="G574" i="49"/>
  <c r="G575" i="49"/>
  <c r="G576" i="49"/>
  <c r="G577" i="49"/>
  <c r="G578" i="49"/>
  <c r="G579" i="49"/>
  <c r="G580" i="49"/>
  <c r="G581" i="49"/>
  <c r="G582" i="49"/>
  <c r="G583" i="49"/>
  <c r="G584" i="49"/>
  <c r="G585" i="49"/>
  <c r="G586" i="49"/>
  <c r="G587" i="49"/>
  <c r="G588" i="49"/>
  <c r="G589" i="49"/>
  <c r="G590" i="49"/>
  <c r="G591" i="49"/>
  <c r="G592" i="49"/>
  <c r="G593" i="49"/>
  <c r="G594" i="49"/>
  <c r="G595" i="49"/>
  <c r="G596" i="49"/>
  <c r="G597" i="49"/>
  <c r="G598" i="49"/>
  <c r="G599" i="49"/>
  <c r="G600" i="49"/>
  <c r="G601" i="49"/>
  <c r="G602" i="49"/>
  <c r="G603" i="49"/>
  <c r="G604" i="49"/>
  <c r="G605" i="49"/>
  <c r="G606" i="49"/>
  <c r="G607" i="49"/>
  <c r="G608" i="49"/>
  <c r="G609" i="49"/>
  <c r="G610" i="49"/>
  <c r="G611" i="49"/>
  <c r="G612" i="49"/>
  <c r="G613" i="49"/>
  <c r="G614" i="49"/>
  <c r="G615" i="49"/>
  <c r="G616" i="49"/>
  <c r="G617" i="49"/>
  <c r="G618" i="49"/>
  <c r="G619" i="49"/>
  <c r="G620" i="49"/>
  <c r="G621" i="49"/>
  <c r="G622" i="49"/>
  <c r="G623" i="49"/>
  <c r="G624" i="49"/>
  <c r="G625" i="49"/>
  <c r="G626" i="49"/>
  <c r="G627" i="49"/>
  <c r="G628" i="49"/>
  <c r="G629" i="49"/>
  <c r="G630" i="49"/>
  <c r="G631" i="49"/>
  <c r="G632" i="49"/>
  <c r="G633" i="49"/>
  <c r="G634" i="49"/>
  <c r="G635" i="49"/>
  <c r="G636" i="49"/>
  <c r="G637" i="49"/>
  <c r="G638" i="49"/>
  <c r="G639" i="49"/>
  <c r="G640" i="49"/>
  <c r="G641" i="49"/>
  <c r="G642" i="49"/>
  <c r="G643" i="49"/>
  <c r="G644" i="49"/>
  <c r="G645" i="49"/>
  <c r="G646" i="49"/>
  <c r="G647" i="49"/>
  <c r="G648" i="49"/>
  <c r="G649" i="49"/>
  <c r="G650" i="49"/>
  <c r="G651" i="49"/>
  <c r="G652" i="49"/>
  <c r="G653" i="49"/>
  <c r="G654" i="49"/>
  <c r="G655" i="49"/>
  <c r="G656" i="49"/>
  <c r="G657" i="49"/>
  <c r="G658" i="49"/>
  <c r="G659" i="49"/>
  <c r="G660" i="49"/>
  <c r="G661" i="49"/>
  <c r="G662" i="49"/>
  <c r="G663" i="49"/>
  <c r="G664" i="49"/>
  <c r="G665" i="49"/>
  <c r="G666" i="49"/>
  <c r="G667" i="49"/>
  <c r="G668" i="49"/>
  <c r="G669" i="49"/>
  <c r="G670" i="49"/>
  <c r="G671" i="49"/>
  <c r="G672" i="49"/>
  <c r="G673" i="49"/>
  <c r="G674" i="49"/>
  <c r="G675" i="49"/>
  <c r="G676" i="49"/>
  <c r="G677" i="49"/>
  <c r="G678" i="49"/>
  <c r="G679" i="49"/>
  <c r="G680" i="49"/>
  <c r="G681" i="49"/>
  <c r="G682" i="49"/>
  <c r="G683" i="49"/>
  <c r="G684" i="49"/>
  <c r="G685" i="49"/>
  <c r="G686" i="49"/>
  <c r="G687" i="49"/>
  <c r="G688" i="49"/>
  <c r="G689" i="49"/>
  <c r="G690" i="49"/>
  <c r="G691" i="49"/>
  <c r="G692" i="49"/>
  <c r="G693" i="49"/>
  <c r="G694" i="49"/>
  <c r="G695" i="49"/>
  <c r="G696" i="49"/>
  <c r="G697" i="49"/>
  <c r="G698" i="49"/>
  <c r="G699" i="49"/>
  <c r="G700" i="49"/>
  <c r="G701" i="49"/>
  <c r="G702" i="49"/>
  <c r="G703" i="49"/>
  <c r="G704" i="49"/>
  <c r="G705" i="49"/>
  <c r="G706" i="49"/>
  <c r="G707" i="49"/>
  <c r="G708" i="49"/>
  <c r="G709" i="49"/>
  <c r="G710" i="49"/>
  <c r="G711" i="49"/>
  <c r="G712" i="49"/>
  <c r="G713" i="49"/>
  <c r="G714" i="49"/>
  <c r="G715" i="49"/>
  <c r="G716" i="49"/>
  <c r="G717" i="49"/>
  <c r="G718" i="49"/>
  <c r="G719" i="49"/>
  <c r="G720" i="49"/>
  <c r="G721" i="49"/>
  <c r="G722" i="49"/>
  <c r="G723" i="49"/>
  <c r="G724" i="49"/>
  <c r="G725" i="49"/>
  <c r="G726" i="49"/>
  <c r="G727" i="49"/>
  <c r="G728" i="49"/>
  <c r="G729" i="49"/>
  <c r="G730" i="49"/>
  <c r="G731" i="49"/>
  <c r="G732" i="49"/>
  <c r="G733" i="49"/>
  <c r="G734" i="49"/>
  <c r="G735" i="49"/>
  <c r="G736" i="49"/>
  <c r="G737" i="49"/>
  <c r="G738" i="49"/>
  <c r="G739" i="49"/>
  <c r="G740" i="49"/>
  <c r="G741" i="49"/>
  <c r="G742" i="49"/>
  <c r="G743" i="49"/>
  <c r="G744" i="49"/>
  <c r="G745" i="49"/>
  <c r="G746" i="49"/>
  <c r="G747" i="49"/>
  <c r="G748" i="49"/>
  <c r="G749" i="49"/>
  <c r="G750" i="49"/>
  <c r="G751" i="49"/>
  <c r="G752" i="49"/>
  <c r="G753" i="49"/>
  <c r="G754" i="49"/>
  <c r="G755" i="49"/>
  <c r="G756" i="49"/>
  <c r="G757" i="49"/>
  <c r="G758" i="49"/>
  <c r="G759" i="49"/>
  <c r="G760" i="49"/>
  <c r="G761" i="49"/>
  <c r="G762" i="49"/>
  <c r="G763" i="49"/>
  <c r="G764" i="49"/>
  <c r="G765" i="49"/>
  <c r="G766" i="49"/>
  <c r="G767" i="49"/>
  <c r="G768" i="49"/>
  <c r="G769" i="49"/>
  <c r="G770" i="49"/>
  <c r="G771" i="49"/>
  <c r="G772" i="49"/>
  <c r="G773" i="49"/>
  <c r="G774" i="49"/>
  <c r="G775" i="49"/>
  <c r="G776" i="49"/>
  <c r="G777" i="49"/>
  <c r="G778" i="49"/>
  <c r="G779" i="49"/>
  <c r="G780" i="49"/>
  <c r="G781" i="49"/>
  <c r="G782" i="49"/>
  <c r="G783" i="49"/>
  <c r="G784" i="49"/>
  <c r="G785" i="49"/>
  <c r="G786" i="49"/>
  <c r="G787" i="49"/>
  <c r="G788" i="49"/>
  <c r="G789" i="49"/>
  <c r="G790" i="49"/>
  <c r="G791" i="49"/>
  <c r="G792" i="49"/>
  <c r="G793" i="49"/>
  <c r="G794" i="49"/>
  <c r="G795" i="49"/>
  <c r="G796" i="49"/>
  <c r="G797" i="49"/>
  <c r="G798" i="49"/>
  <c r="G799" i="49"/>
  <c r="G800" i="49"/>
  <c r="G801" i="49"/>
  <c r="G802" i="49"/>
  <c r="G803" i="49"/>
  <c r="G804" i="49"/>
  <c r="G805" i="49"/>
  <c r="G806" i="49"/>
  <c r="G807" i="49"/>
  <c r="G808" i="49"/>
  <c r="G809" i="49"/>
  <c r="G810" i="49"/>
  <c r="G811" i="49"/>
  <c r="G812" i="49"/>
  <c r="G813" i="49"/>
  <c r="G814" i="49"/>
  <c r="G815" i="49"/>
  <c r="G816" i="49"/>
  <c r="G817" i="49"/>
  <c r="G818" i="49"/>
  <c r="G819" i="49"/>
  <c r="G820" i="49"/>
  <c r="G821" i="49"/>
  <c r="G822" i="49"/>
  <c r="G823" i="49"/>
  <c r="G824" i="49"/>
  <c r="G825" i="49"/>
  <c r="G826" i="49"/>
  <c r="G827" i="49"/>
  <c r="G828" i="49"/>
  <c r="G829" i="49"/>
  <c r="G830" i="49"/>
  <c r="G831" i="49"/>
  <c r="G832" i="49"/>
  <c r="G833" i="49"/>
  <c r="G834" i="49"/>
  <c r="G835" i="49"/>
  <c r="G836" i="49"/>
  <c r="G837" i="49"/>
  <c r="G838" i="49"/>
  <c r="G839" i="49"/>
  <c r="G840" i="49"/>
  <c r="G841" i="49"/>
  <c r="G842" i="49"/>
  <c r="G843" i="49"/>
  <c r="G844" i="49"/>
  <c r="G845" i="49"/>
  <c r="G846" i="49"/>
  <c r="G847" i="49"/>
  <c r="G848" i="49"/>
  <c r="G849" i="49"/>
  <c r="G850" i="49"/>
  <c r="G851" i="49"/>
  <c r="G852" i="49"/>
  <c r="G853" i="49"/>
  <c r="G854" i="49"/>
  <c r="G855" i="49"/>
  <c r="G856" i="49"/>
  <c r="G857" i="49"/>
  <c r="G858" i="49"/>
  <c r="G859" i="49"/>
  <c r="G860" i="49"/>
  <c r="G861" i="49"/>
  <c r="G862" i="49"/>
  <c r="G863" i="49"/>
  <c r="G864" i="49"/>
  <c r="G865" i="49"/>
  <c r="G866" i="49"/>
  <c r="G867" i="49"/>
  <c r="G868" i="49"/>
  <c r="G869" i="49"/>
  <c r="G870" i="49"/>
  <c r="G871" i="49"/>
  <c r="G872" i="49"/>
  <c r="G873" i="49"/>
  <c r="G874" i="49"/>
  <c r="G875" i="49"/>
  <c r="G876" i="49"/>
  <c r="G877" i="49"/>
  <c r="G878" i="49"/>
  <c r="G879" i="49"/>
  <c r="G880" i="49"/>
  <c r="G881" i="49"/>
  <c r="G882" i="49"/>
  <c r="G883" i="49"/>
  <c r="G884" i="49"/>
  <c r="G885" i="49"/>
  <c r="G886" i="49"/>
  <c r="G887" i="49"/>
  <c r="G888" i="49"/>
  <c r="G889" i="49"/>
  <c r="G890" i="49"/>
  <c r="G891" i="49"/>
  <c r="G892" i="49"/>
  <c r="G893" i="49"/>
  <c r="G894" i="49"/>
  <c r="G895" i="49"/>
  <c r="G896" i="49"/>
  <c r="G897" i="49"/>
  <c r="G898" i="49"/>
  <c r="G899" i="49"/>
  <c r="G900" i="49"/>
  <c r="G901" i="49"/>
  <c r="G902" i="49"/>
  <c r="G903" i="49"/>
  <c r="G904" i="49"/>
  <c r="G905" i="49"/>
  <c r="G906" i="49"/>
  <c r="G907" i="49"/>
  <c r="G908" i="49"/>
  <c r="G909" i="49"/>
  <c r="G910" i="49"/>
  <c r="G911" i="49"/>
  <c r="G912" i="49"/>
  <c r="G913" i="49"/>
  <c r="G914" i="49"/>
  <c r="G915" i="49"/>
  <c r="G916" i="49"/>
  <c r="G917" i="49"/>
  <c r="G918" i="49"/>
  <c r="G919" i="49"/>
  <c r="G920" i="49"/>
  <c r="G921" i="49"/>
  <c r="G922" i="49"/>
  <c r="G923" i="49"/>
  <c r="G924" i="49"/>
  <c r="G925" i="49"/>
  <c r="G926" i="49"/>
  <c r="G927" i="49"/>
  <c r="G928" i="49"/>
  <c r="G929" i="49"/>
  <c r="G930" i="49"/>
  <c r="G931" i="49"/>
  <c r="G932" i="49"/>
  <c r="G933" i="49"/>
  <c r="G934" i="49"/>
  <c r="G935" i="49"/>
  <c r="G936" i="49"/>
  <c r="G937" i="49"/>
  <c r="G938" i="49"/>
  <c r="G939" i="49"/>
  <c r="G940" i="49"/>
  <c r="G941" i="49"/>
  <c r="G942" i="49"/>
  <c r="G943" i="49"/>
  <c r="G944" i="49"/>
  <c r="G945" i="49"/>
  <c r="G946" i="49"/>
  <c r="G947" i="49"/>
  <c r="G948" i="49"/>
  <c r="G949" i="49"/>
  <c r="G950" i="49"/>
  <c r="G951" i="49"/>
  <c r="G952" i="49"/>
  <c r="G953" i="49"/>
  <c r="G954" i="49"/>
  <c r="G955" i="49"/>
  <c r="G956" i="49"/>
  <c r="G957" i="49"/>
  <c r="G958" i="49"/>
  <c r="G959" i="49"/>
  <c r="G960" i="49"/>
  <c r="G961" i="49"/>
  <c r="G962" i="49"/>
  <c r="G963" i="49"/>
  <c r="G964" i="49"/>
  <c r="G965" i="49"/>
  <c r="G966" i="49"/>
  <c r="G967" i="49"/>
  <c r="G968" i="49"/>
  <c r="G969" i="49"/>
  <c r="G970" i="49"/>
  <c r="G971" i="49"/>
  <c r="G972" i="49"/>
  <c r="G973" i="49"/>
  <c r="G974" i="49"/>
  <c r="G975" i="49"/>
  <c r="G976" i="49"/>
  <c r="G977" i="49"/>
  <c r="G978" i="49"/>
  <c r="G979" i="49"/>
  <c r="G980" i="49"/>
  <c r="G981" i="49"/>
  <c r="G982" i="49"/>
  <c r="G983" i="49"/>
  <c r="G984" i="49"/>
  <c r="G985" i="49"/>
  <c r="G986" i="49"/>
  <c r="G987" i="49"/>
  <c r="G988" i="49"/>
  <c r="G989" i="49"/>
  <c r="G990" i="49"/>
  <c r="G991" i="49"/>
  <c r="G992" i="49"/>
  <c r="G993" i="49"/>
  <c r="G994" i="49"/>
  <c r="G995" i="49"/>
  <c r="G996" i="49"/>
  <c r="G997" i="49"/>
  <c r="G998" i="49"/>
  <c r="G999" i="49"/>
  <c r="G1000" i="49"/>
  <c r="G1001" i="49"/>
  <c r="G1002" i="49"/>
  <c r="G1003" i="49"/>
  <c r="G1004" i="49"/>
  <c r="G1005" i="49"/>
  <c r="G1006" i="49"/>
  <c r="G1007" i="49"/>
  <c r="G1008" i="49"/>
  <c r="G1009" i="49"/>
  <c r="G1010" i="49"/>
  <c r="G1011" i="49"/>
  <c r="G1012" i="49"/>
  <c r="G1013" i="49"/>
  <c r="G1014" i="49"/>
  <c r="G1015" i="49"/>
  <c r="G1016" i="49"/>
  <c r="G1017" i="49"/>
  <c r="G1018" i="49"/>
  <c r="G1019" i="49"/>
  <c r="G1020" i="49"/>
  <c r="G1021" i="49"/>
  <c r="G1022" i="49"/>
  <c r="G1023" i="49"/>
  <c r="G1024" i="49"/>
  <c r="G1025" i="49"/>
  <c r="G1026" i="49"/>
  <c r="G1027" i="49"/>
  <c r="G1028" i="49"/>
  <c r="G1029" i="49"/>
  <c r="G1030" i="49"/>
  <c r="G1031" i="49"/>
  <c r="G1032" i="49"/>
  <c r="G1033" i="49"/>
  <c r="G1034" i="49"/>
  <c r="G1035" i="49"/>
  <c r="G1036" i="49"/>
  <c r="G1037" i="49"/>
  <c r="G1038" i="49"/>
  <c r="G1039" i="49"/>
  <c r="G1040" i="49"/>
  <c r="G1041" i="49"/>
  <c r="G1042" i="49"/>
  <c r="G1043" i="49"/>
  <c r="G1044" i="49"/>
  <c r="G1045" i="49"/>
  <c r="G1046" i="49"/>
  <c r="G1047" i="49"/>
  <c r="G1048" i="49"/>
  <c r="G1049" i="49"/>
  <c r="G1050" i="49"/>
  <c r="G1051" i="49"/>
  <c r="G1052" i="49"/>
  <c r="G1053" i="49"/>
  <c r="G1054" i="49"/>
  <c r="G1055" i="49"/>
  <c r="G1056" i="49"/>
  <c r="G1057" i="49"/>
  <c r="G1058" i="49"/>
  <c r="G1059" i="49"/>
  <c r="G1060" i="49"/>
  <c r="G1061" i="49"/>
  <c r="G1062" i="49"/>
  <c r="G1063" i="49"/>
  <c r="G1064" i="49"/>
  <c r="G1065" i="49"/>
  <c r="G1066" i="49"/>
  <c r="G1067" i="49"/>
  <c r="G1068" i="49"/>
  <c r="G1069" i="49"/>
  <c r="G1070" i="49"/>
  <c r="G1071" i="49"/>
  <c r="G1072" i="49"/>
  <c r="G1073" i="49"/>
  <c r="G1074" i="49"/>
  <c r="G1075" i="49"/>
  <c r="G1076" i="49"/>
  <c r="G1077" i="49"/>
  <c r="G1078" i="49"/>
  <c r="G1079" i="49"/>
  <c r="G1080" i="49"/>
  <c r="G1081" i="49"/>
  <c r="G1082" i="49"/>
  <c r="G1083" i="49"/>
  <c r="G1084" i="49"/>
  <c r="G1085" i="49"/>
  <c r="G1086" i="49"/>
  <c r="G1087" i="49"/>
  <c r="G1088" i="49"/>
  <c r="G1089" i="49"/>
  <c r="G1090" i="49"/>
  <c r="G1091" i="49"/>
  <c r="G1092" i="49"/>
  <c r="G1093" i="49"/>
  <c r="G1094" i="49"/>
  <c r="G1095" i="49"/>
  <c r="G1096" i="49"/>
  <c r="G1097" i="49"/>
  <c r="G1098" i="49"/>
  <c r="G1099" i="49"/>
  <c r="G1100" i="49"/>
  <c r="G1101" i="49"/>
  <c r="G1102" i="49"/>
  <c r="G1103" i="49"/>
  <c r="G1104" i="49"/>
  <c r="G1105" i="49"/>
  <c r="G1106" i="49"/>
  <c r="G1107" i="49"/>
  <c r="G1108" i="49"/>
  <c r="G1109" i="49"/>
  <c r="G1110" i="49"/>
  <c r="G1111" i="49"/>
  <c r="G1112" i="49"/>
  <c r="G1113" i="49"/>
  <c r="G1114" i="49"/>
  <c r="G1115" i="49"/>
  <c r="G1116" i="49"/>
  <c r="G1117" i="49"/>
  <c r="G1118" i="49"/>
  <c r="G1119" i="49"/>
  <c r="G1120" i="49"/>
  <c r="G1121" i="49"/>
  <c r="G1122" i="49"/>
  <c r="G1123" i="49"/>
  <c r="G1124" i="49"/>
  <c r="G1125" i="49"/>
  <c r="G1126" i="49"/>
  <c r="G1127" i="49"/>
  <c r="G1128" i="49"/>
  <c r="G1129" i="49"/>
  <c r="G1130" i="49"/>
  <c r="G1131" i="49"/>
  <c r="G1132" i="49"/>
  <c r="G1133" i="49"/>
  <c r="G1134" i="49"/>
  <c r="G1135" i="49"/>
  <c r="G1136" i="49"/>
  <c r="G1137" i="49"/>
  <c r="G1138" i="49"/>
  <c r="G1139" i="49"/>
  <c r="G1140" i="49"/>
  <c r="G1141" i="49"/>
  <c r="G1142" i="49"/>
  <c r="G1143" i="49"/>
  <c r="G1144" i="49"/>
  <c r="G1145" i="49"/>
  <c r="G1146" i="49"/>
  <c r="G1147" i="49"/>
  <c r="G1148" i="49"/>
  <c r="G1149" i="49"/>
  <c r="G1150" i="49"/>
  <c r="G1151" i="49"/>
  <c r="G1152" i="49"/>
  <c r="G1153" i="49"/>
  <c r="G1154" i="49"/>
  <c r="G1155" i="49"/>
  <c r="G1156" i="49"/>
  <c r="G1157" i="49"/>
  <c r="G1158" i="49"/>
  <c r="G1159" i="49"/>
  <c r="G1160" i="49"/>
  <c r="G1161" i="49"/>
  <c r="G1162" i="49"/>
  <c r="G1163" i="49"/>
  <c r="G1164" i="49"/>
  <c r="G1165" i="49"/>
  <c r="G1166" i="49"/>
  <c r="G1167" i="49"/>
  <c r="G1168" i="49"/>
  <c r="G1169" i="49"/>
  <c r="G1170" i="49"/>
  <c r="G1171" i="49"/>
  <c r="G1172" i="49"/>
  <c r="G1173" i="49"/>
  <c r="G1174" i="49"/>
  <c r="G1175" i="49"/>
  <c r="G1176" i="49"/>
  <c r="G1177" i="49"/>
  <c r="G1178" i="49"/>
  <c r="G1179" i="49"/>
  <c r="G1180" i="49"/>
  <c r="G1181" i="49"/>
  <c r="G1182" i="49"/>
  <c r="G1183" i="49"/>
  <c r="G1184" i="49"/>
  <c r="G1185" i="49"/>
  <c r="G1186" i="49"/>
  <c r="G1187" i="49"/>
  <c r="G1188" i="49"/>
  <c r="G1189" i="49"/>
  <c r="G1190" i="49"/>
  <c r="G1191" i="49"/>
  <c r="G1192" i="49"/>
  <c r="G1193" i="49"/>
  <c r="G1194" i="49"/>
  <c r="G1195" i="49"/>
  <c r="G1196" i="49"/>
  <c r="G1197" i="49"/>
  <c r="G1198" i="49"/>
  <c r="G1199" i="49"/>
  <c r="G1200" i="49"/>
  <c r="G1201" i="49"/>
  <c r="G1202" i="49"/>
  <c r="G1203" i="49"/>
  <c r="G1204" i="49"/>
  <c r="G1205" i="49"/>
  <c r="G1206" i="49"/>
  <c r="G1207" i="49"/>
  <c r="G1208" i="49"/>
  <c r="G1209" i="49"/>
  <c r="G1210" i="49"/>
  <c r="G1211" i="49"/>
  <c r="G1212" i="49"/>
  <c r="G1213" i="49"/>
  <c r="G1214" i="49"/>
  <c r="G1215" i="49"/>
  <c r="G1216" i="49"/>
  <c r="G1217" i="49"/>
  <c r="G1218" i="49"/>
  <c r="G1219" i="49"/>
  <c r="G1220" i="49"/>
  <c r="G1221" i="49"/>
  <c r="G1222" i="49"/>
  <c r="G1223" i="49"/>
  <c r="G1224" i="49"/>
  <c r="G1225" i="49"/>
  <c r="G1226" i="49"/>
  <c r="G1227" i="49"/>
  <c r="G1228" i="49"/>
  <c r="G1229" i="49"/>
  <c r="G1230" i="49"/>
  <c r="G1231" i="49"/>
  <c r="G1232" i="49"/>
  <c r="G1233" i="49"/>
  <c r="G1234" i="49"/>
  <c r="G1235" i="49"/>
  <c r="G1236" i="49"/>
  <c r="G1237" i="49"/>
  <c r="G1238" i="49"/>
  <c r="G1239" i="49"/>
  <c r="G1240" i="49"/>
  <c r="G1241" i="49"/>
  <c r="G1242" i="49"/>
  <c r="G1243" i="49"/>
  <c r="G1244" i="49"/>
  <c r="G1245" i="49"/>
  <c r="G1246" i="49"/>
  <c r="G1247" i="49"/>
  <c r="G1248" i="49"/>
  <c r="G1249" i="49"/>
  <c r="G1250" i="49"/>
  <c r="G1251" i="49"/>
  <c r="G1252" i="49"/>
  <c r="G1253" i="49"/>
  <c r="G1254" i="49"/>
  <c r="G1255" i="49"/>
  <c r="G1256" i="49"/>
  <c r="G1257" i="49"/>
  <c r="G1258" i="49"/>
  <c r="G1259" i="49"/>
  <c r="G1260" i="49"/>
  <c r="G1261" i="49"/>
  <c r="G1262" i="49"/>
  <c r="G1263" i="49"/>
  <c r="G1264" i="49"/>
  <c r="G1265" i="49"/>
  <c r="G1266" i="49"/>
  <c r="G1267" i="49"/>
  <c r="G1268" i="49"/>
  <c r="G1269" i="49"/>
  <c r="G1270" i="49"/>
  <c r="G1271" i="49"/>
  <c r="G1272" i="49"/>
  <c r="G1273" i="49"/>
  <c r="G1274" i="49"/>
  <c r="G1275" i="49"/>
  <c r="G1276" i="49"/>
  <c r="G1277" i="49"/>
  <c r="G1278" i="49"/>
  <c r="G1279" i="49"/>
  <c r="G1280" i="49"/>
  <c r="G1281" i="49"/>
  <c r="G1282" i="49"/>
  <c r="G1283" i="49"/>
  <c r="G1284" i="49"/>
  <c r="G1285" i="49"/>
  <c r="G1286" i="49"/>
  <c r="G1287" i="49"/>
  <c r="G1288" i="49"/>
  <c r="G1289" i="49"/>
  <c r="G1290" i="49"/>
  <c r="G1291" i="49"/>
  <c r="G1292" i="49"/>
  <c r="G1293" i="49"/>
  <c r="G1294" i="49"/>
  <c r="G1295" i="49"/>
  <c r="G1296" i="49"/>
  <c r="G1297" i="49"/>
  <c r="G1298" i="49"/>
  <c r="G1299" i="49"/>
  <c r="G1300" i="49"/>
  <c r="G1301" i="49"/>
  <c r="G1302" i="49"/>
  <c r="G1303" i="49"/>
  <c r="G1304" i="49"/>
  <c r="G1305" i="49"/>
  <c r="G1306" i="49"/>
  <c r="G1307" i="49"/>
  <c r="G1308" i="49"/>
  <c r="G1309" i="49"/>
  <c r="G1310" i="49"/>
  <c r="G1311" i="49"/>
  <c r="G1312" i="49"/>
  <c r="G1313" i="49"/>
  <c r="G1314" i="49"/>
  <c r="G1315" i="49"/>
  <c r="G1316" i="49"/>
  <c r="G1317" i="49"/>
  <c r="G1318" i="49"/>
  <c r="G1319" i="49"/>
  <c r="G1320" i="49"/>
  <c r="G1321" i="49"/>
  <c r="G1322" i="49"/>
  <c r="G1323" i="49"/>
  <c r="G1324" i="49"/>
  <c r="G1325" i="49"/>
  <c r="G1326" i="49"/>
  <c r="G1327" i="49"/>
  <c r="G1328" i="49"/>
  <c r="G1329" i="49"/>
  <c r="G1330" i="49"/>
  <c r="G1331" i="49"/>
  <c r="G1332" i="49"/>
  <c r="G1333" i="49"/>
  <c r="G1334" i="49"/>
  <c r="G1335" i="49"/>
  <c r="G1336" i="49"/>
  <c r="G1337" i="49"/>
  <c r="G1338" i="49"/>
  <c r="G1339" i="49"/>
  <c r="G1340" i="49"/>
  <c r="G1341" i="49"/>
  <c r="G1342" i="49"/>
  <c r="G1343" i="49"/>
  <c r="G1344" i="49"/>
  <c r="G1345" i="49"/>
  <c r="G1346" i="49"/>
  <c r="G1347" i="49"/>
  <c r="G1348" i="49"/>
  <c r="G1349" i="49"/>
  <c r="G1350" i="49"/>
  <c r="G1351" i="49"/>
  <c r="G1352" i="49"/>
  <c r="G1353" i="49"/>
  <c r="G1354" i="49"/>
  <c r="G1355" i="49"/>
  <c r="G1356" i="49"/>
  <c r="G1357" i="49"/>
  <c r="G1358" i="49"/>
  <c r="G1359" i="49"/>
  <c r="G1360" i="49"/>
  <c r="G1361" i="49"/>
  <c r="G1362" i="49"/>
  <c r="G1363" i="49"/>
  <c r="G1364" i="49"/>
  <c r="G1365" i="49"/>
  <c r="G1366" i="49"/>
  <c r="G1367" i="49"/>
  <c r="G1368" i="49"/>
  <c r="G1369" i="49"/>
  <c r="G1370" i="49"/>
  <c r="G1371" i="49"/>
  <c r="G1372" i="49"/>
  <c r="G1373" i="49"/>
  <c r="G1374" i="49"/>
  <c r="G1375" i="49"/>
  <c r="G1376" i="49"/>
  <c r="G1377" i="49"/>
  <c r="G1378" i="49"/>
  <c r="G1379" i="49"/>
  <c r="G1380" i="49"/>
  <c r="G1381" i="49"/>
  <c r="G1382" i="49"/>
  <c r="G1383" i="49"/>
  <c r="G1384" i="49"/>
  <c r="G1385" i="49"/>
  <c r="G1386" i="49"/>
  <c r="G1387" i="49"/>
  <c r="G1388" i="49"/>
  <c r="G1389" i="49"/>
  <c r="G1390" i="49"/>
  <c r="G1391" i="49"/>
  <c r="G1392" i="49"/>
  <c r="G1393" i="49"/>
  <c r="G1394" i="49"/>
  <c r="G1395" i="49"/>
  <c r="G1396" i="49"/>
  <c r="G1397" i="49"/>
  <c r="G1398" i="49"/>
  <c r="G1399" i="49"/>
  <c r="G1400" i="49"/>
  <c r="G1401" i="49"/>
  <c r="G1402" i="49"/>
  <c r="G1403" i="49"/>
  <c r="G1404" i="49"/>
  <c r="G1405" i="49"/>
  <c r="G1406" i="49"/>
  <c r="G1407" i="49"/>
  <c r="G1408" i="49"/>
  <c r="G1409" i="49"/>
  <c r="G1410" i="49"/>
  <c r="G1411" i="49"/>
  <c r="G1412" i="49"/>
  <c r="G1413" i="49"/>
  <c r="G1414" i="49"/>
  <c r="G1415" i="49"/>
  <c r="G1416" i="49"/>
  <c r="G1417" i="49"/>
  <c r="G1418" i="49"/>
  <c r="G1419" i="49"/>
  <c r="G1420" i="49"/>
  <c r="G1421" i="49"/>
  <c r="G1422" i="49"/>
  <c r="G1423" i="49"/>
  <c r="G1424" i="49"/>
  <c r="G1425" i="49"/>
  <c r="G1426" i="49"/>
  <c r="G1427" i="49"/>
  <c r="G1428" i="49"/>
  <c r="G1429" i="49"/>
  <c r="G1430" i="49"/>
  <c r="G1431" i="49"/>
  <c r="G1432" i="49"/>
  <c r="G1433" i="49"/>
  <c r="G1434" i="49"/>
  <c r="G1435" i="49"/>
  <c r="G1436" i="49"/>
  <c r="G1437" i="49"/>
  <c r="G1438" i="49"/>
  <c r="G1439" i="49"/>
  <c r="G1440" i="49"/>
  <c r="G1441" i="49"/>
  <c r="G1442" i="49"/>
  <c r="G1443" i="49"/>
  <c r="G1444" i="49"/>
  <c r="G1445" i="49"/>
  <c r="G1446" i="49"/>
  <c r="G1447" i="49"/>
  <c r="G1448" i="49"/>
  <c r="G1449" i="49"/>
  <c r="G1450" i="49"/>
  <c r="G1451" i="49"/>
  <c r="G1452" i="49"/>
  <c r="G1453" i="49"/>
  <c r="G1454" i="49"/>
  <c r="G1455" i="49"/>
  <c r="G1456" i="49"/>
  <c r="G1457" i="49"/>
  <c r="G1458" i="49"/>
  <c r="G1459" i="49"/>
  <c r="G1460" i="49"/>
  <c r="G1461" i="49"/>
  <c r="G1462" i="49"/>
  <c r="G1463" i="49"/>
  <c r="G1464" i="49"/>
  <c r="G1465" i="49"/>
  <c r="G1466" i="49"/>
  <c r="G1467" i="49"/>
  <c r="G1468" i="49"/>
  <c r="G1469" i="49"/>
  <c r="G1470" i="49"/>
  <c r="G1471" i="49"/>
  <c r="G1472" i="49"/>
  <c r="G1473" i="49"/>
  <c r="G1474" i="49"/>
  <c r="G1475" i="49"/>
  <c r="G1476" i="49"/>
  <c r="G1477" i="49"/>
  <c r="G1478" i="49"/>
  <c r="G1479" i="49"/>
  <c r="G1480" i="49"/>
  <c r="G1481" i="49"/>
  <c r="G1482" i="49"/>
  <c r="G1483" i="49"/>
  <c r="G1484" i="49"/>
  <c r="G1485" i="49"/>
  <c r="G1486" i="49"/>
  <c r="G1487" i="49"/>
  <c r="G1488" i="49"/>
  <c r="G1489" i="49"/>
  <c r="G1490" i="49"/>
  <c r="G1491" i="49"/>
  <c r="G1492" i="49"/>
  <c r="G1493" i="49"/>
  <c r="G1494" i="49"/>
  <c r="G1495" i="49"/>
  <c r="G1496" i="49"/>
  <c r="G1497" i="49"/>
  <c r="G1498" i="49"/>
  <c r="G1499" i="49"/>
  <c r="G1500" i="49"/>
  <c r="G1501" i="49"/>
  <c r="G1502" i="49"/>
  <c r="G1503" i="49"/>
  <c r="G1504" i="49"/>
  <c r="G1505" i="49"/>
  <c r="G1506" i="49"/>
  <c r="G1507" i="49"/>
  <c r="G1508" i="49"/>
  <c r="G1509" i="49"/>
  <c r="G1510" i="49"/>
  <c r="G1511" i="49"/>
  <c r="G1512" i="49"/>
  <c r="G1513" i="49"/>
  <c r="G1514" i="49"/>
  <c r="G1515" i="49"/>
  <c r="G1516" i="49"/>
  <c r="G1517" i="49"/>
  <c r="G1518" i="49"/>
  <c r="G1519" i="49"/>
  <c r="G1520" i="49"/>
  <c r="G1521" i="49"/>
  <c r="G1522" i="49"/>
  <c r="G1523" i="49"/>
  <c r="G1524" i="49"/>
  <c r="G1525" i="49"/>
  <c r="G1526" i="49"/>
  <c r="G1527" i="49"/>
  <c r="G1528" i="49"/>
  <c r="G1529" i="49"/>
  <c r="G1530" i="49"/>
  <c r="G1531" i="49"/>
  <c r="G1532" i="49"/>
  <c r="G1533" i="49"/>
  <c r="G1534" i="49"/>
  <c r="G1535" i="49"/>
  <c r="G1536" i="49"/>
  <c r="G1537" i="49"/>
  <c r="G1538" i="49"/>
  <c r="G1539" i="49"/>
  <c r="G1540" i="49"/>
  <c r="G1541" i="49"/>
  <c r="G1542" i="49"/>
  <c r="G1543" i="49"/>
  <c r="G1544" i="49"/>
  <c r="G1545" i="49"/>
  <c r="G1546" i="49"/>
  <c r="G1547" i="49"/>
  <c r="G1548" i="49"/>
  <c r="G1549" i="49"/>
  <c r="G1550" i="49"/>
  <c r="G1551" i="49"/>
  <c r="G1552" i="49"/>
  <c r="G1553" i="49"/>
  <c r="G1554" i="49"/>
  <c r="G1555" i="49"/>
  <c r="G1556" i="49"/>
  <c r="G1557" i="49"/>
  <c r="G1558" i="49"/>
  <c r="G1559" i="49"/>
  <c r="G1560" i="49"/>
  <c r="G1561" i="49"/>
  <c r="G1562" i="49"/>
  <c r="G1563" i="49"/>
  <c r="G1564" i="49"/>
  <c r="G1565" i="49"/>
  <c r="G1566" i="49"/>
  <c r="G1567" i="49"/>
  <c r="G1568" i="49"/>
  <c r="G1569" i="49"/>
  <c r="G1570" i="49"/>
  <c r="G1571" i="49"/>
  <c r="G1572" i="49"/>
  <c r="G1573" i="49"/>
  <c r="G1574" i="49"/>
  <c r="G1575" i="49"/>
  <c r="G1576" i="49"/>
  <c r="G1577" i="49"/>
  <c r="G1578" i="49"/>
  <c r="G1579" i="49"/>
  <c r="G1580" i="49"/>
  <c r="G1581" i="49"/>
  <c r="G1582" i="49"/>
  <c r="G1583" i="49"/>
  <c r="G1584" i="49"/>
  <c r="G1585" i="49"/>
  <c r="G1586" i="49"/>
  <c r="G1587" i="49"/>
  <c r="G1588" i="49"/>
  <c r="G1589" i="49"/>
  <c r="G1590" i="49"/>
  <c r="G1591" i="49"/>
  <c r="G1592" i="49"/>
  <c r="G1593" i="49"/>
  <c r="G1594" i="49"/>
  <c r="G1595" i="49"/>
  <c r="G1596" i="49"/>
  <c r="G1597" i="49"/>
  <c r="G1598" i="49"/>
  <c r="G1599" i="49"/>
  <c r="G1600" i="49"/>
  <c r="G1601" i="49"/>
  <c r="G1602" i="49"/>
  <c r="G1603" i="49"/>
  <c r="G1604" i="49"/>
  <c r="G1605" i="49"/>
  <c r="G1606" i="49"/>
  <c r="G1607" i="49"/>
  <c r="G1608" i="49"/>
  <c r="G1609" i="49"/>
  <c r="G1610" i="49"/>
  <c r="G1611" i="49"/>
  <c r="G1612" i="49"/>
  <c r="G1613" i="49"/>
  <c r="G1614" i="49"/>
  <c r="G1615" i="49"/>
  <c r="G1616" i="49"/>
  <c r="G1617" i="49"/>
  <c r="G1618" i="49"/>
  <c r="G1619" i="49"/>
  <c r="G1620" i="49"/>
  <c r="G1621" i="49"/>
  <c r="G1622" i="49"/>
  <c r="G1623" i="49"/>
  <c r="G1624" i="49"/>
  <c r="G1625" i="49"/>
  <c r="G1626" i="49"/>
  <c r="G1627" i="49"/>
  <c r="G1628" i="49"/>
  <c r="G1629" i="49"/>
  <c r="G1630" i="49"/>
  <c r="G1631" i="49"/>
  <c r="G1632" i="49"/>
  <c r="G1633" i="49"/>
  <c r="G1634" i="49"/>
  <c r="G1635" i="49"/>
  <c r="G1636" i="49"/>
  <c r="G1637" i="49"/>
  <c r="G1638" i="49"/>
  <c r="G1639" i="49"/>
  <c r="G1640" i="49"/>
  <c r="G1641" i="49"/>
  <c r="G1642" i="49"/>
  <c r="G1643" i="49"/>
  <c r="G1644" i="49"/>
  <c r="G1645" i="49"/>
  <c r="G1646" i="49"/>
  <c r="G1647" i="49"/>
  <c r="G1648" i="49"/>
  <c r="G1649" i="49"/>
  <c r="G1650" i="49"/>
  <c r="G1651" i="49"/>
  <c r="G1652" i="49"/>
  <c r="G1653" i="49"/>
  <c r="G1654" i="49"/>
  <c r="G1655" i="49"/>
  <c r="G1656" i="49"/>
  <c r="G1657" i="49"/>
  <c r="G1658" i="49"/>
  <c r="G1659" i="49"/>
  <c r="G1660" i="49"/>
  <c r="G1661" i="49"/>
  <c r="G1662" i="49"/>
  <c r="G1663" i="49"/>
  <c r="G1664" i="49"/>
  <c r="G1665" i="49"/>
  <c r="G1666" i="49"/>
  <c r="G1667" i="49"/>
  <c r="G1668" i="49"/>
  <c r="G1669" i="49"/>
  <c r="G1670" i="49"/>
  <c r="G1671" i="49"/>
  <c r="G1672" i="49"/>
  <c r="G1673" i="49"/>
  <c r="G1674" i="49"/>
  <c r="G1675" i="49"/>
  <c r="G1676" i="49"/>
  <c r="G1677" i="49"/>
  <c r="G1678" i="49"/>
  <c r="G1679" i="49"/>
  <c r="G1680" i="49"/>
  <c r="G1681" i="49"/>
  <c r="G1682" i="49"/>
  <c r="G1683" i="49"/>
  <c r="G1684" i="49"/>
  <c r="G1685" i="49"/>
  <c r="G1686" i="49"/>
  <c r="G1687" i="49"/>
  <c r="G1688" i="49"/>
  <c r="G1689" i="49"/>
  <c r="G1690" i="49"/>
  <c r="G1691" i="49"/>
  <c r="G1692" i="49"/>
  <c r="G1693" i="49"/>
  <c r="G1694" i="49"/>
  <c r="G1695" i="49"/>
  <c r="G1696" i="49"/>
  <c r="G1697" i="49"/>
  <c r="G1698" i="49"/>
  <c r="G1699" i="49"/>
  <c r="G1700" i="49"/>
  <c r="G1701" i="49"/>
  <c r="G1702" i="49"/>
  <c r="G1703" i="49"/>
  <c r="G1704" i="49"/>
  <c r="G1705" i="49"/>
  <c r="G1706" i="49"/>
  <c r="G1707" i="49"/>
  <c r="G1708" i="49"/>
  <c r="G1709" i="49"/>
  <c r="G1710" i="49"/>
  <c r="G1711" i="49"/>
  <c r="G1712" i="49"/>
  <c r="G1713" i="49"/>
  <c r="G1714" i="49"/>
  <c r="G1715" i="49"/>
  <c r="G1716" i="49"/>
  <c r="G1717" i="49"/>
  <c r="G1718" i="49"/>
  <c r="G1719" i="49"/>
  <c r="G1720" i="49"/>
  <c r="G1721" i="49"/>
  <c r="G1722" i="49"/>
  <c r="G1723" i="49"/>
  <c r="G1724" i="49"/>
  <c r="G1725" i="49"/>
  <c r="G1726" i="49"/>
  <c r="G1727" i="49"/>
  <c r="G1728" i="49"/>
  <c r="G1729" i="49"/>
  <c r="G1730" i="49"/>
  <c r="G1731" i="49"/>
  <c r="G1732" i="49"/>
  <c r="G1733" i="49"/>
  <c r="G1734" i="49"/>
  <c r="G1735" i="49"/>
  <c r="G1736" i="49"/>
  <c r="G1737" i="49"/>
  <c r="G1738" i="49"/>
  <c r="G1739" i="49"/>
  <c r="G1740" i="49"/>
  <c r="G1741" i="49"/>
  <c r="G1742" i="49"/>
  <c r="G1743" i="49"/>
  <c r="G1744" i="49"/>
  <c r="G1745" i="49"/>
  <c r="G1746" i="49"/>
  <c r="G1747" i="49"/>
  <c r="G1748" i="49"/>
  <c r="G1749" i="49"/>
  <c r="G1750" i="49"/>
  <c r="G1751" i="49"/>
  <c r="G1752" i="49"/>
  <c r="G1753" i="49"/>
  <c r="G1754" i="49"/>
  <c r="G1755" i="49"/>
  <c r="G1756" i="49"/>
  <c r="G1757" i="49"/>
  <c r="G1758" i="49"/>
  <c r="G1759" i="49"/>
  <c r="G1760" i="49"/>
  <c r="G1761" i="49"/>
  <c r="G1762" i="49"/>
  <c r="G1763" i="49"/>
  <c r="G1764" i="49"/>
  <c r="G1765" i="49"/>
  <c r="G1766" i="49"/>
  <c r="G1767" i="49"/>
  <c r="G1768" i="49"/>
  <c r="G1769" i="49"/>
  <c r="G1770" i="49"/>
  <c r="G1771" i="49"/>
  <c r="G1772" i="49"/>
  <c r="G1773" i="49"/>
  <c r="G1774" i="49"/>
  <c r="G1775" i="49"/>
  <c r="G1776" i="49"/>
  <c r="G1777" i="49"/>
  <c r="G1778" i="49"/>
  <c r="G1779" i="49"/>
  <c r="G1780" i="49"/>
  <c r="G1781" i="49"/>
  <c r="G1782" i="49"/>
  <c r="G1783" i="49"/>
  <c r="G1784" i="49"/>
  <c r="G1785" i="49"/>
  <c r="G1786" i="49"/>
  <c r="G1787" i="49"/>
  <c r="G1788" i="49"/>
  <c r="G1789" i="49"/>
  <c r="G1790" i="49"/>
  <c r="G1791" i="49"/>
  <c r="G1792" i="49"/>
  <c r="G1793" i="49"/>
  <c r="G1794" i="49"/>
  <c r="G1795" i="49"/>
  <c r="G1796" i="49"/>
  <c r="G1797" i="49"/>
  <c r="G1798" i="49"/>
  <c r="G1799" i="49"/>
  <c r="G1800" i="49"/>
  <c r="G1801" i="49"/>
  <c r="G1802" i="49"/>
  <c r="G1803" i="49"/>
  <c r="G1804" i="49"/>
  <c r="G1805" i="49"/>
  <c r="G1806" i="49"/>
  <c r="G1807" i="49"/>
  <c r="G1808" i="49"/>
  <c r="G1809" i="49"/>
  <c r="G1810" i="49"/>
  <c r="G1811" i="49"/>
  <c r="G1812" i="49"/>
  <c r="G1813" i="49"/>
  <c r="G1814" i="49"/>
  <c r="G1815" i="49"/>
  <c r="G1816" i="49"/>
  <c r="G1817" i="49"/>
  <c r="G1818" i="49"/>
  <c r="G1819" i="49"/>
  <c r="G1820" i="49"/>
  <c r="G1821" i="49"/>
  <c r="G1822" i="49"/>
  <c r="G1823" i="49"/>
  <c r="G1824" i="49"/>
  <c r="G1825" i="49"/>
  <c r="G1826" i="49"/>
  <c r="G1827" i="49"/>
  <c r="G1828" i="49"/>
  <c r="G1829" i="49"/>
  <c r="G1830" i="49"/>
  <c r="G1831" i="49"/>
  <c r="G1832" i="49"/>
  <c r="G1833" i="49"/>
  <c r="G1834" i="49"/>
  <c r="G1835" i="49"/>
  <c r="G1836" i="49"/>
  <c r="G1837" i="49"/>
  <c r="G1838" i="49"/>
  <c r="G1839" i="49"/>
  <c r="G1840" i="49"/>
  <c r="G1841" i="49"/>
  <c r="G1842" i="49"/>
  <c r="G1843" i="49"/>
  <c r="G1844" i="49"/>
  <c r="G1845" i="49"/>
  <c r="G1846" i="49"/>
  <c r="G1847" i="49"/>
  <c r="G1848" i="49"/>
  <c r="G1849" i="49"/>
  <c r="G1850" i="49"/>
  <c r="G1851" i="49"/>
  <c r="G1852" i="49"/>
  <c r="G1853" i="49"/>
  <c r="G1854" i="49"/>
  <c r="G1855" i="49"/>
  <c r="G1856" i="49"/>
  <c r="G1857" i="49"/>
  <c r="G1858" i="49"/>
  <c r="G1859" i="49"/>
  <c r="G1860" i="49"/>
  <c r="G1861" i="49"/>
  <c r="G1862" i="49"/>
  <c r="G1863" i="49"/>
  <c r="G1864" i="49"/>
  <c r="G1865" i="49"/>
  <c r="G1866" i="49"/>
  <c r="G1867" i="49"/>
  <c r="G1868" i="49"/>
  <c r="G1869" i="49"/>
  <c r="G1870" i="49"/>
  <c r="G1871" i="49"/>
  <c r="G1872" i="49"/>
  <c r="G1873" i="49"/>
  <c r="G1874" i="49"/>
  <c r="G1875" i="49"/>
  <c r="G1876" i="49"/>
  <c r="G1877" i="49"/>
  <c r="G1878" i="49"/>
  <c r="G1879" i="49"/>
  <c r="G1880" i="49"/>
  <c r="G1881" i="49"/>
  <c r="G1882" i="49"/>
  <c r="G1883" i="49"/>
  <c r="G1884" i="49"/>
  <c r="G1885" i="49"/>
  <c r="G1886" i="49"/>
  <c r="G1887" i="49"/>
  <c r="G1888" i="49"/>
  <c r="G1889" i="49"/>
  <c r="G1890" i="49"/>
  <c r="G1891" i="49"/>
  <c r="G1892" i="49"/>
  <c r="G1893" i="49"/>
  <c r="G1894" i="49"/>
  <c r="G1895" i="49"/>
  <c r="G1896" i="49"/>
  <c r="G1897" i="49"/>
  <c r="G1898" i="49"/>
  <c r="G1899" i="49"/>
  <c r="G1900" i="49"/>
  <c r="G1901" i="49"/>
  <c r="G1902" i="49"/>
  <c r="G1903" i="49"/>
  <c r="G1904" i="49"/>
  <c r="G1905" i="49"/>
  <c r="G1906" i="49"/>
  <c r="G1907" i="49"/>
  <c r="G1908" i="49"/>
  <c r="G1909" i="49"/>
  <c r="G1910" i="49"/>
  <c r="G1911" i="49"/>
  <c r="G1912" i="49"/>
  <c r="G1913" i="49"/>
  <c r="G1914" i="49"/>
  <c r="G1915" i="49"/>
  <c r="G1916" i="49"/>
  <c r="G1917" i="49"/>
  <c r="G1918" i="49"/>
  <c r="G1919" i="49"/>
  <c r="G1920" i="49"/>
  <c r="G1921" i="49"/>
  <c r="G1922" i="49"/>
  <c r="G1923" i="49"/>
  <c r="G1924" i="49"/>
  <c r="G1925" i="49"/>
  <c r="G1926" i="49"/>
  <c r="G1927" i="49"/>
  <c r="G1928" i="49"/>
  <c r="G1929" i="49"/>
  <c r="G1930" i="49"/>
  <c r="G1931" i="49"/>
  <c r="G1932" i="49"/>
  <c r="G1933" i="49"/>
  <c r="G1934" i="49"/>
  <c r="G1935" i="49"/>
  <c r="G1936" i="49"/>
  <c r="G1937" i="49"/>
  <c r="G1938" i="49"/>
  <c r="G1939" i="49"/>
  <c r="G1940" i="49"/>
  <c r="G1941" i="49"/>
  <c r="G1942" i="49"/>
  <c r="G1943" i="49"/>
  <c r="G1944" i="49"/>
  <c r="G1945" i="49"/>
  <c r="G1946" i="49"/>
  <c r="G1947" i="49"/>
  <c r="G1948" i="49"/>
  <c r="G1949" i="49"/>
  <c r="G1950" i="49"/>
  <c r="G1951" i="49"/>
  <c r="G1952" i="49"/>
  <c r="G1953" i="49"/>
  <c r="G1954" i="49"/>
  <c r="G1955" i="49"/>
  <c r="G1956" i="49"/>
  <c r="G1957" i="49"/>
  <c r="G1958" i="49"/>
  <c r="G1959" i="49"/>
  <c r="G1960" i="49"/>
  <c r="G1961" i="49"/>
  <c r="G1962" i="49"/>
  <c r="G1963" i="49"/>
  <c r="G1964" i="49"/>
  <c r="G1965" i="49"/>
  <c r="G1966" i="49"/>
  <c r="G1967" i="49"/>
  <c r="G1968" i="49"/>
  <c r="G1969" i="49"/>
  <c r="G1970" i="49"/>
  <c r="G1971" i="49"/>
  <c r="G1972" i="49"/>
  <c r="G1973" i="49"/>
  <c r="G1974" i="49"/>
  <c r="G1975" i="49"/>
  <c r="G1976" i="49"/>
  <c r="G1977" i="49"/>
  <c r="G1978" i="49"/>
  <c r="G1979" i="49"/>
  <c r="G1980" i="49"/>
  <c r="G1981" i="49"/>
  <c r="G1982" i="49"/>
  <c r="G1983" i="49"/>
  <c r="G1984" i="49"/>
  <c r="G1985" i="49"/>
  <c r="G1986" i="49"/>
  <c r="G1987" i="49"/>
  <c r="G1988" i="49"/>
  <c r="G1989" i="49"/>
  <c r="G1990" i="49"/>
  <c r="G1991" i="49"/>
  <c r="G1992" i="49"/>
  <c r="G1993" i="49"/>
  <c r="G1994" i="49"/>
  <c r="G1995" i="49"/>
  <c r="G1996" i="49"/>
  <c r="G1997" i="49"/>
  <c r="G1998" i="49"/>
  <c r="G1999" i="49"/>
  <c r="G2000" i="49"/>
  <c r="G2001" i="49"/>
  <c r="G2002" i="49"/>
  <c r="G2003" i="49"/>
  <c r="G2004" i="49"/>
  <c r="G2005" i="49"/>
  <c r="G2006" i="49"/>
  <c r="G2007" i="49"/>
  <c r="G2008" i="49"/>
  <c r="G2009" i="49"/>
  <c r="G2010" i="49"/>
  <c r="G2011" i="49"/>
  <c r="G2012" i="49"/>
  <c r="G2013" i="49"/>
  <c r="G2014" i="49"/>
  <c r="G2015" i="49"/>
  <c r="G2016" i="49"/>
  <c r="G2017" i="49"/>
  <c r="G2018" i="49"/>
  <c r="G2019" i="49"/>
  <c r="G2020" i="49"/>
  <c r="G2021" i="49"/>
  <c r="G2022" i="49"/>
  <c r="G2023" i="49"/>
  <c r="G2024" i="49"/>
  <c r="G2025" i="49"/>
  <c r="G2026" i="49"/>
  <c r="G2027" i="49"/>
  <c r="G2028" i="49"/>
  <c r="G2029" i="49"/>
  <c r="G2030" i="49"/>
  <c r="G2031" i="49"/>
  <c r="G2032" i="49"/>
  <c r="G2033" i="49"/>
  <c r="G2034" i="49"/>
  <c r="G2035" i="49"/>
  <c r="G2036" i="49"/>
  <c r="G2037" i="49"/>
  <c r="G2038" i="49"/>
  <c r="G2039" i="49"/>
  <c r="G2040" i="49"/>
  <c r="G2041" i="49"/>
  <c r="G2042" i="49"/>
  <c r="G2043" i="49"/>
  <c r="G2044" i="49"/>
  <c r="G2045" i="49"/>
  <c r="G2046" i="49"/>
  <c r="G2047" i="49"/>
  <c r="G2048" i="49"/>
  <c r="G2049" i="49"/>
  <c r="G2050" i="49"/>
  <c r="G2051" i="49"/>
  <c r="G2052" i="49"/>
  <c r="G2053" i="49"/>
  <c r="G2054" i="49"/>
  <c r="G2055" i="49"/>
  <c r="G2056" i="49"/>
  <c r="G2057" i="49"/>
  <c r="G2058" i="49"/>
  <c r="G2059" i="49"/>
  <c r="G2060" i="49"/>
  <c r="G2061" i="49"/>
  <c r="G2062" i="49"/>
  <c r="G2063" i="49"/>
  <c r="G2064" i="49"/>
  <c r="G2065" i="49"/>
  <c r="G2066" i="49"/>
  <c r="G2067" i="49"/>
  <c r="G2068" i="49"/>
  <c r="G2069" i="49"/>
  <c r="G2070" i="49"/>
  <c r="G2071" i="49"/>
  <c r="G2072" i="49"/>
  <c r="G2073" i="49"/>
  <c r="G2074" i="49"/>
  <c r="G2075" i="49"/>
  <c r="G2076" i="49"/>
  <c r="G2077" i="49"/>
  <c r="G2078" i="49"/>
  <c r="G2079" i="49"/>
  <c r="G2080" i="49"/>
  <c r="G2081" i="49"/>
  <c r="G2082" i="49"/>
  <c r="G2083" i="49"/>
  <c r="G2084" i="49"/>
  <c r="G2085" i="49"/>
  <c r="G2086" i="49"/>
  <c r="G2087" i="49"/>
  <c r="G2088" i="49"/>
  <c r="G2089" i="49"/>
  <c r="G2090" i="49"/>
  <c r="G2091" i="49"/>
  <c r="G2092" i="49"/>
  <c r="G2093" i="49"/>
  <c r="G2094" i="49"/>
  <c r="G2095" i="49"/>
  <c r="G2096" i="49"/>
  <c r="G2097" i="49"/>
  <c r="G2098" i="49"/>
  <c r="G2099" i="49"/>
  <c r="G2100" i="49"/>
  <c r="G2101" i="49"/>
  <c r="G2102" i="49"/>
  <c r="G2103" i="49"/>
  <c r="G2104" i="49"/>
  <c r="G2105" i="49"/>
  <c r="G2106" i="49"/>
  <c r="G2107" i="49"/>
  <c r="G2108" i="49"/>
  <c r="G2109" i="49"/>
  <c r="G2110" i="49"/>
  <c r="G2111" i="49"/>
  <c r="G2112" i="49"/>
  <c r="G2113" i="49"/>
  <c r="G2114" i="49"/>
  <c r="G2115" i="49"/>
  <c r="G2116" i="49"/>
  <c r="G2117" i="49"/>
  <c r="G2118" i="49"/>
  <c r="G2119" i="49"/>
  <c r="G2120" i="49"/>
  <c r="G2121" i="49"/>
  <c r="G2122" i="49"/>
  <c r="G2123" i="49"/>
  <c r="G2124" i="49"/>
  <c r="G2125" i="49"/>
  <c r="G2126" i="49"/>
  <c r="G2127" i="49"/>
  <c r="G2128" i="49"/>
  <c r="G2129" i="49"/>
  <c r="G2130" i="49"/>
  <c r="G2131" i="49"/>
  <c r="G2132" i="49"/>
  <c r="G2133" i="49"/>
  <c r="G2134" i="49"/>
  <c r="G2135" i="49"/>
  <c r="G2136" i="49"/>
  <c r="G2137" i="49"/>
  <c r="G2138" i="49"/>
  <c r="G2139" i="49"/>
  <c r="G2140" i="49"/>
  <c r="G2141" i="49"/>
  <c r="G2142" i="49"/>
  <c r="G2143" i="49"/>
  <c r="G2144" i="49"/>
  <c r="G2145" i="49"/>
  <c r="G2146" i="49"/>
  <c r="G2147" i="49"/>
  <c r="G2148" i="49"/>
  <c r="G2149" i="49"/>
  <c r="G2150" i="49"/>
  <c r="G2151" i="49"/>
  <c r="G2152" i="49"/>
  <c r="G2153" i="49"/>
  <c r="G2154" i="49"/>
  <c r="G2155" i="49"/>
  <c r="G2156" i="49"/>
  <c r="G2157" i="49"/>
  <c r="G2158" i="49"/>
  <c r="G2159" i="49"/>
  <c r="G2160" i="49"/>
  <c r="G2161" i="49"/>
  <c r="G2162" i="49"/>
  <c r="G2163" i="49"/>
  <c r="G2164" i="49"/>
  <c r="G2165" i="49"/>
  <c r="G2166" i="49"/>
  <c r="G2167" i="49"/>
  <c r="G2168" i="49"/>
  <c r="G2169" i="49"/>
  <c r="G2170" i="49"/>
  <c r="G2171" i="49"/>
  <c r="G2172" i="49"/>
  <c r="G2173" i="49"/>
  <c r="G2174" i="49"/>
  <c r="G2175" i="49"/>
  <c r="G2176" i="49"/>
  <c r="G2177" i="49"/>
  <c r="G2178" i="49"/>
  <c r="G2179" i="49"/>
  <c r="G2180" i="49"/>
  <c r="G2181" i="49"/>
  <c r="G2182" i="49"/>
  <c r="G2183" i="49"/>
  <c r="G2184" i="49"/>
  <c r="G2185" i="49"/>
  <c r="G2186" i="49"/>
  <c r="G2187" i="49"/>
  <c r="G2188" i="49"/>
  <c r="G2189" i="49"/>
  <c r="G2190" i="49"/>
  <c r="G2191" i="49"/>
  <c r="G2192" i="49"/>
  <c r="G2193" i="49"/>
  <c r="G2194" i="49"/>
  <c r="G2195" i="49"/>
  <c r="G2196" i="49"/>
  <c r="G2197" i="49"/>
  <c r="G2198" i="49"/>
  <c r="G2199" i="49"/>
  <c r="G2200" i="49"/>
  <c r="G2201" i="49"/>
  <c r="G2202" i="49"/>
  <c r="G2203" i="49"/>
  <c r="G2204" i="49"/>
  <c r="G2205" i="49"/>
  <c r="G2206" i="49"/>
  <c r="G2207" i="49"/>
  <c r="G2208" i="49"/>
  <c r="G2209" i="49"/>
  <c r="G2210" i="49"/>
  <c r="G2211" i="49"/>
  <c r="G2212" i="49"/>
  <c r="G2213" i="49"/>
  <c r="G2214" i="49"/>
  <c r="G2215" i="49"/>
  <c r="G2216" i="49"/>
  <c r="G2217" i="49"/>
  <c r="G2218" i="49"/>
  <c r="G2219" i="49"/>
  <c r="G2220" i="49"/>
  <c r="G2221" i="49"/>
  <c r="G2222" i="49"/>
  <c r="G2223" i="49"/>
  <c r="G2224" i="49"/>
  <c r="G2225" i="49"/>
  <c r="G2226" i="49"/>
  <c r="G2227" i="49"/>
  <c r="G2228" i="49"/>
  <c r="G2229" i="49"/>
  <c r="G2230" i="49"/>
  <c r="G2231" i="49"/>
  <c r="G2232" i="49"/>
  <c r="G2233" i="49"/>
  <c r="G2234" i="49"/>
  <c r="G2235" i="49"/>
  <c r="G2236" i="49"/>
  <c r="G2237" i="49"/>
  <c r="G2238" i="49"/>
  <c r="G2239" i="49"/>
  <c r="G2240" i="49"/>
  <c r="G2241" i="49"/>
  <c r="G2242" i="49"/>
  <c r="G2243" i="49"/>
  <c r="G2244" i="49"/>
  <c r="G2245" i="49"/>
  <c r="G2246" i="49"/>
  <c r="G2247" i="49"/>
  <c r="G2248" i="49"/>
  <c r="G2249" i="49"/>
  <c r="G2250" i="49"/>
  <c r="G2251" i="49"/>
  <c r="G2252" i="49"/>
  <c r="G2253" i="49"/>
  <c r="G2254" i="49"/>
  <c r="G2255" i="49"/>
  <c r="G2256" i="49"/>
  <c r="G2257" i="49"/>
  <c r="G2258" i="49"/>
  <c r="G2259" i="49"/>
  <c r="G2260" i="49"/>
  <c r="G2261" i="49"/>
  <c r="G2262" i="49"/>
  <c r="G2263" i="49"/>
  <c r="G2264" i="49"/>
  <c r="G2265" i="49"/>
  <c r="G2266" i="49"/>
  <c r="G2267" i="49"/>
  <c r="G2268" i="49"/>
  <c r="G2269" i="49"/>
  <c r="G2270" i="49"/>
  <c r="G2271" i="49"/>
  <c r="G2272" i="49"/>
  <c r="G2273" i="49"/>
  <c r="G2274" i="49"/>
  <c r="G2275" i="49"/>
  <c r="G2276" i="49"/>
  <c r="G2277" i="49"/>
  <c r="G2278" i="49"/>
  <c r="G2279" i="49"/>
  <c r="G2280" i="49"/>
  <c r="G2281" i="49"/>
  <c r="G2282" i="49"/>
  <c r="G2283" i="49"/>
  <c r="G2284" i="49"/>
  <c r="G2285" i="49"/>
  <c r="G2286" i="49"/>
  <c r="G2287" i="49"/>
  <c r="G2288" i="49"/>
  <c r="G2289" i="49"/>
  <c r="G2290" i="49"/>
  <c r="G2291" i="49"/>
  <c r="G2292" i="49"/>
  <c r="G2293" i="49"/>
  <c r="G2294" i="49"/>
  <c r="G2295" i="49"/>
  <c r="G2296" i="49"/>
  <c r="G2297" i="49"/>
  <c r="G2298" i="49"/>
  <c r="G2299" i="49"/>
  <c r="G2300" i="49"/>
  <c r="G2301" i="49"/>
  <c r="G2302" i="49"/>
  <c r="G2303" i="49"/>
  <c r="G2304" i="49"/>
  <c r="G2305" i="49"/>
  <c r="G2306" i="49"/>
  <c r="G2307" i="49"/>
  <c r="G2308" i="49"/>
  <c r="G2309" i="49"/>
  <c r="G2310" i="49"/>
  <c r="G2311" i="49"/>
  <c r="G2312" i="49"/>
  <c r="G2313" i="49"/>
  <c r="G2314" i="49"/>
  <c r="G2315" i="49"/>
  <c r="G2316" i="49"/>
  <c r="G2317" i="49"/>
  <c r="G2318" i="49"/>
  <c r="G2319" i="49"/>
  <c r="G2320" i="49"/>
  <c r="G2321" i="49"/>
  <c r="G2322" i="49"/>
  <c r="G2323" i="49"/>
  <c r="G2324" i="49"/>
  <c r="G2325" i="49"/>
  <c r="G2326" i="49"/>
  <c r="G2327" i="49"/>
  <c r="G2328" i="49"/>
  <c r="G2329" i="49"/>
  <c r="G2330" i="49"/>
  <c r="G2331" i="49"/>
  <c r="G2332" i="49"/>
  <c r="G2333" i="49"/>
  <c r="G2334" i="49"/>
  <c r="G2335" i="49"/>
  <c r="G2336" i="49"/>
  <c r="G2337" i="49"/>
  <c r="G2338" i="49"/>
  <c r="G2339" i="49"/>
  <c r="G2340" i="49"/>
  <c r="G2341" i="49"/>
  <c r="G2342" i="49"/>
  <c r="G2343" i="49"/>
  <c r="G2344" i="49"/>
  <c r="G2345" i="49"/>
  <c r="G2346" i="49"/>
  <c r="G2347" i="49"/>
  <c r="G2348" i="49"/>
  <c r="G2349" i="49"/>
  <c r="G2350" i="49"/>
  <c r="G2351" i="49"/>
  <c r="G2352" i="49"/>
  <c r="G2353" i="49"/>
  <c r="G2354" i="49"/>
  <c r="G2355" i="49"/>
  <c r="G2356" i="49"/>
  <c r="G2357" i="49"/>
  <c r="G2358" i="49"/>
  <c r="G2359" i="49"/>
  <c r="G2360" i="49"/>
  <c r="G2361" i="49"/>
  <c r="G2362" i="49"/>
  <c r="G2363" i="49"/>
  <c r="G2364" i="49"/>
  <c r="G2365" i="49"/>
  <c r="G2366" i="49"/>
  <c r="G2367" i="49"/>
  <c r="G2368" i="49"/>
  <c r="G2369" i="49"/>
  <c r="G2370" i="49"/>
  <c r="G2371" i="49"/>
  <c r="G2372" i="49"/>
  <c r="G2373" i="49"/>
  <c r="G2374" i="49"/>
  <c r="G2375" i="49"/>
  <c r="G2376" i="49"/>
  <c r="G2377" i="49"/>
  <c r="G2378" i="49"/>
  <c r="G2379" i="49"/>
  <c r="G2380" i="49"/>
  <c r="G2381" i="49"/>
  <c r="G2382" i="49"/>
  <c r="G2383" i="49"/>
  <c r="G2384" i="49"/>
  <c r="G2385" i="49"/>
  <c r="G2386" i="49"/>
  <c r="G2387" i="49"/>
  <c r="G2388" i="49"/>
  <c r="G2389" i="49"/>
  <c r="G2390" i="49"/>
  <c r="G2391" i="49"/>
  <c r="G2392" i="49"/>
  <c r="G2393" i="49"/>
  <c r="G2394" i="49"/>
  <c r="G2395" i="49"/>
  <c r="G2396" i="49"/>
  <c r="G2397" i="49"/>
  <c r="G2398" i="49"/>
  <c r="G2399" i="49"/>
  <c r="G2400" i="49"/>
  <c r="G2401" i="49"/>
  <c r="G2402" i="49"/>
  <c r="G2403" i="49"/>
  <c r="G2404" i="49"/>
  <c r="G2405" i="49"/>
  <c r="G2406" i="49"/>
  <c r="G2407" i="49"/>
  <c r="G2408" i="49"/>
  <c r="G2409" i="49"/>
  <c r="G2410" i="49"/>
  <c r="G2411" i="49"/>
  <c r="G2412" i="49"/>
  <c r="G2413" i="49"/>
  <c r="G2414" i="49"/>
  <c r="G2415" i="49"/>
  <c r="G2416" i="49"/>
  <c r="G2417" i="49"/>
  <c r="G2418" i="49"/>
  <c r="G2419" i="49"/>
  <c r="G2420" i="49"/>
  <c r="G2421" i="49"/>
  <c r="G2422" i="49"/>
  <c r="G2423" i="49"/>
  <c r="G2424" i="49"/>
  <c r="G2425" i="49"/>
  <c r="G2426" i="49"/>
  <c r="G2427" i="49"/>
  <c r="G2428" i="49"/>
  <c r="G2429" i="49"/>
  <c r="G2430" i="49"/>
  <c r="G2431" i="49"/>
  <c r="G2432" i="49"/>
  <c r="G2433" i="49"/>
  <c r="G2434" i="49"/>
  <c r="G2435" i="49"/>
  <c r="G2436" i="49"/>
  <c r="G2437" i="49"/>
  <c r="G2438" i="49"/>
  <c r="G2439" i="49"/>
  <c r="G2440" i="49"/>
  <c r="G2441" i="49"/>
  <c r="G2442" i="49"/>
  <c r="G2443" i="49"/>
  <c r="G2444" i="49"/>
  <c r="G2445" i="49"/>
  <c r="G2446" i="49"/>
  <c r="G2447" i="49"/>
  <c r="G2448" i="49"/>
  <c r="G2449" i="49"/>
  <c r="G2450" i="49"/>
  <c r="G2451" i="49"/>
  <c r="G2452" i="49"/>
  <c r="G2453" i="49"/>
  <c r="G2454" i="49"/>
  <c r="G2455" i="49"/>
  <c r="G2456" i="49"/>
  <c r="G2457" i="49"/>
  <c r="G2458" i="49"/>
  <c r="G2459" i="49"/>
  <c r="G2460" i="49"/>
  <c r="G2461" i="49"/>
  <c r="G2462" i="49"/>
  <c r="G2463" i="49"/>
  <c r="G2464" i="49"/>
  <c r="G2465" i="49"/>
  <c r="G2466" i="49"/>
  <c r="G2467" i="49"/>
  <c r="G2468" i="49"/>
  <c r="G2469" i="49"/>
  <c r="G2470" i="49"/>
  <c r="G2471" i="49"/>
  <c r="G2472" i="49"/>
  <c r="G2473" i="49"/>
  <c r="G2474" i="49"/>
  <c r="G2475" i="49"/>
  <c r="G2476" i="49"/>
  <c r="G2477" i="49"/>
  <c r="G2478" i="49"/>
  <c r="G2479" i="49"/>
  <c r="G2480" i="49"/>
  <c r="G2481" i="49"/>
  <c r="G2482" i="49"/>
  <c r="G2483" i="49"/>
  <c r="G2484" i="49"/>
  <c r="G2485" i="49"/>
  <c r="G2486" i="49"/>
  <c r="G2487" i="49"/>
  <c r="G2488" i="49"/>
  <c r="G2489" i="49"/>
  <c r="G2490" i="49"/>
  <c r="G2491" i="49"/>
  <c r="G2492" i="49"/>
  <c r="G2493" i="49"/>
  <c r="G2494" i="49"/>
  <c r="G2495" i="49"/>
  <c r="G2496" i="49"/>
  <c r="G2497" i="49"/>
  <c r="G2498" i="49"/>
  <c r="G2499" i="49"/>
  <c r="G2500" i="49"/>
  <c r="G2501" i="49"/>
  <c r="G2502" i="49"/>
  <c r="G2503" i="49"/>
  <c r="G2504" i="49"/>
  <c r="G2505" i="49"/>
  <c r="G2506" i="49"/>
  <c r="G2507" i="49"/>
  <c r="G2508" i="49"/>
  <c r="G2509" i="49"/>
  <c r="G2510" i="49"/>
  <c r="G2511" i="49"/>
  <c r="G2512" i="49"/>
  <c r="G2513" i="49"/>
  <c r="G2514" i="49"/>
  <c r="G2515" i="49"/>
  <c r="G2516" i="49"/>
  <c r="G2517" i="49"/>
  <c r="G2518" i="49"/>
  <c r="G2519" i="49"/>
  <c r="G2520" i="49"/>
  <c r="G2521" i="49"/>
  <c r="G2522" i="49"/>
  <c r="G2523" i="49"/>
  <c r="G2524" i="49"/>
  <c r="G2525" i="49"/>
  <c r="G2526" i="49"/>
  <c r="G2527" i="49"/>
  <c r="G2528" i="49"/>
  <c r="G2529" i="49"/>
  <c r="G2530" i="49"/>
  <c r="G2531" i="49"/>
  <c r="G2532" i="49"/>
  <c r="G2533" i="49"/>
  <c r="G2534" i="49"/>
  <c r="G2535" i="49"/>
  <c r="G2536" i="49"/>
  <c r="G2537" i="49"/>
  <c r="G2538" i="49"/>
  <c r="G2539" i="49"/>
  <c r="G2540" i="49"/>
  <c r="G2541" i="49"/>
  <c r="G2542" i="49"/>
  <c r="G2543" i="49"/>
  <c r="G2544" i="49"/>
  <c r="G2545" i="49"/>
  <c r="G2546" i="49"/>
  <c r="G2547" i="49"/>
  <c r="G2548" i="49"/>
  <c r="G2549" i="49"/>
  <c r="G2550" i="49"/>
  <c r="G2551" i="49"/>
  <c r="G2552" i="49"/>
  <c r="G2553" i="49"/>
  <c r="G2554" i="49"/>
  <c r="G2555" i="49"/>
  <c r="G2556" i="49"/>
  <c r="G2557" i="49"/>
  <c r="G2558" i="49"/>
  <c r="G2559" i="49"/>
  <c r="G2560" i="49"/>
  <c r="G2561" i="49"/>
  <c r="G2562" i="49"/>
  <c r="G2563" i="49"/>
  <c r="G2564" i="49"/>
  <c r="G2565" i="49"/>
  <c r="G2566" i="49"/>
  <c r="G2567" i="49"/>
  <c r="G2568" i="49"/>
  <c r="G2569" i="49"/>
  <c r="G2570" i="49"/>
  <c r="G2571" i="49"/>
  <c r="G2572" i="49"/>
  <c r="G2573" i="49"/>
  <c r="G2574" i="49"/>
  <c r="G2575" i="49"/>
  <c r="G2576" i="49"/>
  <c r="G2577" i="49"/>
  <c r="G2578" i="49"/>
  <c r="G2579" i="49"/>
  <c r="G2580" i="49"/>
  <c r="G2581" i="49"/>
  <c r="G2582" i="49"/>
  <c r="G2583" i="49"/>
  <c r="G2584" i="49"/>
  <c r="G2585" i="49"/>
  <c r="G2586" i="49"/>
  <c r="G2587" i="49"/>
  <c r="G2588" i="49"/>
  <c r="G2589" i="49"/>
  <c r="G2590" i="49"/>
  <c r="G2591" i="49"/>
  <c r="G2592" i="49"/>
  <c r="G2593" i="49"/>
  <c r="G2594" i="49"/>
  <c r="G2595" i="49"/>
  <c r="G2596" i="49"/>
  <c r="G2597" i="49"/>
  <c r="G2598" i="49"/>
  <c r="G2599" i="49"/>
  <c r="G2600" i="49"/>
  <c r="G2601" i="49"/>
  <c r="G2602" i="49"/>
  <c r="G2603" i="49"/>
  <c r="G2604" i="49"/>
  <c r="G2605" i="49"/>
  <c r="G2606" i="49"/>
  <c r="G2607" i="49"/>
  <c r="G2608" i="49"/>
  <c r="G2609" i="49"/>
  <c r="G2610" i="49"/>
  <c r="G2611" i="49"/>
  <c r="G2612" i="49"/>
  <c r="G2613" i="49"/>
  <c r="G2614" i="49"/>
  <c r="G2615" i="49"/>
  <c r="G2616" i="49"/>
  <c r="G2617" i="49"/>
  <c r="G2618" i="49"/>
  <c r="G2619" i="49"/>
  <c r="G2620" i="49"/>
  <c r="G2621" i="49"/>
  <c r="G2622" i="49"/>
  <c r="G2623" i="49"/>
  <c r="G2624" i="49"/>
  <c r="G2625" i="49"/>
  <c r="G2626" i="49"/>
  <c r="G2627" i="49"/>
  <c r="G2628" i="49"/>
  <c r="G2629" i="49"/>
  <c r="G2630" i="49"/>
  <c r="G2631" i="49"/>
  <c r="G2632" i="49"/>
  <c r="G2633" i="49"/>
  <c r="G2634" i="49"/>
  <c r="G2635" i="49"/>
  <c r="G2636" i="49"/>
  <c r="G2637" i="49"/>
  <c r="G2638" i="49"/>
  <c r="G2639" i="49"/>
  <c r="G2640" i="49"/>
  <c r="G2641" i="49"/>
  <c r="G2642" i="49"/>
  <c r="G2643" i="49"/>
  <c r="G2644" i="49"/>
  <c r="G2645" i="49"/>
  <c r="G2646" i="49"/>
  <c r="G2647" i="49"/>
  <c r="G2648" i="49"/>
  <c r="G2649" i="49"/>
  <c r="G2650" i="49"/>
  <c r="G2651" i="49"/>
  <c r="G2652" i="49"/>
  <c r="G2653" i="49"/>
  <c r="G2654" i="49"/>
  <c r="G2655" i="49"/>
  <c r="G2656" i="49"/>
  <c r="G2657" i="49"/>
  <c r="G2658" i="49"/>
  <c r="G2659" i="49"/>
  <c r="G2660" i="49"/>
  <c r="G2661" i="49"/>
  <c r="G2662" i="49"/>
  <c r="G2663" i="49"/>
  <c r="G2664" i="49"/>
  <c r="G2665" i="49"/>
  <c r="G2666" i="49"/>
  <c r="G2667" i="49"/>
  <c r="G2668" i="49"/>
  <c r="G2669" i="49"/>
  <c r="G2670" i="49"/>
  <c r="G2671" i="49"/>
  <c r="G2672" i="49"/>
  <c r="G2673" i="49"/>
  <c r="G2674" i="49"/>
  <c r="G2675" i="49"/>
  <c r="G2676" i="49"/>
  <c r="G2677" i="49"/>
  <c r="G2678" i="49"/>
  <c r="G2679" i="49"/>
  <c r="G2680" i="49"/>
  <c r="G2681" i="49"/>
  <c r="G2682" i="49"/>
  <c r="G2683" i="49"/>
  <c r="G2684" i="49"/>
  <c r="G2685" i="49"/>
  <c r="G2686" i="49"/>
  <c r="G2687" i="49"/>
  <c r="G2688" i="49"/>
  <c r="G2689" i="49"/>
  <c r="G2690" i="49"/>
  <c r="G2691" i="49"/>
  <c r="G2692" i="49"/>
  <c r="G2693" i="49"/>
  <c r="G2694" i="49"/>
  <c r="G2695" i="49"/>
  <c r="G2696" i="49"/>
  <c r="G2697" i="49"/>
  <c r="G2698" i="49"/>
  <c r="G2699" i="49"/>
  <c r="G2700" i="49"/>
  <c r="G2701" i="49"/>
  <c r="G2702" i="49"/>
  <c r="G2703" i="49"/>
  <c r="G2704" i="49"/>
  <c r="G2705" i="49"/>
  <c r="G2706" i="49"/>
  <c r="G2707" i="49"/>
  <c r="G2708" i="49"/>
  <c r="G2709" i="49"/>
  <c r="G2710" i="49"/>
  <c r="G2711" i="49"/>
  <c r="G2712" i="49"/>
  <c r="G2713" i="49"/>
  <c r="G2714" i="49"/>
  <c r="G2715" i="49"/>
  <c r="G2716" i="49"/>
  <c r="G2717" i="49"/>
  <c r="G2718" i="49"/>
  <c r="G2719" i="49"/>
  <c r="G2720" i="49"/>
  <c r="G2721" i="49"/>
  <c r="G2722" i="49"/>
  <c r="G2723" i="49"/>
  <c r="G2724" i="49"/>
  <c r="G2725" i="49"/>
  <c r="G2726" i="49"/>
  <c r="G2727" i="49"/>
  <c r="G2728" i="49"/>
  <c r="G2729" i="49"/>
  <c r="G2730" i="49"/>
  <c r="G2731" i="49"/>
  <c r="G2732" i="49"/>
  <c r="G2733" i="49"/>
  <c r="G2734" i="49"/>
  <c r="G2735" i="49"/>
  <c r="G2736" i="49"/>
  <c r="G2737" i="49"/>
  <c r="G2738" i="49"/>
  <c r="G2739" i="49"/>
  <c r="G2740" i="49"/>
  <c r="G2741" i="49"/>
  <c r="G2742" i="49"/>
  <c r="G2743" i="49"/>
  <c r="G2744" i="49"/>
  <c r="G2745" i="49"/>
  <c r="G2746" i="49"/>
  <c r="G2747" i="49"/>
  <c r="G2748" i="49"/>
  <c r="G2749" i="49"/>
  <c r="G2750" i="49"/>
  <c r="G2751" i="49"/>
  <c r="G2752" i="49"/>
  <c r="G2753" i="49"/>
  <c r="G2754" i="49"/>
  <c r="G2755" i="49"/>
  <c r="G2756" i="49"/>
  <c r="G2757" i="49"/>
  <c r="G2758" i="49"/>
  <c r="G2759" i="49"/>
  <c r="G2760" i="49"/>
  <c r="G2761" i="49"/>
  <c r="G2762" i="49"/>
  <c r="G2763" i="49"/>
  <c r="G2764" i="49"/>
  <c r="G2765" i="49"/>
  <c r="G2766" i="49"/>
  <c r="G2767" i="49"/>
  <c r="G2768" i="49"/>
  <c r="G2769" i="49"/>
  <c r="G2770" i="49"/>
  <c r="G2771" i="49"/>
  <c r="G2772" i="49"/>
  <c r="G2773" i="49"/>
  <c r="G2774" i="49"/>
  <c r="G2775" i="49"/>
  <c r="G2776" i="49"/>
  <c r="G2777" i="49"/>
  <c r="G2778" i="49"/>
  <c r="G2779" i="49"/>
  <c r="G2780" i="49"/>
  <c r="G2781" i="49"/>
  <c r="G2782" i="49"/>
  <c r="G2783" i="49"/>
  <c r="G2784" i="49"/>
  <c r="G2785" i="49"/>
  <c r="G2786" i="49"/>
  <c r="G2787" i="49"/>
  <c r="G2788" i="49"/>
  <c r="G2789" i="49"/>
  <c r="G2790" i="49"/>
  <c r="G2791" i="49"/>
  <c r="G2792" i="49"/>
  <c r="G2793" i="49"/>
  <c r="G2794" i="49"/>
  <c r="G2795" i="49"/>
  <c r="G2796" i="49"/>
  <c r="G2797" i="49"/>
  <c r="G2798" i="49"/>
  <c r="G2799" i="49"/>
  <c r="G2800" i="49"/>
  <c r="G2801" i="49"/>
  <c r="G2802" i="49"/>
  <c r="G2803" i="49"/>
  <c r="G2804" i="49"/>
  <c r="G2805" i="49"/>
  <c r="G2806" i="49"/>
  <c r="G2807" i="49"/>
  <c r="G2808" i="49"/>
  <c r="G2809" i="49"/>
  <c r="G2810" i="49"/>
  <c r="G2811" i="49"/>
  <c r="G2812" i="49"/>
  <c r="G2813" i="49"/>
  <c r="G2814" i="49"/>
  <c r="G2815" i="49"/>
  <c r="G2816" i="49"/>
  <c r="G2817" i="49"/>
  <c r="G2818" i="49"/>
  <c r="G2819" i="49"/>
  <c r="G2820" i="49"/>
  <c r="G2821" i="49"/>
  <c r="G2822" i="49"/>
  <c r="G2823" i="49"/>
  <c r="G2824" i="49"/>
  <c r="G2825" i="49"/>
  <c r="G2826" i="49"/>
  <c r="G2827" i="49"/>
  <c r="G2828" i="49"/>
  <c r="G2829" i="49"/>
  <c r="G2830" i="49"/>
  <c r="G2831" i="49"/>
  <c r="G2832" i="49"/>
  <c r="G2833" i="49"/>
  <c r="G2834" i="49"/>
  <c r="G2835" i="49"/>
  <c r="G2836" i="49"/>
  <c r="G2837" i="49"/>
  <c r="G2838" i="49"/>
  <c r="G2839" i="49"/>
  <c r="G2840" i="49"/>
  <c r="G2841" i="49"/>
  <c r="G2842" i="49"/>
  <c r="G2843" i="49"/>
  <c r="G2844" i="49"/>
  <c r="G2845" i="49"/>
  <c r="G2846" i="49"/>
  <c r="G2847" i="49"/>
  <c r="G2848" i="49"/>
  <c r="G2849" i="49"/>
  <c r="G2850" i="49"/>
  <c r="G2851" i="49"/>
  <c r="G2852" i="49"/>
  <c r="G2853" i="49"/>
  <c r="G2854" i="49"/>
  <c r="G2855" i="49"/>
  <c r="G2856" i="49"/>
  <c r="G2857" i="49"/>
  <c r="G2858" i="49"/>
  <c r="G2859" i="49"/>
  <c r="G2860" i="49"/>
  <c r="G2861" i="49"/>
  <c r="G2862" i="49"/>
  <c r="G2863" i="49"/>
  <c r="G2864" i="49"/>
  <c r="G2865" i="49"/>
  <c r="G2866" i="49"/>
  <c r="G2867" i="49"/>
  <c r="G2868" i="49"/>
  <c r="G2869" i="49"/>
  <c r="G2870" i="49"/>
  <c r="G2871" i="49"/>
  <c r="G2872" i="49"/>
  <c r="G2873" i="49"/>
  <c r="G2874" i="49"/>
  <c r="G2875" i="49"/>
  <c r="G2876" i="49"/>
  <c r="G2877" i="49"/>
  <c r="G2878" i="49"/>
  <c r="G2879" i="49"/>
  <c r="G2880" i="49"/>
  <c r="G2881" i="49"/>
  <c r="G2882" i="49"/>
  <c r="G2883" i="49"/>
  <c r="G2884" i="49"/>
  <c r="G2885" i="49"/>
  <c r="G2886" i="49"/>
  <c r="G2887" i="49"/>
  <c r="G2888" i="49"/>
  <c r="G2889" i="49"/>
  <c r="G2890" i="49"/>
  <c r="G2891" i="49"/>
  <c r="G2892" i="49"/>
  <c r="G2893" i="49"/>
  <c r="G2894" i="49"/>
  <c r="G2895" i="49"/>
  <c r="G2896" i="49"/>
  <c r="G2897" i="49"/>
  <c r="G2898" i="49"/>
  <c r="G2899" i="49"/>
  <c r="G2900" i="49"/>
  <c r="G2901" i="49"/>
  <c r="G2902" i="49"/>
  <c r="G2903" i="49"/>
  <c r="G2904" i="49"/>
  <c r="G2905" i="49"/>
  <c r="G2906" i="49"/>
  <c r="G2907" i="49"/>
  <c r="G2908" i="49"/>
  <c r="G2909" i="49"/>
  <c r="G2910" i="49"/>
  <c r="G2911" i="49"/>
  <c r="G2912" i="49"/>
  <c r="G2913" i="49"/>
  <c r="G2914" i="49"/>
  <c r="G2915" i="49"/>
  <c r="G2916" i="49"/>
  <c r="G2917" i="49"/>
  <c r="G2918" i="49"/>
  <c r="G2919" i="49"/>
  <c r="G2920" i="49"/>
  <c r="G2921" i="49"/>
  <c r="G2922" i="49"/>
  <c r="G2923" i="49"/>
  <c r="G2924" i="49"/>
  <c r="G2925" i="49"/>
  <c r="G2926" i="49"/>
  <c r="G2927" i="49"/>
  <c r="G2928" i="49"/>
  <c r="G2929" i="49"/>
  <c r="G2930" i="49"/>
  <c r="G2931" i="49"/>
  <c r="G2932" i="49"/>
  <c r="G2933" i="49"/>
  <c r="G2934" i="49"/>
  <c r="G2935" i="49"/>
  <c r="G2936" i="49"/>
  <c r="G2937" i="49"/>
  <c r="G2938" i="49"/>
  <c r="G2939" i="49"/>
  <c r="G2940" i="49"/>
  <c r="G2941" i="49"/>
  <c r="G2942" i="49"/>
  <c r="G2943" i="49"/>
  <c r="G2944" i="49"/>
  <c r="G2945" i="49"/>
  <c r="G2946" i="49"/>
  <c r="G2947" i="49"/>
  <c r="G2948" i="49"/>
  <c r="G2949" i="49"/>
  <c r="G2950" i="49"/>
  <c r="G2951" i="49"/>
  <c r="G2952" i="49"/>
  <c r="G2953" i="49"/>
  <c r="G2954" i="49"/>
  <c r="G2955" i="49"/>
  <c r="G2956" i="49"/>
  <c r="G2957" i="49"/>
  <c r="G2958" i="49"/>
  <c r="G2959" i="49"/>
  <c r="G2960" i="49"/>
  <c r="G2961" i="49"/>
  <c r="G2962" i="49"/>
  <c r="G2963" i="49"/>
  <c r="G2964" i="49"/>
  <c r="G2965" i="49"/>
  <c r="G2966" i="49"/>
  <c r="G2967" i="49"/>
  <c r="G2968" i="49"/>
  <c r="G2969" i="49"/>
  <c r="G2970" i="49"/>
  <c r="G2971" i="49"/>
  <c r="G2972" i="49"/>
  <c r="G2973" i="49"/>
  <c r="G2974" i="49"/>
  <c r="G2975" i="49"/>
  <c r="G2976" i="49"/>
  <c r="G2977" i="49"/>
  <c r="G2978" i="49"/>
  <c r="G2979" i="49"/>
  <c r="G2980" i="49"/>
  <c r="G2981" i="49"/>
  <c r="G2982" i="49"/>
  <c r="G2983" i="49"/>
  <c r="G2984" i="49"/>
  <c r="G2985" i="49"/>
  <c r="G2986" i="49"/>
  <c r="G2987" i="49"/>
  <c r="G2988" i="49"/>
  <c r="G2989" i="49"/>
  <c r="G2990" i="49"/>
  <c r="G2991" i="49"/>
  <c r="G2992" i="49"/>
  <c r="G2993" i="49"/>
  <c r="G2994" i="49"/>
  <c r="G2995" i="49"/>
  <c r="G2996" i="49"/>
  <c r="G2997" i="49"/>
  <c r="G2998" i="49"/>
  <c r="G2999" i="49"/>
  <c r="G3000" i="49"/>
  <c r="G3001" i="49"/>
  <c r="G3002" i="49"/>
  <c r="G3003" i="49"/>
  <c r="G3004" i="49"/>
  <c r="G3005" i="49"/>
  <c r="G3006" i="49"/>
  <c r="G3007" i="49"/>
  <c r="G3008" i="49"/>
  <c r="G3009" i="49"/>
  <c r="G3010" i="49"/>
  <c r="G3011" i="49"/>
  <c r="G3012" i="49"/>
  <c r="G3013" i="49"/>
  <c r="G3014" i="49"/>
  <c r="G3015" i="49"/>
  <c r="G3016" i="49"/>
  <c r="G3017" i="49"/>
  <c r="G3018" i="49"/>
  <c r="G3019" i="49"/>
  <c r="G3020" i="49"/>
  <c r="G3021" i="49"/>
  <c r="G3022" i="49"/>
  <c r="G3023" i="49"/>
  <c r="G3024" i="49"/>
  <c r="G3025" i="49"/>
  <c r="G3026" i="49"/>
  <c r="G3027" i="49"/>
  <c r="G3028" i="49"/>
  <c r="G3029" i="49"/>
  <c r="G3030" i="49"/>
  <c r="G3031" i="49"/>
  <c r="G3032" i="49"/>
  <c r="G3033" i="49"/>
  <c r="G3034" i="49"/>
  <c r="G3035" i="49"/>
  <c r="G3036" i="49"/>
  <c r="G3037" i="49"/>
  <c r="G3038" i="49"/>
  <c r="G3039" i="49"/>
  <c r="G3040" i="49"/>
  <c r="G3041" i="49"/>
  <c r="G3042" i="49"/>
  <c r="G3043" i="49"/>
  <c r="G3044" i="49"/>
  <c r="G3045" i="49"/>
  <c r="G3046" i="49"/>
  <c r="G3047" i="49"/>
  <c r="G3048" i="49"/>
  <c r="G3049" i="49"/>
  <c r="G3050" i="49"/>
  <c r="G3051" i="49"/>
  <c r="G3052" i="49"/>
  <c r="G3053" i="49"/>
  <c r="G3054" i="49"/>
  <c r="G3055" i="49"/>
  <c r="G3056" i="49"/>
  <c r="G3057" i="49"/>
  <c r="G3058" i="49"/>
  <c r="G3059" i="49"/>
  <c r="G3060" i="49"/>
  <c r="G3061" i="49"/>
  <c r="G3062" i="49"/>
  <c r="G3063" i="49"/>
  <c r="G3064" i="49"/>
  <c r="G3065" i="49"/>
  <c r="G3066" i="49"/>
  <c r="G3067" i="49"/>
  <c r="G3068" i="49"/>
  <c r="G3069" i="49"/>
  <c r="G3070" i="49"/>
  <c r="G3071" i="49"/>
  <c r="G3072" i="49"/>
  <c r="G3073" i="49"/>
  <c r="G3074" i="49"/>
  <c r="G3075" i="49"/>
  <c r="G3076" i="49"/>
  <c r="G3077" i="49"/>
  <c r="G3078" i="49"/>
  <c r="G3079" i="49"/>
  <c r="G3080" i="49"/>
  <c r="G3081" i="49"/>
  <c r="G3082" i="49"/>
  <c r="G3083" i="49"/>
  <c r="G3084" i="49"/>
  <c r="G3085" i="49"/>
  <c r="G3086" i="49"/>
  <c r="G3087" i="49"/>
  <c r="G3088" i="49"/>
  <c r="G3089" i="49"/>
  <c r="G3090" i="49"/>
  <c r="G3091" i="49"/>
  <c r="G3092" i="49"/>
  <c r="G3093" i="49"/>
  <c r="G3094" i="49"/>
  <c r="G3095" i="49"/>
  <c r="G3096" i="49"/>
  <c r="G3097" i="49"/>
  <c r="G3098" i="49"/>
  <c r="G3099" i="49"/>
  <c r="G3100" i="49"/>
  <c r="G3101" i="49"/>
  <c r="G3102" i="49"/>
  <c r="G3103" i="49"/>
  <c r="G3104" i="49"/>
  <c r="G3105" i="49"/>
  <c r="G3106" i="49"/>
  <c r="G3107" i="49"/>
  <c r="G3108" i="49"/>
  <c r="G3109" i="49"/>
  <c r="G3110" i="49"/>
  <c r="G3111" i="49"/>
  <c r="G3112" i="49"/>
  <c r="G3113" i="49"/>
  <c r="G3114" i="49"/>
  <c r="G3115" i="49"/>
  <c r="G3116" i="49"/>
  <c r="G3117" i="49"/>
  <c r="G3118" i="49"/>
  <c r="G3119" i="49"/>
  <c r="G3120" i="49"/>
  <c r="G3121" i="49"/>
  <c r="G3122" i="49"/>
  <c r="G3123" i="49"/>
  <c r="G3124" i="49"/>
  <c r="G3125" i="49"/>
  <c r="G3126" i="49"/>
  <c r="G3127" i="49"/>
  <c r="G3128" i="49"/>
  <c r="G3129" i="49"/>
  <c r="G3130" i="49"/>
  <c r="G3131" i="49"/>
  <c r="G3132" i="49"/>
  <c r="G3133" i="49"/>
  <c r="G3134" i="49"/>
  <c r="G3135" i="49"/>
  <c r="G3136" i="49"/>
  <c r="G3137" i="49"/>
  <c r="G3138" i="49"/>
  <c r="G3139" i="49"/>
  <c r="G3140" i="49"/>
  <c r="G3141" i="49"/>
  <c r="G3142" i="49"/>
  <c r="G3143" i="49"/>
  <c r="G3144" i="49"/>
  <c r="G3145" i="49"/>
  <c r="G3146" i="49"/>
  <c r="G3147" i="49"/>
  <c r="G3148" i="49"/>
  <c r="G3149" i="49"/>
  <c r="G3150" i="49"/>
  <c r="G3151" i="49"/>
  <c r="G3152" i="49"/>
  <c r="G3153" i="49"/>
  <c r="G3154" i="49"/>
  <c r="G3155" i="49"/>
  <c r="G3156" i="49"/>
  <c r="G3157" i="49"/>
  <c r="G3158" i="49"/>
  <c r="G3159" i="49"/>
  <c r="G3160" i="49"/>
  <c r="G3161" i="49"/>
  <c r="G3162" i="49"/>
  <c r="G3163" i="49"/>
  <c r="G3164" i="49"/>
  <c r="G3165" i="49"/>
  <c r="G3166" i="49"/>
  <c r="G3167" i="49"/>
  <c r="G3168" i="49"/>
  <c r="G3169" i="49"/>
  <c r="G3170" i="49"/>
  <c r="G3171" i="49"/>
  <c r="G3172" i="49"/>
  <c r="G3173" i="49"/>
  <c r="G3174" i="49"/>
  <c r="G3175" i="49"/>
  <c r="G3176" i="49"/>
  <c r="G3177" i="49"/>
  <c r="G3178" i="49"/>
  <c r="G3179" i="49"/>
  <c r="G3180" i="49"/>
  <c r="G3181" i="49"/>
  <c r="G3182" i="49"/>
  <c r="G3183" i="49"/>
  <c r="G3184" i="49"/>
  <c r="G3185" i="49"/>
  <c r="G3186" i="49"/>
  <c r="G3187" i="49"/>
  <c r="G3188" i="49"/>
  <c r="G3189" i="49"/>
  <c r="G3190" i="49"/>
  <c r="G3191" i="49"/>
  <c r="G3192" i="49"/>
  <c r="G3193" i="49"/>
  <c r="G3194" i="49"/>
  <c r="G3195" i="49"/>
  <c r="G3196" i="49"/>
  <c r="G3197" i="49"/>
  <c r="G3198" i="49"/>
  <c r="G3199" i="49"/>
  <c r="G3200" i="49"/>
  <c r="G3201" i="49"/>
  <c r="G3202" i="49"/>
  <c r="G3203" i="49"/>
  <c r="G3204" i="49"/>
  <c r="G3205" i="49"/>
  <c r="G3206" i="49"/>
  <c r="G3207" i="49"/>
  <c r="G3208" i="49"/>
  <c r="G3209" i="49"/>
  <c r="G3210" i="49"/>
  <c r="G3211" i="49"/>
  <c r="G3212" i="49"/>
  <c r="G3213" i="49"/>
  <c r="G3214" i="49"/>
  <c r="G3215" i="49"/>
  <c r="G3216" i="49"/>
  <c r="G3217" i="49"/>
  <c r="G3218" i="49"/>
  <c r="G3219" i="49"/>
  <c r="G3220" i="49"/>
  <c r="G3221" i="49"/>
  <c r="G3222" i="49"/>
  <c r="G3223" i="49"/>
  <c r="G3224" i="49"/>
  <c r="G3225" i="49"/>
  <c r="G3226" i="49"/>
  <c r="G3227" i="49"/>
  <c r="G3228" i="49"/>
  <c r="G3229" i="49"/>
  <c r="G3230" i="49"/>
  <c r="G3231" i="49"/>
  <c r="G3232" i="49"/>
  <c r="G3233" i="49"/>
  <c r="G3234" i="49"/>
  <c r="G3235" i="49"/>
  <c r="G3236" i="49"/>
  <c r="G3237" i="49"/>
  <c r="G3238" i="49"/>
  <c r="G3239" i="49"/>
  <c r="G3240" i="49"/>
  <c r="G3241" i="49"/>
  <c r="G3242" i="49"/>
  <c r="G3243" i="49"/>
  <c r="G3244" i="49"/>
  <c r="G3245" i="49"/>
  <c r="G3246" i="49"/>
  <c r="G3247" i="49"/>
  <c r="G3248" i="49"/>
  <c r="G3249" i="49"/>
  <c r="G3250" i="49"/>
  <c r="G3251" i="49"/>
  <c r="G3252" i="49"/>
  <c r="G3253" i="49"/>
  <c r="G3254" i="49"/>
  <c r="G3255" i="49"/>
  <c r="G3256" i="49"/>
  <c r="G3257" i="49"/>
  <c r="G3258" i="49"/>
  <c r="G3259" i="49"/>
  <c r="G3260" i="49"/>
  <c r="G3261" i="49"/>
  <c r="G3262" i="49"/>
  <c r="G3263" i="49"/>
  <c r="G3264" i="49"/>
  <c r="G3265" i="49"/>
  <c r="G3266" i="49"/>
  <c r="G3267" i="49"/>
  <c r="G3268" i="49"/>
  <c r="G3269" i="49"/>
  <c r="G3270" i="49"/>
  <c r="G3271" i="49"/>
  <c r="G3272" i="49"/>
  <c r="G3273" i="49"/>
  <c r="G3274" i="49"/>
  <c r="G3275" i="49"/>
  <c r="G3276" i="49"/>
  <c r="G3277" i="49"/>
  <c r="G3278" i="49"/>
  <c r="G3279" i="49"/>
  <c r="G3280" i="49"/>
  <c r="G3281" i="49"/>
  <c r="G3282" i="49"/>
  <c r="G3283" i="49"/>
  <c r="G3284" i="49"/>
  <c r="G3285" i="49"/>
  <c r="G3286" i="49"/>
  <c r="G3287" i="49"/>
  <c r="G3288" i="49"/>
  <c r="G3289" i="49"/>
  <c r="G3290" i="49"/>
  <c r="G3291" i="49"/>
  <c r="G3292" i="49"/>
  <c r="G3293" i="49"/>
  <c r="G3294" i="49"/>
  <c r="G3295" i="49"/>
  <c r="G3296" i="49"/>
  <c r="G3297" i="49"/>
  <c r="G3298" i="49"/>
  <c r="G3299" i="49"/>
  <c r="G3300" i="49"/>
  <c r="G3301" i="49"/>
  <c r="G3302" i="49"/>
  <c r="G3303" i="49"/>
  <c r="G3304" i="49"/>
  <c r="G3305" i="49"/>
  <c r="G3306" i="49"/>
  <c r="G3307" i="49"/>
  <c r="G3308" i="49"/>
  <c r="G3309" i="49"/>
  <c r="G3310" i="49"/>
  <c r="G3311" i="49"/>
  <c r="G3312" i="49"/>
  <c r="G3313" i="49"/>
  <c r="G3314" i="49"/>
  <c r="G3315" i="49"/>
  <c r="G3316" i="49"/>
  <c r="G3317" i="49"/>
  <c r="G3318" i="49"/>
  <c r="G3319" i="49"/>
  <c r="G3320" i="49"/>
  <c r="G3321" i="49"/>
  <c r="G3322" i="49"/>
  <c r="G3323" i="49"/>
  <c r="G3324" i="49"/>
  <c r="G3325" i="49"/>
  <c r="G3326" i="49"/>
  <c r="G3327" i="49"/>
  <c r="G3328" i="49"/>
  <c r="G3329" i="49"/>
  <c r="G3330" i="49"/>
  <c r="G3331" i="49"/>
  <c r="G3332" i="49"/>
  <c r="G3333" i="49"/>
  <c r="G3334" i="49"/>
  <c r="G3335" i="49"/>
  <c r="G3336" i="49"/>
  <c r="G3337" i="49"/>
  <c r="G3338" i="49"/>
  <c r="G3339" i="49"/>
  <c r="G3340" i="49"/>
  <c r="G3341" i="49"/>
  <c r="G3342" i="49"/>
  <c r="G3343" i="49"/>
  <c r="G3344" i="49"/>
  <c r="G3345" i="49"/>
  <c r="G3346" i="49"/>
  <c r="G3347" i="49"/>
  <c r="G3348" i="49"/>
  <c r="G3349" i="49"/>
  <c r="G3350" i="49"/>
  <c r="G3351" i="49"/>
  <c r="G3352" i="49"/>
  <c r="G3353" i="49"/>
  <c r="G3354" i="49"/>
  <c r="G3355" i="49"/>
  <c r="G3356" i="49"/>
  <c r="G3357" i="49"/>
  <c r="G3358" i="49"/>
  <c r="G3359" i="49"/>
  <c r="G3360" i="49"/>
  <c r="G3361" i="49"/>
  <c r="G3362" i="49"/>
  <c r="G3363" i="49"/>
  <c r="G3364" i="49"/>
  <c r="G3365" i="49"/>
  <c r="G3366" i="49"/>
  <c r="G3367" i="49"/>
  <c r="G3368" i="49"/>
  <c r="G3369" i="49"/>
  <c r="G3370" i="49"/>
  <c r="G3371" i="49"/>
  <c r="G3372" i="49"/>
  <c r="G3373" i="49"/>
  <c r="G3374" i="49"/>
  <c r="G3375" i="49"/>
  <c r="G3376" i="49"/>
  <c r="G3377" i="49"/>
  <c r="G3378" i="49"/>
  <c r="G3379" i="49"/>
  <c r="G3380" i="49"/>
  <c r="G3381" i="49"/>
  <c r="G3382" i="49"/>
  <c r="G3383" i="49"/>
  <c r="G3384" i="49"/>
  <c r="G3385" i="49"/>
  <c r="G3386" i="49"/>
  <c r="G3387" i="49"/>
  <c r="G3388" i="49"/>
  <c r="G3389" i="49"/>
  <c r="G3390" i="49"/>
  <c r="G3391" i="49"/>
  <c r="G3392" i="49"/>
  <c r="G3393" i="49"/>
  <c r="G3394" i="49"/>
  <c r="G3395" i="49"/>
  <c r="G3396" i="49"/>
  <c r="G3397" i="49"/>
  <c r="G3398" i="49"/>
  <c r="G3399" i="49"/>
  <c r="G3400" i="49"/>
  <c r="G3401" i="49"/>
  <c r="G3402" i="49"/>
  <c r="G3403" i="49"/>
  <c r="G3404" i="49"/>
  <c r="G3405" i="49"/>
  <c r="G3406" i="49"/>
  <c r="G3407" i="49"/>
  <c r="G3408" i="49"/>
  <c r="G3409" i="49"/>
  <c r="G3410" i="49"/>
  <c r="G3411" i="49"/>
  <c r="G3412" i="49"/>
  <c r="G3413" i="49"/>
  <c r="G3414" i="49"/>
  <c r="G3415" i="49"/>
  <c r="G3416" i="49"/>
  <c r="G3417" i="49"/>
  <c r="G3418" i="49"/>
  <c r="G3419" i="49"/>
  <c r="G3420" i="49"/>
  <c r="G3421" i="49"/>
  <c r="G3422" i="49"/>
  <c r="G3423" i="49"/>
  <c r="G3424" i="49"/>
  <c r="G3425" i="49"/>
  <c r="G3426" i="49"/>
  <c r="G3427" i="49"/>
  <c r="G3428" i="49"/>
  <c r="G3429" i="49"/>
  <c r="G3430" i="49"/>
  <c r="G3431" i="49"/>
  <c r="G3432" i="49"/>
  <c r="G3433" i="49"/>
  <c r="G3434" i="49"/>
  <c r="G3435" i="49"/>
  <c r="G3436" i="49"/>
  <c r="G3437" i="49"/>
  <c r="G3438" i="49"/>
  <c r="G3439" i="49"/>
  <c r="G3440" i="49"/>
  <c r="G3441" i="49"/>
  <c r="G3442" i="49"/>
  <c r="G3443" i="49"/>
  <c r="G3444" i="49"/>
  <c r="G3445" i="49"/>
  <c r="G3446" i="49"/>
  <c r="G3447" i="49"/>
  <c r="G3448" i="49"/>
  <c r="G3449" i="49"/>
  <c r="G3450" i="49"/>
  <c r="G3451" i="49"/>
  <c r="G3452" i="49"/>
  <c r="G3453" i="49"/>
  <c r="G3454" i="49"/>
  <c r="G3455" i="49"/>
  <c r="G3456" i="49"/>
  <c r="G3457" i="49"/>
  <c r="G3458" i="49"/>
  <c r="G3459" i="49"/>
  <c r="G3460" i="49"/>
  <c r="G3461" i="49"/>
  <c r="G3462" i="49"/>
  <c r="G3463" i="49"/>
  <c r="G3464" i="49"/>
  <c r="G3465" i="49"/>
  <c r="G3466" i="49"/>
  <c r="G3467" i="49"/>
  <c r="G3468" i="49"/>
  <c r="G3469" i="49"/>
  <c r="G3470" i="49"/>
  <c r="G3471" i="49"/>
  <c r="G3472" i="49"/>
  <c r="G3473" i="49"/>
  <c r="G3474" i="49"/>
  <c r="G3475" i="49"/>
  <c r="G3476" i="49"/>
  <c r="G3477" i="49"/>
  <c r="G3478" i="49"/>
  <c r="G3479" i="49"/>
  <c r="G3480" i="49"/>
  <c r="G3481" i="49"/>
  <c r="G3482" i="49"/>
  <c r="G3483" i="49"/>
  <c r="G3484" i="49"/>
  <c r="G3485" i="49"/>
  <c r="G3486" i="49"/>
  <c r="G3487" i="49"/>
  <c r="G3488" i="49"/>
  <c r="G3489" i="49"/>
  <c r="G3490" i="49"/>
  <c r="G3491" i="49"/>
  <c r="G3492" i="49"/>
  <c r="G3493" i="49"/>
  <c r="G3494" i="49"/>
  <c r="G3495" i="49"/>
  <c r="G3496" i="49"/>
  <c r="G3497" i="49"/>
  <c r="G3498" i="49"/>
  <c r="G3499" i="49"/>
  <c r="G3500" i="49"/>
  <c r="G3501" i="49"/>
  <c r="G3502" i="49"/>
  <c r="G3503" i="49"/>
  <c r="G3504" i="49"/>
  <c r="G3505" i="49"/>
  <c r="G3506" i="49"/>
  <c r="G3507" i="49"/>
  <c r="G3508" i="49"/>
  <c r="G3509" i="49"/>
  <c r="G3510" i="49"/>
  <c r="G3511" i="49"/>
  <c r="G3512" i="49"/>
  <c r="G3513" i="49"/>
  <c r="G3514" i="49"/>
  <c r="G3515" i="49"/>
  <c r="G3516" i="49"/>
  <c r="G3517" i="49"/>
  <c r="G3518" i="49"/>
  <c r="G3519" i="49"/>
  <c r="G3520" i="49"/>
  <c r="G3521" i="49"/>
  <c r="G3522" i="49"/>
  <c r="G3523" i="49"/>
  <c r="G3524" i="49"/>
  <c r="G3525" i="49"/>
  <c r="G3526" i="49"/>
  <c r="G3527" i="49"/>
  <c r="G3528" i="49"/>
  <c r="G3529" i="49"/>
  <c r="G3530" i="49"/>
  <c r="G3531" i="49"/>
  <c r="G3532" i="49"/>
  <c r="G3533" i="49"/>
  <c r="G3534" i="49"/>
  <c r="G3535" i="49"/>
  <c r="G3536" i="49"/>
  <c r="G3537" i="49"/>
  <c r="G3538" i="49"/>
  <c r="G3539" i="49"/>
  <c r="G3540" i="49"/>
  <c r="G3541" i="49"/>
  <c r="G3542" i="49"/>
  <c r="G3543" i="49"/>
  <c r="G3544" i="49"/>
  <c r="G3545" i="49"/>
  <c r="G3546" i="49"/>
  <c r="G3547" i="49"/>
  <c r="G3548" i="49"/>
  <c r="G3549" i="49"/>
  <c r="G3550" i="49"/>
  <c r="G3551" i="49"/>
  <c r="G3552" i="49"/>
  <c r="G3553" i="49"/>
  <c r="G3554" i="49"/>
  <c r="G3555" i="49"/>
  <c r="G3556" i="49"/>
  <c r="G3557" i="49"/>
  <c r="G3558" i="49"/>
  <c r="G3559" i="49"/>
  <c r="G3560" i="49"/>
  <c r="G3561" i="49"/>
  <c r="G3562" i="49"/>
  <c r="G3563" i="49"/>
  <c r="G3564" i="49"/>
  <c r="G3565" i="49"/>
  <c r="G3566" i="49"/>
  <c r="G3567" i="49"/>
  <c r="G3568" i="49"/>
  <c r="G3569" i="49"/>
  <c r="G3570" i="49"/>
  <c r="G3571" i="49"/>
  <c r="G3572" i="49"/>
  <c r="G3573" i="49"/>
  <c r="G3574" i="49"/>
  <c r="G3575" i="49"/>
  <c r="G3576" i="49"/>
  <c r="G3577" i="49"/>
  <c r="G3578" i="49"/>
  <c r="G3579" i="49"/>
  <c r="G3580" i="49"/>
  <c r="G3581" i="49"/>
  <c r="G3582" i="49"/>
  <c r="G3583" i="49"/>
  <c r="G3584" i="49"/>
  <c r="G3585" i="49"/>
  <c r="G3586" i="49"/>
  <c r="G3587" i="49"/>
  <c r="G3588" i="49"/>
  <c r="G3589" i="49"/>
  <c r="G3590" i="49"/>
  <c r="G3591" i="49"/>
  <c r="G3592" i="49"/>
  <c r="G3593" i="49"/>
  <c r="G3594" i="49"/>
  <c r="G3595" i="49"/>
  <c r="G3596" i="49"/>
  <c r="G3597" i="49"/>
  <c r="G3598" i="49"/>
  <c r="G3599" i="49"/>
  <c r="G3600" i="49"/>
  <c r="G3601" i="49"/>
  <c r="G3602" i="49"/>
  <c r="G3603" i="49"/>
  <c r="G3604" i="49"/>
  <c r="G3605" i="49"/>
  <c r="G3606" i="49"/>
  <c r="G3607" i="49"/>
  <c r="G3608" i="49"/>
  <c r="G3609" i="49"/>
  <c r="G3610" i="49"/>
  <c r="G3611" i="49"/>
  <c r="G3612" i="49"/>
  <c r="G3613" i="49"/>
  <c r="G3614" i="49"/>
  <c r="G3615" i="49"/>
  <c r="G3616" i="49"/>
  <c r="G3617" i="49"/>
  <c r="G3618" i="49"/>
  <c r="G3619" i="49"/>
  <c r="G3620" i="49"/>
  <c r="G3621" i="49"/>
  <c r="G3622" i="49"/>
  <c r="G3623" i="49"/>
  <c r="G3624" i="49"/>
  <c r="G3625" i="49"/>
  <c r="G3626" i="49"/>
  <c r="G3627" i="49"/>
  <c r="G3628" i="49"/>
  <c r="G3629" i="49"/>
  <c r="G3630" i="49"/>
  <c r="G3631" i="49"/>
  <c r="G3632" i="49"/>
  <c r="G3633" i="49"/>
  <c r="G3634" i="49"/>
  <c r="G3635" i="49"/>
  <c r="G3636" i="49"/>
  <c r="G3637" i="49"/>
  <c r="G3638" i="49"/>
  <c r="G3639" i="49"/>
  <c r="G3640" i="49"/>
  <c r="G3641" i="49"/>
  <c r="G3642" i="49"/>
  <c r="G3643" i="49"/>
  <c r="G3644" i="49"/>
  <c r="G3645" i="49"/>
  <c r="G3646" i="49"/>
  <c r="G3647" i="49"/>
  <c r="G3648" i="49"/>
  <c r="G3649" i="49"/>
  <c r="G3650" i="49"/>
  <c r="G3651" i="49"/>
  <c r="G3652" i="49"/>
  <c r="G3653" i="49"/>
  <c r="G3654" i="49"/>
  <c r="G3655" i="49"/>
  <c r="G3656" i="49"/>
  <c r="G3657" i="49"/>
  <c r="G3658" i="49"/>
  <c r="G3659" i="49"/>
  <c r="G3660" i="49"/>
  <c r="G3661" i="49"/>
  <c r="G3662" i="49"/>
  <c r="G3663" i="49"/>
  <c r="G3664" i="49"/>
  <c r="G3665" i="49"/>
  <c r="G3666" i="49"/>
  <c r="G3667" i="49"/>
  <c r="G3668" i="49"/>
  <c r="G3669" i="49"/>
  <c r="G3670" i="49"/>
  <c r="G3671" i="49"/>
  <c r="G3672" i="49"/>
  <c r="G3673" i="49"/>
  <c r="G3674" i="49"/>
  <c r="G3675" i="49"/>
  <c r="G3676" i="49"/>
  <c r="G3677" i="49"/>
  <c r="G3678" i="49"/>
  <c r="G3679" i="49"/>
  <c r="G3680" i="49"/>
  <c r="G3681" i="49"/>
  <c r="G3682" i="49"/>
  <c r="G3683" i="49"/>
  <c r="G3684" i="49"/>
  <c r="G3685" i="49"/>
  <c r="G3686" i="49"/>
  <c r="G3687" i="49"/>
  <c r="G3688" i="49"/>
  <c r="G3689" i="49"/>
  <c r="G3690" i="49"/>
  <c r="G3691" i="49"/>
  <c r="G3692" i="49"/>
  <c r="G3693" i="49"/>
  <c r="G3694" i="49"/>
  <c r="G3695" i="49"/>
  <c r="G3696" i="49"/>
  <c r="G3697" i="49"/>
  <c r="G3698" i="49"/>
  <c r="G3699" i="49"/>
  <c r="G3700" i="49"/>
  <c r="G3701" i="49"/>
  <c r="G3702" i="49"/>
  <c r="G3703" i="49"/>
  <c r="G3704" i="49"/>
  <c r="G3705" i="49"/>
  <c r="G3706" i="49"/>
  <c r="G3707" i="49"/>
  <c r="G3708" i="49"/>
  <c r="G3709" i="49"/>
  <c r="G3710" i="49"/>
  <c r="G3711" i="49"/>
  <c r="G3712" i="49"/>
  <c r="G3713" i="49"/>
  <c r="G3714" i="49"/>
  <c r="G3715" i="49"/>
  <c r="G3716" i="49"/>
  <c r="G3717" i="49"/>
  <c r="G3718" i="49"/>
  <c r="G3719" i="49"/>
  <c r="G3720" i="49"/>
  <c r="G3721" i="49"/>
  <c r="G3722" i="49"/>
  <c r="G3723" i="49"/>
  <c r="G3724" i="49"/>
  <c r="G3725" i="49"/>
  <c r="G3726" i="49"/>
  <c r="G3727" i="49"/>
  <c r="G3728" i="49"/>
  <c r="G3729" i="49"/>
  <c r="G3730" i="49"/>
  <c r="G3731" i="49"/>
  <c r="G3732" i="49"/>
  <c r="G3733" i="49"/>
  <c r="G3734" i="49"/>
  <c r="G3735" i="49"/>
  <c r="G3736" i="49"/>
  <c r="G3737" i="49"/>
  <c r="G3738" i="49"/>
  <c r="G3739" i="49"/>
  <c r="G3740" i="49"/>
  <c r="G3741" i="49"/>
  <c r="G3742" i="49"/>
  <c r="G3743" i="49"/>
  <c r="G3744" i="49"/>
  <c r="G3745" i="49"/>
  <c r="G3746" i="49"/>
  <c r="G3747" i="49"/>
  <c r="G3748" i="49"/>
  <c r="G3749" i="49"/>
  <c r="G3750" i="49"/>
  <c r="G3751" i="49"/>
  <c r="G3752" i="49"/>
  <c r="G3753" i="49"/>
  <c r="G3754" i="49"/>
  <c r="G3755" i="49"/>
  <c r="G3756" i="49"/>
  <c r="G3757" i="49"/>
  <c r="G3758" i="49"/>
  <c r="G3759" i="49"/>
  <c r="G3760" i="49"/>
  <c r="G3761" i="49"/>
  <c r="G3762" i="49"/>
  <c r="G3763" i="49"/>
  <c r="G3764" i="49"/>
  <c r="G3765" i="49"/>
  <c r="G3766" i="49"/>
  <c r="G3767" i="49"/>
  <c r="G3768" i="49"/>
  <c r="G3769" i="49"/>
  <c r="G3770" i="49"/>
  <c r="G3771" i="49"/>
  <c r="G3772" i="49"/>
  <c r="G3773" i="49"/>
  <c r="G3774" i="49"/>
  <c r="G3775" i="49"/>
  <c r="G3776" i="49"/>
  <c r="G3777" i="49"/>
  <c r="G3778" i="49"/>
  <c r="G3779" i="49"/>
  <c r="G3780" i="49"/>
  <c r="G3781" i="49"/>
  <c r="G3782" i="49"/>
  <c r="G3783" i="49"/>
  <c r="G3784" i="49"/>
  <c r="G3785" i="49"/>
  <c r="G3786" i="49"/>
  <c r="G3787" i="49"/>
  <c r="G3788" i="49"/>
  <c r="G3789" i="49"/>
  <c r="G3790" i="49"/>
  <c r="G3791" i="49"/>
  <c r="G3792" i="49"/>
  <c r="G3793" i="49"/>
  <c r="G3794" i="49"/>
  <c r="G3795" i="49"/>
  <c r="G3796" i="49"/>
  <c r="G3797" i="49"/>
  <c r="G3798" i="49"/>
  <c r="G3799" i="49"/>
  <c r="G3800" i="49"/>
  <c r="G3801" i="49"/>
  <c r="G3802" i="49"/>
  <c r="G3803" i="49"/>
  <c r="G3804" i="49"/>
  <c r="G3805" i="49"/>
  <c r="G3806" i="49"/>
  <c r="G3807" i="49"/>
  <c r="G3808" i="49"/>
  <c r="G3809" i="49"/>
  <c r="G3810" i="49"/>
  <c r="G3811" i="49"/>
  <c r="G3812" i="49"/>
  <c r="G3813" i="49"/>
  <c r="G3814" i="49"/>
  <c r="G3815" i="49"/>
  <c r="G3816" i="49"/>
  <c r="G3817" i="49"/>
  <c r="G3818" i="49"/>
  <c r="G3819" i="49"/>
  <c r="G3820" i="49"/>
  <c r="G3821" i="49"/>
  <c r="G3822" i="49"/>
  <c r="G3823" i="49"/>
  <c r="G3824" i="49"/>
  <c r="G3825" i="49"/>
  <c r="G3826" i="49"/>
  <c r="G3827" i="49"/>
  <c r="G3828" i="49"/>
  <c r="G3829" i="49"/>
  <c r="G3830" i="49"/>
  <c r="G3831" i="49"/>
  <c r="G3832" i="49"/>
  <c r="G3833" i="49"/>
  <c r="G3834" i="49"/>
  <c r="G3835" i="49"/>
  <c r="G3836" i="49"/>
  <c r="G3837" i="49"/>
  <c r="G3838" i="49"/>
  <c r="G3839" i="49"/>
  <c r="G3840" i="49"/>
  <c r="G3841" i="49"/>
  <c r="G3842" i="49"/>
  <c r="G3843" i="49"/>
  <c r="G3844" i="49"/>
  <c r="G3845" i="49"/>
  <c r="G3846" i="49"/>
  <c r="G3847" i="49"/>
  <c r="G3848" i="49"/>
  <c r="G3849" i="49"/>
  <c r="G3850" i="49"/>
  <c r="G3851" i="49"/>
  <c r="G3852" i="49"/>
  <c r="G3853" i="49"/>
  <c r="G3854" i="49"/>
  <c r="G3855" i="49"/>
  <c r="G3856" i="49"/>
  <c r="G3857" i="49"/>
  <c r="G3858" i="49"/>
  <c r="G3859" i="49"/>
  <c r="G3860" i="49"/>
  <c r="G3861" i="49"/>
  <c r="G3862" i="49"/>
  <c r="G3863" i="49"/>
  <c r="G3864" i="49"/>
  <c r="G3865" i="49"/>
  <c r="G3866" i="49"/>
  <c r="G3867" i="49"/>
  <c r="G3868" i="49"/>
  <c r="G3869" i="49"/>
  <c r="G3870" i="49"/>
  <c r="G3871" i="49"/>
  <c r="G3872" i="49"/>
  <c r="G3873" i="49"/>
  <c r="G3874" i="49"/>
  <c r="G3875" i="49"/>
  <c r="G3876" i="49"/>
  <c r="G3877" i="49"/>
  <c r="G3878" i="49"/>
  <c r="G3879" i="49"/>
  <c r="G3880" i="49"/>
  <c r="G3881" i="49"/>
  <c r="G3882" i="49"/>
  <c r="G3883" i="49"/>
  <c r="G3884" i="49"/>
  <c r="G3885" i="49"/>
  <c r="G3886" i="49"/>
  <c r="G3887" i="49"/>
  <c r="G3888" i="49"/>
  <c r="G3889" i="49"/>
  <c r="G3890" i="49"/>
  <c r="G3891" i="49"/>
  <c r="G3892" i="49"/>
  <c r="G3893" i="49"/>
  <c r="G3894" i="49"/>
  <c r="G3895" i="49"/>
  <c r="G3896" i="49"/>
  <c r="G3897" i="49"/>
  <c r="G3898" i="49"/>
  <c r="G3899" i="49"/>
  <c r="G3900" i="49"/>
  <c r="G3901" i="49"/>
  <c r="G3902" i="49"/>
  <c r="G3903" i="49"/>
  <c r="G3904" i="49"/>
  <c r="G3905" i="49"/>
  <c r="G3906" i="49"/>
  <c r="G3907" i="49"/>
  <c r="G3908" i="49"/>
  <c r="G3909" i="49"/>
  <c r="G3910" i="49"/>
  <c r="G3911" i="49"/>
  <c r="G3912" i="49"/>
  <c r="G3913" i="49"/>
  <c r="G3914" i="49"/>
  <c r="G3915" i="49"/>
  <c r="G3916" i="49"/>
  <c r="G3917" i="49"/>
  <c r="G3918" i="49"/>
  <c r="G3919" i="49"/>
  <c r="G3920" i="49"/>
  <c r="G3921" i="49"/>
  <c r="G3922" i="49"/>
  <c r="G3923" i="49"/>
  <c r="G3924" i="49"/>
  <c r="G3925" i="49"/>
  <c r="G3926" i="49"/>
  <c r="G3927" i="49"/>
  <c r="G3928" i="49"/>
  <c r="G3929" i="49"/>
  <c r="G3930" i="49"/>
  <c r="G3931" i="49"/>
  <c r="G3932" i="49"/>
  <c r="G3933" i="49"/>
  <c r="G3934" i="49"/>
  <c r="G3935" i="49"/>
  <c r="G3936" i="49"/>
  <c r="G3937" i="49"/>
  <c r="G3938" i="49"/>
  <c r="G3939" i="49"/>
  <c r="G3940" i="49"/>
  <c r="G3941" i="49"/>
  <c r="G3942" i="49"/>
  <c r="G3943" i="49"/>
  <c r="G3944" i="49"/>
  <c r="G3945" i="49"/>
  <c r="G3946" i="49"/>
  <c r="G3947" i="49"/>
  <c r="G3948" i="49"/>
  <c r="G3949" i="49"/>
  <c r="G3950" i="49"/>
  <c r="G3951" i="49"/>
  <c r="G3952" i="49"/>
  <c r="G3953" i="49"/>
  <c r="G3954" i="49"/>
  <c r="G3955" i="49"/>
  <c r="G3956" i="49"/>
  <c r="G3957" i="49"/>
  <c r="G3958" i="49"/>
  <c r="G3959" i="49"/>
  <c r="G3960" i="49"/>
  <c r="G3961" i="49"/>
  <c r="G3962" i="49"/>
  <c r="G3963" i="49"/>
  <c r="G3964" i="49"/>
  <c r="G3965" i="49"/>
  <c r="G3966" i="49"/>
  <c r="G3967" i="49"/>
  <c r="G3968" i="49"/>
  <c r="G3969" i="49"/>
  <c r="G3970" i="49"/>
  <c r="G3971" i="49"/>
  <c r="G3972" i="49"/>
  <c r="G3973" i="49"/>
  <c r="G3974" i="49"/>
  <c r="G3975" i="49"/>
  <c r="G3976" i="49"/>
  <c r="G3977" i="49"/>
  <c r="G3978" i="49"/>
  <c r="G3979" i="49"/>
  <c r="G3980" i="49"/>
  <c r="G3981" i="49"/>
  <c r="G3982" i="49"/>
  <c r="G3983" i="49"/>
  <c r="G3984" i="49"/>
  <c r="G3985" i="49"/>
  <c r="G3986" i="49"/>
  <c r="G3987" i="49"/>
  <c r="G3988" i="49"/>
  <c r="G3989" i="49"/>
  <c r="G3990" i="49"/>
  <c r="G3991" i="49"/>
  <c r="G3992" i="49"/>
  <c r="G3993" i="49"/>
  <c r="G3994" i="49"/>
  <c r="G3995" i="49"/>
  <c r="G3996" i="49"/>
  <c r="G3997" i="49"/>
  <c r="G3998" i="49"/>
  <c r="G3999" i="49"/>
  <c r="G4000" i="49"/>
  <c r="G4001" i="49"/>
  <c r="G4002" i="49"/>
  <c r="G4003" i="49"/>
  <c r="G4004" i="49"/>
  <c r="G4005" i="49"/>
  <c r="G4006" i="49"/>
  <c r="G4007" i="49"/>
  <c r="G4008" i="49"/>
  <c r="G4009" i="49"/>
  <c r="G4010" i="49"/>
  <c r="G4011" i="49"/>
  <c r="G4012" i="49"/>
  <c r="G4013" i="49"/>
  <c r="G4014" i="49"/>
  <c r="G4015" i="49"/>
  <c r="G4016" i="49"/>
  <c r="G4017" i="49"/>
  <c r="G4018" i="49"/>
  <c r="G4019" i="49"/>
  <c r="G4020" i="49"/>
  <c r="G4021" i="49"/>
  <c r="G4022" i="49"/>
  <c r="G4023" i="49"/>
  <c r="G4024" i="49"/>
  <c r="G4025" i="49"/>
  <c r="G4026" i="49"/>
  <c r="G4027" i="49"/>
  <c r="G4028" i="49"/>
  <c r="G4029" i="49"/>
  <c r="G4030" i="49"/>
  <c r="G4031" i="49"/>
  <c r="G4032" i="49"/>
  <c r="G4033" i="49"/>
  <c r="G4034" i="49"/>
  <c r="G4035" i="49"/>
  <c r="G4036" i="49"/>
  <c r="G4037" i="49"/>
  <c r="G4038" i="49"/>
  <c r="G4039" i="49"/>
  <c r="G4040" i="49"/>
  <c r="G4041" i="49"/>
  <c r="G4042" i="49"/>
  <c r="G4043" i="49"/>
  <c r="G4044" i="49"/>
  <c r="G4045" i="49"/>
  <c r="G4046" i="49"/>
  <c r="G4047" i="49"/>
  <c r="G4048" i="49"/>
  <c r="G4049" i="49"/>
  <c r="G4050" i="49"/>
  <c r="G4051" i="49"/>
  <c r="G4052" i="49"/>
  <c r="G4053" i="49"/>
  <c r="G4054" i="49"/>
  <c r="G4055" i="49"/>
  <c r="G4056" i="49"/>
  <c r="G4057" i="49"/>
  <c r="G4058" i="49"/>
  <c r="G4059" i="49"/>
  <c r="G4060" i="49"/>
  <c r="G4061" i="49"/>
  <c r="G4062" i="49"/>
  <c r="G4063" i="49"/>
  <c r="G4064" i="49"/>
  <c r="G4065" i="49"/>
  <c r="G4066" i="49"/>
  <c r="G4067" i="49"/>
  <c r="G4068" i="49"/>
  <c r="G4069" i="49"/>
  <c r="G4070" i="49"/>
  <c r="G4071" i="49"/>
  <c r="G4072" i="49"/>
  <c r="G4073" i="49"/>
  <c r="G4074" i="49"/>
  <c r="G4075" i="49"/>
  <c r="G4076" i="49"/>
  <c r="G4077" i="49"/>
  <c r="G4078" i="49"/>
  <c r="G4079" i="49"/>
  <c r="G4080" i="49"/>
  <c r="G4081" i="49"/>
  <c r="G4082" i="49"/>
  <c r="G4083" i="49"/>
  <c r="G4084" i="49"/>
  <c r="G4085" i="49"/>
  <c r="G4086" i="49"/>
  <c r="G4087" i="49"/>
  <c r="G4088" i="49"/>
  <c r="G4089" i="49"/>
  <c r="G4090" i="49"/>
  <c r="G4091" i="49"/>
  <c r="G4092" i="49"/>
  <c r="G4093" i="49"/>
  <c r="G4094" i="49"/>
  <c r="G4095" i="49"/>
  <c r="G4096" i="49"/>
  <c r="G4097" i="49"/>
  <c r="G4098" i="49"/>
  <c r="G4099" i="49"/>
  <c r="G4100" i="49"/>
  <c r="G4101" i="49"/>
  <c r="G4102" i="49"/>
  <c r="G4103" i="49"/>
  <c r="G4104" i="49"/>
  <c r="G4105" i="49"/>
  <c r="G4106" i="49"/>
  <c r="G4107" i="49"/>
  <c r="G4108" i="49"/>
  <c r="G4109" i="49"/>
  <c r="G4110" i="49"/>
  <c r="G4111" i="49"/>
  <c r="G4112" i="49"/>
  <c r="G4113" i="49"/>
  <c r="G4114" i="49"/>
  <c r="G4115" i="49"/>
  <c r="G4116" i="49"/>
  <c r="G4117" i="49"/>
  <c r="G4118" i="49"/>
  <c r="G4119" i="49"/>
  <c r="G4120" i="49"/>
  <c r="G4121" i="49"/>
  <c r="G4122" i="49"/>
  <c r="G4123" i="49"/>
  <c r="G4124" i="49"/>
  <c r="G4125" i="49"/>
  <c r="G4126" i="49"/>
  <c r="G4127" i="49"/>
  <c r="G4128" i="49"/>
  <c r="G4129" i="49"/>
  <c r="G4130" i="49"/>
  <c r="G4131" i="49"/>
  <c r="G4132" i="49"/>
  <c r="G4133" i="49"/>
  <c r="G4134" i="49"/>
  <c r="G4135" i="49"/>
  <c r="G4136" i="49"/>
  <c r="G4137" i="49"/>
  <c r="G4138" i="49"/>
  <c r="G4139" i="49"/>
  <c r="G4140" i="49"/>
  <c r="G4141" i="49"/>
  <c r="G4142" i="49"/>
  <c r="G4143" i="49"/>
  <c r="G4144" i="49"/>
  <c r="G4145" i="49"/>
  <c r="G4146" i="49"/>
  <c r="G4147" i="49"/>
  <c r="G4148" i="49"/>
  <c r="G4149" i="49"/>
  <c r="G4150" i="49"/>
  <c r="G4151" i="49"/>
  <c r="G4152" i="49"/>
  <c r="G4153" i="49"/>
  <c r="G4154" i="49"/>
  <c r="G4155" i="49"/>
  <c r="G4156" i="49"/>
  <c r="G4157" i="49"/>
  <c r="G4158" i="49"/>
  <c r="G4159" i="49"/>
  <c r="G4160" i="49"/>
  <c r="G4161" i="49"/>
  <c r="G4162" i="49"/>
  <c r="G4163" i="49"/>
  <c r="G4164" i="49"/>
  <c r="G4165" i="49"/>
  <c r="G4166" i="49"/>
  <c r="G4167" i="49"/>
  <c r="G4168" i="49"/>
  <c r="G4169" i="49"/>
  <c r="G4170" i="49"/>
  <c r="G4171" i="49"/>
  <c r="G4172" i="49"/>
  <c r="G4173" i="49"/>
  <c r="G4174" i="49"/>
  <c r="G4175" i="49"/>
  <c r="G4176" i="49"/>
  <c r="G4177" i="49"/>
  <c r="G4178" i="49"/>
  <c r="G4179" i="49"/>
  <c r="G4180" i="49"/>
  <c r="G4181" i="49"/>
  <c r="G4182" i="49"/>
  <c r="G4183" i="49"/>
  <c r="G4184" i="49"/>
  <c r="G4185" i="49"/>
  <c r="G4186" i="49"/>
  <c r="G4187" i="49"/>
  <c r="G4188" i="49"/>
  <c r="G4189" i="49"/>
  <c r="G4190" i="49"/>
  <c r="G4191" i="49"/>
  <c r="G4192" i="49"/>
  <c r="G4193" i="49"/>
  <c r="G4194" i="49"/>
  <c r="G4195" i="49"/>
  <c r="G4196" i="49"/>
  <c r="G4197" i="49"/>
  <c r="G4198" i="49"/>
  <c r="G4199" i="49"/>
  <c r="G4200" i="49"/>
  <c r="G4201" i="49"/>
  <c r="G4202" i="49"/>
  <c r="G4203" i="49"/>
  <c r="G4204" i="49"/>
  <c r="G4205" i="49"/>
  <c r="G4206" i="49"/>
  <c r="G4207" i="49"/>
  <c r="G4208" i="49"/>
  <c r="G4209" i="49"/>
  <c r="G4210" i="49"/>
  <c r="G4211" i="49"/>
  <c r="G4212" i="49"/>
  <c r="G4213" i="49"/>
  <c r="G4214" i="49"/>
  <c r="G4215" i="49"/>
  <c r="G4216" i="49"/>
  <c r="G4217" i="49"/>
  <c r="G4218" i="49"/>
  <c r="G4219" i="49"/>
  <c r="G4220" i="49"/>
  <c r="G4221" i="49"/>
  <c r="G4222" i="49"/>
  <c r="G4223" i="49"/>
  <c r="G4224" i="49"/>
  <c r="G4225" i="49"/>
  <c r="G4226" i="49"/>
  <c r="G4227" i="49"/>
  <c r="G4228" i="49"/>
  <c r="G4229" i="49"/>
  <c r="G4230" i="49"/>
  <c r="G4231" i="49"/>
  <c r="G4232" i="49"/>
  <c r="G4233" i="49"/>
  <c r="G4234" i="49"/>
  <c r="G4235" i="49"/>
  <c r="G4236" i="49"/>
  <c r="G4237" i="49"/>
  <c r="G4238" i="49"/>
  <c r="G4239" i="49"/>
  <c r="G4240" i="49"/>
  <c r="G4241" i="49"/>
  <c r="G4242" i="49"/>
  <c r="G4243" i="49"/>
  <c r="G4244" i="49"/>
  <c r="G4245" i="49"/>
  <c r="G4246" i="49"/>
  <c r="G4247" i="49"/>
  <c r="G4248" i="49"/>
  <c r="G4249" i="49"/>
  <c r="G4250" i="49"/>
  <c r="G4251" i="49"/>
  <c r="G4252" i="49"/>
  <c r="G4253" i="49"/>
  <c r="G4254" i="49"/>
  <c r="G4255" i="49"/>
  <c r="G4256" i="49"/>
  <c r="G4257" i="49"/>
  <c r="G4258" i="49"/>
  <c r="G4259" i="49"/>
  <c r="G4260" i="49"/>
  <c r="G4261" i="49"/>
  <c r="G4262" i="49"/>
  <c r="G4263" i="49"/>
  <c r="G4264" i="49"/>
  <c r="G4265" i="49"/>
  <c r="G4266" i="49"/>
  <c r="G4267" i="49"/>
  <c r="G4268" i="49"/>
  <c r="G4269" i="49"/>
  <c r="G4270" i="49"/>
  <c r="G4271" i="49"/>
  <c r="G4272" i="49"/>
  <c r="G4273" i="49"/>
  <c r="G4274" i="49"/>
  <c r="G4275" i="49"/>
  <c r="G4276" i="49"/>
  <c r="G4277" i="49"/>
  <c r="G4278" i="49"/>
  <c r="G4279" i="49"/>
  <c r="G4280" i="49"/>
  <c r="G4281" i="49"/>
  <c r="G4282" i="49"/>
  <c r="G4283" i="49"/>
  <c r="G4284" i="49"/>
  <c r="G4285" i="49"/>
  <c r="G4286" i="49"/>
  <c r="G4287" i="49"/>
  <c r="G4288" i="49"/>
  <c r="G4289" i="49"/>
  <c r="G4290" i="49"/>
  <c r="G4291" i="49"/>
  <c r="G4292" i="49"/>
  <c r="G4293" i="49"/>
  <c r="G4294" i="49"/>
  <c r="G4295" i="49"/>
  <c r="G4296" i="49"/>
  <c r="G4297" i="49"/>
  <c r="G4298" i="49"/>
  <c r="G4299" i="49"/>
  <c r="G4300" i="49"/>
  <c r="G4301" i="49"/>
  <c r="G4302" i="49"/>
  <c r="G4303" i="49"/>
  <c r="G4304" i="49"/>
  <c r="G4305" i="49"/>
  <c r="G4306" i="49"/>
  <c r="G4307" i="49"/>
  <c r="G4308" i="49"/>
  <c r="G4309" i="49"/>
  <c r="G4310" i="49"/>
  <c r="G4311" i="49"/>
  <c r="G4312" i="49"/>
  <c r="G4313" i="49"/>
  <c r="G4314" i="49"/>
  <c r="G4315" i="49"/>
  <c r="G4316" i="49"/>
  <c r="G4317" i="49"/>
  <c r="G4318" i="49"/>
  <c r="G4319" i="49"/>
  <c r="G4320" i="49"/>
  <c r="G4321" i="49"/>
  <c r="G4322" i="49"/>
  <c r="I7" i="49"/>
  <c r="I6" i="49"/>
  <c r="G127" i="49"/>
  <c r="G128" i="49"/>
  <c r="G129" i="49"/>
  <c r="G130" i="49"/>
  <c r="G131" i="49"/>
  <c r="G132" i="49"/>
  <c r="G133" i="49"/>
  <c r="G134" i="49"/>
  <c r="G135" i="49"/>
  <c r="G136" i="49"/>
  <c r="G137" i="49"/>
  <c r="G138" i="49"/>
  <c r="G139" i="49"/>
  <c r="G140" i="49"/>
  <c r="G141" i="49"/>
  <c r="G142" i="49"/>
  <c r="G143" i="49"/>
  <c r="G144" i="49"/>
  <c r="G145" i="49"/>
  <c r="G146" i="49"/>
  <c r="G147" i="49"/>
  <c r="G148" i="49"/>
  <c r="G149" i="49"/>
  <c r="G150" i="49"/>
  <c r="G151" i="49"/>
  <c r="G152" i="49"/>
  <c r="G153" i="49"/>
  <c r="G154" i="49"/>
  <c r="G155" i="49"/>
  <c r="G156" i="49"/>
  <c r="G157" i="49"/>
  <c r="G158" i="49"/>
  <c r="G159" i="49"/>
  <c r="G160" i="49"/>
  <c r="G161" i="49"/>
  <c r="G162" i="49"/>
  <c r="G163" i="49"/>
  <c r="G164" i="49"/>
  <c r="G165" i="49"/>
  <c r="G166" i="49"/>
  <c r="G167" i="49"/>
  <c r="G168" i="49"/>
  <c r="G20" i="49" l="1"/>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58" i="49"/>
  <c r="G59" i="49"/>
  <c r="G60" i="49"/>
  <c r="G61" i="49"/>
  <c r="G62" i="49"/>
  <c r="G63" i="49"/>
  <c r="G64" i="49"/>
  <c r="G65" i="49"/>
  <c r="G66" i="49"/>
  <c r="G67" i="49"/>
  <c r="G68" i="49"/>
  <c r="G69" i="49"/>
  <c r="G70" i="49"/>
  <c r="G71" i="49"/>
  <c r="G72" i="49"/>
  <c r="G73" i="49"/>
  <c r="G74" i="49"/>
  <c r="G75" i="49"/>
  <c r="G76" i="49"/>
  <c r="G77" i="49"/>
  <c r="G78" i="49"/>
  <c r="G79" i="49"/>
  <c r="G80" i="49"/>
  <c r="G81" i="49"/>
  <c r="G82" i="49"/>
  <c r="G83" i="49"/>
  <c r="G84" i="49"/>
  <c r="G85" i="49"/>
  <c r="G86" i="49"/>
  <c r="G87" i="49"/>
  <c r="G88" i="49"/>
  <c r="G89" i="49"/>
  <c r="G90" i="49"/>
  <c r="G91" i="49"/>
  <c r="G92" i="49"/>
  <c r="G93" i="49"/>
  <c r="G94" i="49"/>
  <c r="G95" i="49"/>
  <c r="G96" i="49"/>
  <c r="G97" i="49"/>
  <c r="G98" i="49"/>
  <c r="G99" i="49"/>
  <c r="G100" i="49"/>
  <c r="G101" i="49"/>
  <c r="G102" i="49"/>
  <c r="G103" i="49"/>
  <c r="G104" i="49"/>
  <c r="G105" i="49"/>
  <c r="G106" i="49"/>
  <c r="G107" i="49"/>
  <c r="G108" i="49"/>
  <c r="G109" i="49"/>
  <c r="G110" i="49"/>
  <c r="G111" i="49"/>
  <c r="G112" i="49"/>
  <c r="G113" i="49"/>
  <c r="G114" i="49"/>
  <c r="G115" i="49"/>
  <c r="G116" i="49"/>
  <c r="G117" i="49"/>
  <c r="G118" i="49"/>
  <c r="G119" i="49"/>
  <c r="G120" i="49"/>
  <c r="G121" i="49"/>
  <c r="G122" i="49"/>
  <c r="G123" i="49"/>
  <c r="G124" i="49"/>
  <c r="G125" i="49"/>
  <c r="G126" i="49"/>
  <c r="G19" i="49"/>
  <c r="F4323" i="49" l="1"/>
  <c r="G4323" i="49" s="1"/>
  <c r="I4" i="49"/>
  <c r="H19" i="49"/>
  <c r="L7" i="49"/>
  <c r="L9" i="49" s="1"/>
  <c r="L6" i="49"/>
  <c r="L8" i="49" s="1"/>
  <c r="I5" i="49"/>
  <c r="I19" i="49" l="1"/>
  <c r="J19" i="49" s="1"/>
  <c r="I10" i="49"/>
  <c r="O4" i="49"/>
  <c r="I8" i="49"/>
  <c r="L10" i="49"/>
  <c r="H20" i="49"/>
  <c r="O7" i="49" l="1"/>
  <c r="R7" i="49"/>
  <c r="I9" i="49"/>
  <c r="H21" i="49"/>
  <c r="I20" i="49"/>
  <c r="J20" i="49" s="1"/>
  <c r="H22" i="49" l="1"/>
  <c r="K21" i="49"/>
  <c r="I21" i="49"/>
  <c r="J21" i="49" s="1"/>
  <c r="K22" i="49" l="1"/>
  <c r="H23" i="49"/>
  <c r="I22" i="49"/>
  <c r="J22" i="49" s="1"/>
  <c r="K23" i="49" l="1"/>
  <c r="H24" i="49"/>
  <c r="I23" i="49"/>
  <c r="J23" i="49" s="1"/>
  <c r="K24" i="49" l="1"/>
  <c r="I24" i="49"/>
  <c r="J24" i="49" s="1"/>
  <c r="H25" i="49"/>
  <c r="K25" i="49" l="1"/>
  <c r="H26" i="49"/>
  <c r="I25" i="49"/>
  <c r="J25" i="49" s="1"/>
  <c r="K26" i="49" l="1"/>
  <c r="H27" i="49"/>
  <c r="I26" i="49"/>
  <c r="J26" i="49" s="1"/>
  <c r="K27" i="49" l="1"/>
  <c r="H28" i="49"/>
  <c r="I27" i="49"/>
  <c r="J27" i="49" s="1"/>
  <c r="K28" i="49" l="1"/>
  <c r="H29" i="49"/>
  <c r="I28" i="49"/>
  <c r="J28" i="49" s="1"/>
  <c r="K29" i="49" l="1"/>
  <c r="H30" i="49"/>
  <c r="I29" i="49"/>
  <c r="J29" i="49" s="1"/>
  <c r="K30" i="49" l="1"/>
  <c r="H31" i="49"/>
  <c r="I30" i="49"/>
  <c r="J30" i="49" s="1"/>
  <c r="K31" i="49" l="1"/>
  <c r="H32" i="49"/>
  <c r="I31" i="49"/>
  <c r="J31" i="49" s="1"/>
  <c r="K32" i="49" l="1"/>
  <c r="H33" i="49"/>
  <c r="I32" i="49"/>
  <c r="J32" i="49" s="1"/>
  <c r="K33" i="49" l="1"/>
  <c r="H34" i="49"/>
  <c r="I33" i="49"/>
  <c r="J33" i="49" s="1"/>
  <c r="K34" i="49" l="1"/>
  <c r="H35" i="49"/>
  <c r="I34" i="49"/>
  <c r="J34" i="49" s="1"/>
  <c r="K35" i="49" l="1"/>
  <c r="H36" i="49"/>
  <c r="I35" i="49"/>
  <c r="J35" i="49" s="1"/>
  <c r="K36" i="49" l="1"/>
  <c r="H37" i="49"/>
  <c r="I36" i="49"/>
  <c r="J36" i="49" s="1"/>
  <c r="K37" i="49" l="1"/>
  <c r="H38" i="49"/>
  <c r="I37" i="49"/>
  <c r="J37" i="49" s="1"/>
  <c r="K38" i="49" l="1"/>
  <c r="H39" i="49"/>
  <c r="I38" i="49"/>
  <c r="J38" i="49" s="1"/>
  <c r="K39" i="49" l="1"/>
  <c r="H40" i="49"/>
  <c r="I39" i="49"/>
  <c r="J39" i="49" s="1"/>
  <c r="K40" i="49" l="1"/>
  <c r="H41" i="49"/>
  <c r="I40" i="49"/>
  <c r="J40" i="49" s="1"/>
  <c r="K41" i="49" l="1"/>
  <c r="H42" i="49"/>
  <c r="I41" i="49"/>
  <c r="J41" i="49" s="1"/>
  <c r="K42" i="49" l="1"/>
  <c r="H43" i="49"/>
  <c r="I42" i="49"/>
  <c r="J42" i="49" s="1"/>
  <c r="K43" i="49" l="1"/>
  <c r="H44" i="49"/>
  <c r="I43" i="49"/>
  <c r="J43" i="49" s="1"/>
  <c r="K44" i="49" l="1"/>
  <c r="H45" i="49"/>
  <c r="I44" i="49"/>
  <c r="J44" i="49" s="1"/>
  <c r="K45" i="49" l="1"/>
  <c r="H46" i="49"/>
  <c r="I45" i="49"/>
  <c r="J45" i="49" s="1"/>
  <c r="K46" i="49" l="1"/>
  <c r="H47" i="49"/>
  <c r="I46" i="49"/>
  <c r="J46" i="49" s="1"/>
  <c r="K47" i="49" l="1"/>
  <c r="H48" i="49"/>
  <c r="I47" i="49"/>
  <c r="J47" i="49" s="1"/>
  <c r="K48" i="49" l="1"/>
  <c r="H49" i="49"/>
  <c r="I48" i="49"/>
  <c r="J48" i="49" s="1"/>
  <c r="K49" i="49" l="1"/>
  <c r="H50" i="49"/>
  <c r="I49" i="49"/>
  <c r="J49" i="49" s="1"/>
  <c r="K50" i="49" l="1"/>
  <c r="H51" i="49"/>
  <c r="I50" i="49"/>
  <c r="J50" i="49" s="1"/>
  <c r="K51" i="49" l="1"/>
  <c r="H52" i="49"/>
  <c r="I51" i="49"/>
  <c r="J51" i="49" s="1"/>
  <c r="K52" i="49" l="1"/>
  <c r="H53" i="49"/>
  <c r="I52" i="49"/>
  <c r="J52" i="49" s="1"/>
  <c r="K53" i="49" l="1"/>
  <c r="H54" i="49"/>
  <c r="I53" i="49"/>
  <c r="J53" i="49" s="1"/>
  <c r="K54" i="49" l="1"/>
  <c r="H55" i="49"/>
  <c r="I54" i="49"/>
  <c r="J54" i="49" s="1"/>
  <c r="K55" i="49" l="1"/>
  <c r="H56" i="49"/>
  <c r="I55" i="49"/>
  <c r="J55" i="49" s="1"/>
  <c r="K56" i="49" l="1"/>
  <c r="H57" i="49"/>
  <c r="I56" i="49"/>
  <c r="J56" i="49" s="1"/>
  <c r="K57" i="49" l="1"/>
  <c r="H58" i="49"/>
  <c r="I57" i="49"/>
  <c r="J57" i="49" s="1"/>
  <c r="K58" i="49" l="1"/>
  <c r="H59" i="49"/>
  <c r="I58" i="49"/>
  <c r="J58" i="49" s="1"/>
  <c r="K59" i="49" l="1"/>
  <c r="H60" i="49"/>
  <c r="I59" i="49"/>
  <c r="J59" i="49" s="1"/>
  <c r="K60" i="49" l="1"/>
  <c r="H61" i="49"/>
  <c r="I60" i="49"/>
  <c r="J60" i="49" s="1"/>
  <c r="K61" i="49" l="1"/>
  <c r="H62" i="49"/>
  <c r="I61" i="49"/>
  <c r="J61" i="49" s="1"/>
  <c r="K62" i="49" l="1"/>
  <c r="H63" i="49"/>
  <c r="I62" i="49"/>
  <c r="J62" i="49" s="1"/>
  <c r="K63" i="49" l="1"/>
  <c r="H64" i="49"/>
  <c r="I63" i="49"/>
  <c r="J63" i="49" s="1"/>
  <c r="K64" i="49" l="1"/>
  <c r="H65" i="49"/>
  <c r="I64" i="49"/>
  <c r="J64" i="49" s="1"/>
  <c r="K65" i="49" l="1"/>
  <c r="H66" i="49"/>
  <c r="I65" i="49"/>
  <c r="J65" i="49" s="1"/>
  <c r="K66" i="49" l="1"/>
  <c r="H67" i="49"/>
  <c r="I66" i="49"/>
  <c r="J66" i="49" s="1"/>
  <c r="K67" i="49" l="1"/>
  <c r="H68" i="49"/>
  <c r="I67" i="49"/>
  <c r="J67" i="49" s="1"/>
  <c r="K68" i="49" l="1"/>
  <c r="H69" i="49"/>
  <c r="I68" i="49"/>
  <c r="J68" i="49" s="1"/>
  <c r="K69" i="49" l="1"/>
  <c r="H70" i="49"/>
  <c r="I69" i="49"/>
  <c r="J69" i="49" s="1"/>
  <c r="K70" i="49" l="1"/>
  <c r="H71" i="49"/>
  <c r="I70" i="49"/>
  <c r="J70" i="49" s="1"/>
  <c r="K71" i="49" l="1"/>
  <c r="H72" i="49"/>
  <c r="I71" i="49"/>
  <c r="J71" i="49" s="1"/>
  <c r="H73" i="49" l="1"/>
  <c r="K72" i="49"/>
  <c r="I72" i="49"/>
  <c r="J72" i="49" s="1"/>
  <c r="H74" i="49" l="1"/>
  <c r="K73" i="49"/>
  <c r="I73" i="49"/>
  <c r="J73" i="49" s="1"/>
  <c r="H75" i="49" l="1"/>
  <c r="K74" i="49"/>
  <c r="I74" i="49"/>
  <c r="J74" i="49" s="1"/>
  <c r="H76" i="49" l="1"/>
  <c r="K75" i="49"/>
  <c r="I75" i="49"/>
  <c r="J75" i="49" s="1"/>
  <c r="K76" i="49" l="1"/>
  <c r="H77" i="49"/>
  <c r="I76" i="49"/>
  <c r="J76" i="49" s="1"/>
  <c r="H78" i="49" l="1"/>
  <c r="K77" i="49"/>
  <c r="I77" i="49"/>
  <c r="J77" i="49" s="1"/>
  <c r="H79" i="49" l="1"/>
  <c r="K78" i="49"/>
  <c r="I78" i="49"/>
  <c r="J78" i="49" s="1"/>
  <c r="K79" i="49" l="1"/>
  <c r="H80" i="49"/>
  <c r="I79" i="49"/>
  <c r="J79" i="49" s="1"/>
  <c r="H81" i="49" l="1"/>
  <c r="K80" i="49"/>
  <c r="I80" i="49"/>
  <c r="J80" i="49" s="1"/>
  <c r="K81" i="49" l="1"/>
  <c r="H82" i="49"/>
  <c r="I81" i="49"/>
  <c r="J81" i="49" s="1"/>
  <c r="K82" i="49" l="1"/>
  <c r="H83" i="49"/>
  <c r="I82" i="49"/>
  <c r="J82" i="49" s="1"/>
  <c r="K83" i="49" l="1"/>
  <c r="H84" i="49"/>
  <c r="I83" i="49"/>
  <c r="J83" i="49" s="1"/>
  <c r="K84" i="49" l="1"/>
  <c r="H85" i="49"/>
  <c r="I84" i="49"/>
  <c r="J84" i="49" s="1"/>
  <c r="H86" i="49" l="1"/>
  <c r="K85" i="49"/>
  <c r="I85" i="49"/>
  <c r="J85" i="49" s="1"/>
  <c r="H87" i="49" l="1"/>
  <c r="K86" i="49"/>
  <c r="I86" i="49"/>
  <c r="J86" i="49" s="1"/>
  <c r="H88" i="49" l="1"/>
  <c r="K87" i="49"/>
  <c r="I87" i="49"/>
  <c r="J87" i="49" s="1"/>
  <c r="K88" i="49" l="1"/>
  <c r="H89" i="49"/>
  <c r="I88" i="49"/>
  <c r="J88" i="49" s="1"/>
  <c r="K89" i="49" l="1"/>
  <c r="H90" i="49"/>
  <c r="I89" i="49"/>
  <c r="J89" i="49" s="1"/>
  <c r="K90" i="49" l="1"/>
  <c r="H91" i="49"/>
  <c r="I90" i="49"/>
  <c r="J90" i="49" s="1"/>
  <c r="K91" i="49" l="1"/>
  <c r="H92" i="49"/>
  <c r="I91" i="49"/>
  <c r="J91" i="49" s="1"/>
  <c r="H93" i="49" l="1"/>
  <c r="K92" i="49"/>
  <c r="I92" i="49"/>
  <c r="J92" i="49" s="1"/>
  <c r="H94" i="49" l="1"/>
  <c r="K93" i="49"/>
  <c r="I93" i="49"/>
  <c r="J93" i="49" s="1"/>
  <c r="H95" i="49" l="1"/>
  <c r="K94" i="49"/>
  <c r="I94" i="49"/>
  <c r="J94" i="49" s="1"/>
  <c r="K95" i="49" l="1"/>
  <c r="H96" i="49"/>
  <c r="I95" i="49"/>
  <c r="J95" i="49" s="1"/>
  <c r="K96" i="49" l="1"/>
  <c r="H97" i="49"/>
  <c r="I96" i="49"/>
  <c r="J96" i="49" s="1"/>
  <c r="H98" i="49" l="1"/>
  <c r="K97" i="49"/>
  <c r="I97" i="49"/>
  <c r="J97" i="49" s="1"/>
  <c r="K98" i="49" l="1"/>
  <c r="H99" i="49"/>
  <c r="I98" i="49"/>
  <c r="J98" i="49" s="1"/>
  <c r="K99" i="49" l="1"/>
  <c r="H100" i="49"/>
  <c r="I99" i="49"/>
  <c r="J99" i="49" s="1"/>
  <c r="K100" i="49" l="1"/>
  <c r="H101" i="49"/>
  <c r="I100" i="49"/>
  <c r="J100" i="49" s="1"/>
  <c r="H102" i="49" l="1"/>
  <c r="K101" i="49"/>
  <c r="I101" i="49"/>
  <c r="J101" i="49" s="1"/>
  <c r="H103" i="49" l="1"/>
  <c r="K102" i="49"/>
  <c r="I102" i="49"/>
  <c r="J102" i="49" s="1"/>
  <c r="K103" i="49" l="1"/>
  <c r="H104" i="49"/>
  <c r="I103" i="49"/>
  <c r="J103" i="49" s="1"/>
  <c r="K104" i="49" l="1"/>
  <c r="H105" i="49"/>
  <c r="I104" i="49"/>
  <c r="J104" i="49" s="1"/>
  <c r="H106" i="49" l="1"/>
  <c r="K105" i="49"/>
  <c r="I105" i="49"/>
  <c r="J105" i="49" s="1"/>
  <c r="K106" i="49" l="1"/>
  <c r="H107" i="49"/>
  <c r="I106" i="49"/>
  <c r="J106" i="49" s="1"/>
  <c r="K107" i="49" l="1"/>
  <c r="H108" i="49"/>
  <c r="I107" i="49"/>
  <c r="J107" i="49" s="1"/>
  <c r="K108" i="49" l="1"/>
  <c r="H109" i="49"/>
  <c r="I108" i="49"/>
  <c r="J108" i="49" s="1"/>
  <c r="K109" i="49" l="1"/>
  <c r="H110" i="49"/>
  <c r="I109" i="49"/>
  <c r="J109" i="49" s="1"/>
  <c r="H111" i="49" l="1"/>
  <c r="K110" i="49"/>
  <c r="I110" i="49"/>
  <c r="J110" i="49" s="1"/>
  <c r="K111" i="49" l="1"/>
  <c r="H112" i="49"/>
  <c r="I111" i="49"/>
  <c r="J111" i="49" s="1"/>
  <c r="K112" i="49" l="1"/>
  <c r="H113" i="49"/>
  <c r="I112" i="49"/>
  <c r="J112" i="49" s="1"/>
  <c r="H114" i="49" l="1"/>
  <c r="K113" i="49"/>
  <c r="I113" i="49"/>
  <c r="J113" i="49" s="1"/>
  <c r="K114" i="49" l="1"/>
  <c r="H115" i="49"/>
  <c r="I114" i="49"/>
  <c r="J114" i="49" s="1"/>
  <c r="K115" i="49" l="1"/>
  <c r="H116" i="49"/>
  <c r="I115" i="49"/>
  <c r="J115" i="49" s="1"/>
  <c r="K116" i="49" l="1"/>
  <c r="H117" i="49"/>
  <c r="I116" i="49"/>
  <c r="J116" i="49" s="1"/>
  <c r="H118" i="49" l="1"/>
  <c r="K117" i="49"/>
  <c r="I117" i="49"/>
  <c r="J117" i="49" s="1"/>
  <c r="K118" i="49" l="1"/>
  <c r="H119" i="49"/>
  <c r="I118" i="49"/>
  <c r="J118" i="49" s="1"/>
  <c r="K119" i="49" l="1"/>
  <c r="H120" i="49"/>
  <c r="I119" i="49"/>
  <c r="J119" i="49" s="1"/>
  <c r="K120" i="49" l="1"/>
  <c r="H121" i="49"/>
  <c r="I120" i="49"/>
  <c r="J120" i="49" s="1"/>
  <c r="H122" i="49" l="1"/>
  <c r="K121" i="49"/>
  <c r="I121" i="49"/>
  <c r="J121" i="49" s="1"/>
  <c r="H123" i="49" l="1"/>
  <c r="K122" i="49"/>
  <c r="I122" i="49"/>
  <c r="J122" i="49" s="1"/>
  <c r="K123" i="49" l="1"/>
  <c r="H124" i="49"/>
  <c r="I123" i="49"/>
  <c r="J123" i="49" s="1"/>
  <c r="H125" i="49" l="1"/>
  <c r="K124" i="49"/>
  <c r="I124" i="49"/>
  <c r="J124" i="49" s="1"/>
  <c r="H126" i="49" l="1"/>
  <c r="K125" i="49"/>
  <c r="I125" i="49"/>
  <c r="J125" i="49" s="1"/>
  <c r="H127" i="49" l="1"/>
  <c r="K126" i="49"/>
  <c r="I126" i="49"/>
  <c r="J126" i="49" s="1"/>
  <c r="H128" i="49" l="1"/>
  <c r="K127" i="49"/>
  <c r="I127" i="49"/>
  <c r="J127" i="49" s="1"/>
  <c r="K128" i="49" l="1"/>
  <c r="H129" i="49"/>
  <c r="I128" i="49"/>
  <c r="J128" i="49" s="1"/>
  <c r="H130" i="49" l="1"/>
  <c r="K129" i="49"/>
  <c r="I129" i="49"/>
  <c r="J129" i="49" s="1"/>
  <c r="K130" i="49" l="1"/>
  <c r="H131" i="49"/>
  <c r="I130" i="49"/>
  <c r="J130" i="49" s="1"/>
  <c r="K131" i="49" l="1"/>
  <c r="H132" i="49"/>
  <c r="I131" i="49"/>
  <c r="J131" i="49" s="1"/>
  <c r="H133" i="49" l="1"/>
  <c r="K132" i="49"/>
  <c r="I132" i="49"/>
  <c r="J132" i="49" s="1"/>
  <c r="K133" i="49" l="1"/>
  <c r="H134" i="49"/>
  <c r="I133" i="49"/>
  <c r="J133" i="49" s="1"/>
  <c r="H135" i="49" l="1"/>
  <c r="K134" i="49"/>
  <c r="I134" i="49"/>
  <c r="J134" i="49" s="1"/>
  <c r="H136" i="49" l="1"/>
  <c r="K135" i="49"/>
  <c r="I135" i="49"/>
  <c r="J135" i="49" s="1"/>
  <c r="K136" i="49" l="1"/>
  <c r="H137" i="49"/>
  <c r="I136" i="49"/>
  <c r="J136" i="49" s="1"/>
  <c r="K137" i="49" l="1"/>
  <c r="H138" i="49"/>
  <c r="I137" i="49"/>
  <c r="J137" i="49" s="1"/>
  <c r="K138" i="49" l="1"/>
  <c r="H139" i="49"/>
  <c r="I138" i="49"/>
  <c r="J138" i="49" s="1"/>
  <c r="K139" i="49" l="1"/>
  <c r="H140" i="49"/>
  <c r="I139" i="49"/>
  <c r="J139" i="49" s="1"/>
  <c r="H141" i="49" l="1"/>
  <c r="K140" i="49"/>
  <c r="I140" i="49"/>
  <c r="J140" i="49" s="1"/>
  <c r="K141" i="49" l="1"/>
  <c r="H142" i="49"/>
  <c r="I141" i="49"/>
  <c r="J141" i="49" s="1"/>
  <c r="K142" i="49" l="1"/>
  <c r="H143" i="49"/>
  <c r="I142" i="49"/>
  <c r="J142" i="49" s="1"/>
  <c r="K143" i="49" l="1"/>
  <c r="H144" i="49"/>
  <c r="I143" i="49"/>
  <c r="J143" i="49" s="1"/>
  <c r="K144" i="49" l="1"/>
  <c r="H145" i="49"/>
  <c r="I144" i="49"/>
  <c r="J144" i="49" s="1"/>
  <c r="H146" i="49" l="1"/>
  <c r="K145" i="49"/>
  <c r="I145" i="49"/>
  <c r="J145" i="49" s="1"/>
  <c r="K146" i="49" l="1"/>
  <c r="H147" i="49"/>
  <c r="I146" i="49"/>
  <c r="J146" i="49" s="1"/>
  <c r="K147" i="49" l="1"/>
  <c r="H148" i="49"/>
  <c r="I147" i="49"/>
  <c r="J147" i="49" s="1"/>
  <c r="H149" i="49" l="1"/>
  <c r="K148" i="49"/>
  <c r="I148" i="49"/>
  <c r="J148" i="49" s="1"/>
  <c r="K149" i="49" l="1"/>
  <c r="H150" i="49"/>
  <c r="I149" i="49"/>
  <c r="J149" i="49" s="1"/>
  <c r="K150" i="49" l="1"/>
  <c r="H151" i="49"/>
  <c r="I150" i="49"/>
  <c r="J150" i="49" s="1"/>
  <c r="K151" i="49" l="1"/>
  <c r="H152" i="49"/>
  <c r="I151" i="49"/>
  <c r="J151" i="49" s="1"/>
  <c r="K152" i="49" l="1"/>
  <c r="H153" i="49"/>
  <c r="I152" i="49"/>
  <c r="J152" i="49" s="1"/>
  <c r="H154" i="49" l="1"/>
  <c r="K153" i="49"/>
  <c r="I153" i="49"/>
  <c r="J153" i="49" s="1"/>
  <c r="H155" i="49" l="1"/>
  <c r="K154" i="49"/>
  <c r="I154" i="49"/>
  <c r="J154" i="49" s="1"/>
  <c r="K155" i="49" l="1"/>
  <c r="H156" i="49"/>
  <c r="I155" i="49"/>
  <c r="J155" i="49" s="1"/>
  <c r="K156" i="49" l="1"/>
  <c r="H157" i="49"/>
  <c r="I156" i="49"/>
  <c r="J156" i="49" s="1"/>
  <c r="K157" i="49" l="1"/>
  <c r="H158" i="49"/>
  <c r="I157" i="49"/>
  <c r="J157" i="49" s="1"/>
  <c r="K158" i="49" l="1"/>
  <c r="H159" i="49"/>
  <c r="I158" i="49"/>
  <c r="J158" i="49" s="1"/>
  <c r="K159" i="49" l="1"/>
  <c r="H160" i="49"/>
  <c r="I159" i="49"/>
  <c r="J159" i="49" s="1"/>
  <c r="K160" i="49" l="1"/>
  <c r="H161" i="49"/>
  <c r="I160" i="49"/>
  <c r="J160" i="49" s="1"/>
  <c r="H162" i="49" l="1"/>
  <c r="K161" i="49"/>
  <c r="I161" i="49"/>
  <c r="J161" i="49" s="1"/>
  <c r="H163" i="49" l="1"/>
  <c r="K162" i="49"/>
  <c r="I162" i="49"/>
  <c r="J162" i="49" s="1"/>
  <c r="H164" i="49" l="1"/>
  <c r="K163" i="49"/>
  <c r="I163" i="49"/>
  <c r="J163" i="49" s="1"/>
  <c r="K164" i="49" l="1"/>
  <c r="H165" i="49"/>
  <c r="I164" i="49"/>
  <c r="J164" i="49" s="1"/>
  <c r="K165" i="49" l="1"/>
  <c r="H166" i="49"/>
  <c r="I165" i="49"/>
  <c r="J165" i="49" s="1"/>
  <c r="K166" i="49" l="1"/>
  <c r="H167" i="49"/>
  <c r="I166" i="49"/>
  <c r="J166" i="49" s="1"/>
  <c r="H168" i="49" l="1"/>
  <c r="K167" i="49"/>
  <c r="I167" i="49"/>
  <c r="J167" i="49" s="1"/>
  <c r="H169" i="49" l="1"/>
  <c r="K168" i="49"/>
  <c r="I168" i="49"/>
  <c r="J168" i="49" s="1"/>
  <c r="K169" i="49" l="1"/>
  <c r="H170" i="49"/>
  <c r="I169" i="49"/>
  <c r="J169" i="49" s="1"/>
  <c r="O10" i="49"/>
  <c r="K170" i="49" l="1"/>
  <c r="H171" i="49"/>
  <c r="I170" i="49"/>
  <c r="J170" i="49" s="1"/>
  <c r="H172" i="49" l="1"/>
  <c r="K171" i="49"/>
  <c r="I171" i="49"/>
  <c r="J171" i="49" s="1"/>
  <c r="K172" i="49" l="1"/>
  <c r="H173" i="49"/>
  <c r="I172" i="49"/>
  <c r="J172" i="49" s="1"/>
  <c r="H174" i="49" l="1"/>
  <c r="K173" i="49"/>
  <c r="I173" i="49"/>
  <c r="J173" i="49" s="1"/>
  <c r="K174" i="49" l="1"/>
  <c r="H175" i="49"/>
  <c r="I174" i="49"/>
  <c r="J174" i="49" s="1"/>
  <c r="H176" i="49" l="1"/>
  <c r="K175" i="49"/>
  <c r="I175" i="49"/>
  <c r="J175" i="49" s="1"/>
  <c r="K176" i="49" l="1"/>
  <c r="H177" i="49"/>
  <c r="I176" i="49"/>
  <c r="J176" i="49" s="1"/>
  <c r="K177" i="49" l="1"/>
  <c r="H178" i="49"/>
  <c r="I177" i="49"/>
  <c r="J177" i="49" s="1"/>
  <c r="H179" i="49" l="1"/>
  <c r="K178" i="49"/>
  <c r="I178" i="49"/>
  <c r="J178" i="49" s="1"/>
  <c r="H180" i="49" l="1"/>
  <c r="K179" i="49"/>
  <c r="I179" i="49"/>
  <c r="J179" i="49" s="1"/>
  <c r="K180" i="49" l="1"/>
  <c r="H181" i="49"/>
  <c r="I180" i="49"/>
  <c r="J180" i="49" s="1"/>
  <c r="H182" i="49" l="1"/>
  <c r="K181" i="49"/>
  <c r="I181" i="49"/>
  <c r="J181" i="49" s="1"/>
  <c r="H183" i="49" l="1"/>
  <c r="K182" i="49"/>
  <c r="I182" i="49"/>
  <c r="J182" i="49" s="1"/>
  <c r="H184" i="49" l="1"/>
  <c r="K183" i="49"/>
  <c r="I183" i="49"/>
  <c r="J183" i="49" s="1"/>
  <c r="K184" i="49" l="1"/>
  <c r="H185" i="49"/>
  <c r="I184" i="49"/>
  <c r="J184" i="49" s="1"/>
  <c r="K185" i="49" l="1"/>
  <c r="H186" i="49"/>
  <c r="I185" i="49"/>
  <c r="J185" i="49" s="1"/>
  <c r="H187" i="49" l="1"/>
  <c r="K186" i="49"/>
  <c r="I186" i="49"/>
  <c r="J186" i="49" s="1"/>
  <c r="K187" i="49" l="1"/>
  <c r="H188" i="49"/>
  <c r="I187" i="49"/>
  <c r="J187" i="49" s="1"/>
  <c r="K188" i="49" l="1"/>
  <c r="H189" i="49"/>
  <c r="I188" i="49"/>
  <c r="J188" i="49" s="1"/>
  <c r="H190" i="49" l="1"/>
  <c r="K189" i="49"/>
  <c r="I189" i="49"/>
  <c r="J189" i="49" s="1"/>
  <c r="H191" i="49" l="1"/>
  <c r="K190" i="49"/>
  <c r="I190" i="49"/>
  <c r="J190" i="49" s="1"/>
  <c r="H192" i="49" l="1"/>
  <c r="K191" i="49"/>
  <c r="I191" i="49"/>
  <c r="J191" i="49" s="1"/>
  <c r="K192" i="49" l="1"/>
  <c r="H193" i="49"/>
  <c r="I192" i="49"/>
  <c r="J192" i="49" s="1"/>
  <c r="H194" i="49" l="1"/>
  <c r="K193" i="49"/>
  <c r="I193" i="49"/>
  <c r="J193" i="49" s="1"/>
  <c r="H195" i="49" l="1"/>
  <c r="K194" i="49"/>
  <c r="I194" i="49"/>
  <c r="J194" i="49" s="1"/>
  <c r="H196" i="49" l="1"/>
  <c r="K195" i="49"/>
  <c r="I195" i="49"/>
  <c r="J195" i="49" s="1"/>
  <c r="K196" i="49" l="1"/>
  <c r="H197" i="49"/>
  <c r="I196" i="49"/>
  <c r="J196" i="49" s="1"/>
  <c r="K197" i="49" l="1"/>
  <c r="H198" i="49"/>
  <c r="I197" i="49"/>
  <c r="J197" i="49" s="1"/>
  <c r="K198" i="49" l="1"/>
  <c r="H199" i="49"/>
  <c r="I198" i="49"/>
  <c r="J198" i="49" s="1"/>
  <c r="H200" i="49" l="1"/>
  <c r="K199" i="49"/>
  <c r="I199" i="49"/>
  <c r="J199" i="49" s="1"/>
  <c r="H201" i="49" l="1"/>
  <c r="K200" i="49"/>
  <c r="I200" i="49"/>
  <c r="J200" i="49" s="1"/>
  <c r="K201" i="49" l="1"/>
  <c r="H202" i="49"/>
  <c r="I201" i="49"/>
  <c r="J201" i="49" s="1"/>
  <c r="H203" i="49" l="1"/>
  <c r="K202" i="49"/>
  <c r="I202" i="49"/>
  <c r="J202" i="49" s="1"/>
  <c r="H204" i="49" l="1"/>
  <c r="K203" i="49"/>
  <c r="I203" i="49"/>
  <c r="J203" i="49" s="1"/>
  <c r="K204" i="49" l="1"/>
  <c r="H205" i="49"/>
  <c r="I204" i="49"/>
  <c r="J204" i="49" s="1"/>
  <c r="K205" i="49" l="1"/>
  <c r="H206" i="49"/>
  <c r="I205" i="49"/>
  <c r="J205" i="49" s="1"/>
  <c r="K206" i="49" l="1"/>
  <c r="H207" i="49"/>
  <c r="I206" i="49"/>
  <c r="J206" i="49" s="1"/>
  <c r="K207" i="49" l="1"/>
  <c r="H208" i="49"/>
  <c r="I207" i="49"/>
  <c r="J207" i="49" s="1"/>
  <c r="K208" i="49" l="1"/>
  <c r="H209" i="49"/>
  <c r="I208" i="49"/>
  <c r="J208" i="49" s="1"/>
  <c r="K209" i="49" l="1"/>
  <c r="H210" i="49"/>
  <c r="I209" i="49"/>
  <c r="J209" i="49" s="1"/>
  <c r="K210" i="49" l="1"/>
  <c r="H211" i="49"/>
  <c r="I210" i="49"/>
  <c r="J210" i="49" s="1"/>
  <c r="K211" i="49" l="1"/>
  <c r="H212" i="49"/>
  <c r="I211" i="49"/>
  <c r="J211" i="49" s="1"/>
  <c r="H213" i="49" l="1"/>
  <c r="K212" i="49"/>
  <c r="I212" i="49"/>
  <c r="J212" i="49" s="1"/>
  <c r="K213" i="49" l="1"/>
  <c r="H214" i="49"/>
  <c r="I213" i="49"/>
  <c r="J213" i="49" s="1"/>
  <c r="K214" i="49" l="1"/>
  <c r="H215" i="49"/>
  <c r="I214" i="49"/>
  <c r="J214" i="49" s="1"/>
  <c r="H216" i="49" l="1"/>
  <c r="K215" i="49"/>
  <c r="I215" i="49"/>
  <c r="J215" i="49" s="1"/>
  <c r="H217" i="49" l="1"/>
  <c r="K216" i="49"/>
  <c r="I216" i="49"/>
  <c r="J216" i="49" s="1"/>
  <c r="K217" i="49" l="1"/>
  <c r="H218" i="49"/>
  <c r="I217" i="49"/>
  <c r="J217" i="49" s="1"/>
  <c r="K218" i="49" l="1"/>
  <c r="H219" i="49"/>
  <c r="I218" i="49"/>
  <c r="J218" i="49" s="1"/>
  <c r="H220" i="49" l="1"/>
  <c r="K219" i="49"/>
  <c r="I219" i="49"/>
  <c r="J219" i="49" s="1"/>
  <c r="K220" i="49" l="1"/>
  <c r="H221" i="49"/>
  <c r="I220" i="49"/>
  <c r="J220" i="49" s="1"/>
  <c r="K221" i="49" l="1"/>
  <c r="H222" i="49"/>
  <c r="I221" i="49"/>
  <c r="J221" i="49" s="1"/>
  <c r="K222" i="49" l="1"/>
  <c r="H223" i="49"/>
  <c r="I222" i="49"/>
  <c r="J222" i="49" s="1"/>
  <c r="K223" i="49" l="1"/>
  <c r="H224" i="49"/>
  <c r="I223" i="49"/>
  <c r="J223" i="49" s="1"/>
  <c r="K224" i="49" l="1"/>
  <c r="H225" i="49"/>
  <c r="I224" i="49"/>
  <c r="J224" i="49" s="1"/>
  <c r="H226" i="49" l="1"/>
  <c r="K225" i="49"/>
  <c r="I225" i="49"/>
  <c r="J225" i="49" s="1"/>
  <c r="K226" i="49" l="1"/>
  <c r="H227" i="49"/>
  <c r="I226" i="49"/>
  <c r="J226" i="49" s="1"/>
  <c r="K227" i="49" l="1"/>
  <c r="H228" i="49"/>
  <c r="I227" i="49"/>
  <c r="J227" i="49" s="1"/>
  <c r="K228" i="49" l="1"/>
  <c r="H229" i="49"/>
  <c r="I228" i="49"/>
  <c r="J228" i="49" s="1"/>
  <c r="K229" i="49" l="1"/>
  <c r="H230" i="49"/>
  <c r="I229" i="49"/>
  <c r="J229" i="49" s="1"/>
  <c r="K230" i="49" l="1"/>
  <c r="H231" i="49"/>
  <c r="I230" i="49"/>
  <c r="J230" i="49" s="1"/>
  <c r="H232" i="49" l="1"/>
  <c r="K231" i="49"/>
  <c r="I231" i="49"/>
  <c r="J231" i="49" s="1"/>
  <c r="H233" i="49" l="1"/>
  <c r="K232" i="49"/>
  <c r="I232" i="49"/>
  <c r="J232" i="49" s="1"/>
  <c r="K233" i="49" l="1"/>
  <c r="H234" i="49"/>
  <c r="I233" i="49"/>
  <c r="J233" i="49" s="1"/>
  <c r="H235" i="49" l="1"/>
  <c r="K234" i="49"/>
  <c r="I234" i="49"/>
  <c r="J234" i="49" s="1"/>
  <c r="H236" i="49" l="1"/>
  <c r="K235" i="49"/>
  <c r="I235" i="49"/>
  <c r="J235" i="49" s="1"/>
  <c r="H237" i="49" l="1"/>
  <c r="K236" i="49"/>
  <c r="I236" i="49"/>
  <c r="J236" i="49" s="1"/>
  <c r="K237" i="49" l="1"/>
  <c r="H238" i="49"/>
  <c r="I237" i="49"/>
  <c r="J237" i="49" s="1"/>
  <c r="K238" i="49" l="1"/>
  <c r="H239" i="49"/>
  <c r="I238" i="49"/>
  <c r="J238" i="49" s="1"/>
  <c r="K239" i="49" l="1"/>
  <c r="H240" i="49"/>
  <c r="I239" i="49"/>
  <c r="J239" i="49" s="1"/>
  <c r="H241" i="49" l="1"/>
  <c r="K240" i="49"/>
  <c r="I240" i="49"/>
  <c r="J240" i="49" s="1"/>
  <c r="K241" i="49" l="1"/>
  <c r="H242" i="49"/>
  <c r="I241" i="49"/>
  <c r="J241" i="49" s="1"/>
  <c r="K242" i="49" l="1"/>
  <c r="H243" i="49"/>
  <c r="I242" i="49"/>
  <c r="J242" i="49" s="1"/>
  <c r="H244" i="49" l="1"/>
  <c r="K243" i="49"/>
  <c r="I243" i="49"/>
  <c r="J243" i="49" s="1"/>
  <c r="K244" i="49" l="1"/>
  <c r="H245" i="49"/>
  <c r="I244" i="49"/>
  <c r="J244" i="49" s="1"/>
  <c r="K245" i="49" l="1"/>
  <c r="H246" i="49"/>
  <c r="I245" i="49"/>
  <c r="J245" i="49" s="1"/>
  <c r="K246" i="49" l="1"/>
  <c r="H247" i="49"/>
  <c r="I246" i="49"/>
  <c r="J246" i="49" s="1"/>
  <c r="H248" i="49" l="1"/>
  <c r="K247" i="49"/>
  <c r="I247" i="49"/>
  <c r="J247" i="49" s="1"/>
  <c r="H249" i="49" l="1"/>
  <c r="K248" i="49"/>
  <c r="I248" i="49"/>
  <c r="J248" i="49" s="1"/>
  <c r="K249" i="49" l="1"/>
  <c r="H250" i="49"/>
  <c r="I249" i="49"/>
  <c r="J249" i="49" s="1"/>
  <c r="K250" i="49" l="1"/>
  <c r="H251" i="49"/>
  <c r="I250" i="49"/>
  <c r="J250" i="49" s="1"/>
  <c r="H252" i="49" l="1"/>
  <c r="K251" i="49"/>
  <c r="I251" i="49"/>
  <c r="J251" i="49" s="1"/>
  <c r="K252" i="49" l="1"/>
  <c r="H253" i="49"/>
  <c r="I252" i="49"/>
  <c r="J252" i="49" s="1"/>
  <c r="K253" i="49" l="1"/>
  <c r="H254" i="49"/>
  <c r="I253" i="49"/>
  <c r="J253" i="49" s="1"/>
  <c r="K254" i="49" l="1"/>
  <c r="H255" i="49"/>
  <c r="I254" i="49"/>
  <c r="J254" i="49" s="1"/>
  <c r="H256" i="49" l="1"/>
  <c r="K255" i="49"/>
  <c r="I255" i="49"/>
  <c r="J255" i="49" s="1"/>
  <c r="K256" i="49" l="1"/>
  <c r="H257" i="49"/>
  <c r="I256" i="49"/>
  <c r="J256" i="49" s="1"/>
  <c r="K257" i="49" l="1"/>
  <c r="H258" i="49"/>
  <c r="I257" i="49"/>
  <c r="J257" i="49" s="1"/>
  <c r="K258" i="49" l="1"/>
  <c r="H259" i="49"/>
  <c r="I258" i="49"/>
  <c r="J258" i="49" s="1"/>
  <c r="K259" i="49" l="1"/>
  <c r="H260" i="49"/>
  <c r="I259" i="49"/>
  <c r="J259" i="49" s="1"/>
  <c r="K260" i="49" l="1"/>
  <c r="H261" i="49"/>
  <c r="I260" i="49"/>
  <c r="J260" i="49" s="1"/>
  <c r="K261" i="49" l="1"/>
  <c r="H262" i="49"/>
  <c r="I261" i="49"/>
  <c r="J261" i="49" s="1"/>
  <c r="K262" i="49" l="1"/>
  <c r="H263" i="49"/>
  <c r="I262" i="49"/>
  <c r="J262" i="49" s="1"/>
  <c r="K263" i="49" l="1"/>
  <c r="H264" i="49"/>
  <c r="I263" i="49"/>
  <c r="J263" i="49" s="1"/>
  <c r="H265" i="49" l="1"/>
  <c r="K264" i="49"/>
  <c r="I264" i="49"/>
  <c r="J264" i="49" s="1"/>
  <c r="K265" i="49" l="1"/>
  <c r="H266" i="49"/>
  <c r="I265" i="49"/>
  <c r="J265" i="49" s="1"/>
  <c r="H267" i="49" l="1"/>
  <c r="K266" i="49"/>
  <c r="I266" i="49"/>
  <c r="J266" i="49" s="1"/>
  <c r="K267" i="49" l="1"/>
  <c r="H268" i="49"/>
  <c r="I267" i="49"/>
  <c r="J267" i="49" s="1"/>
  <c r="K268" i="49" l="1"/>
  <c r="H269" i="49"/>
  <c r="I268" i="49"/>
  <c r="J268" i="49" s="1"/>
  <c r="K269" i="49" l="1"/>
  <c r="H270" i="49"/>
  <c r="I269" i="49"/>
  <c r="J269" i="49" s="1"/>
  <c r="H271" i="49" l="1"/>
  <c r="K270" i="49"/>
  <c r="I270" i="49"/>
  <c r="J270" i="49" s="1"/>
  <c r="K271" i="49" l="1"/>
  <c r="H272" i="49"/>
  <c r="I271" i="49"/>
  <c r="J271" i="49" s="1"/>
  <c r="K272" i="49" l="1"/>
  <c r="H273" i="49"/>
  <c r="I272" i="49"/>
  <c r="J272" i="49" s="1"/>
  <c r="K273" i="49" l="1"/>
  <c r="H274" i="49"/>
  <c r="I273" i="49"/>
  <c r="J273" i="49" s="1"/>
  <c r="K274" i="49" l="1"/>
  <c r="H275" i="49"/>
  <c r="I274" i="49"/>
  <c r="J274" i="49" s="1"/>
  <c r="K275" i="49" l="1"/>
  <c r="H276" i="49"/>
  <c r="I275" i="49"/>
  <c r="J275" i="49" s="1"/>
  <c r="K276" i="49" l="1"/>
  <c r="H277" i="49"/>
  <c r="I276" i="49"/>
  <c r="J276" i="49" s="1"/>
  <c r="H278" i="49" l="1"/>
  <c r="K277" i="49"/>
  <c r="I277" i="49"/>
  <c r="J277" i="49" s="1"/>
  <c r="K278" i="49" l="1"/>
  <c r="H279" i="49"/>
  <c r="I278" i="49"/>
  <c r="J278" i="49" s="1"/>
  <c r="K279" i="49" l="1"/>
  <c r="H280" i="49"/>
  <c r="I279" i="49"/>
  <c r="J279" i="49" s="1"/>
  <c r="H281" i="49" l="1"/>
  <c r="K280" i="49"/>
  <c r="I280" i="49"/>
  <c r="J280" i="49" s="1"/>
  <c r="H282" i="49" l="1"/>
  <c r="K281" i="49"/>
  <c r="I281" i="49"/>
  <c r="J281" i="49" s="1"/>
  <c r="H283" i="49" l="1"/>
  <c r="K282" i="49"/>
  <c r="I282" i="49"/>
  <c r="J282" i="49" s="1"/>
  <c r="H284" i="49" l="1"/>
  <c r="K283" i="49"/>
  <c r="I283" i="49"/>
  <c r="J283" i="49" s="1"/>
  <c r="K284" i="49" l="1"/>
  <c r="H285" i="49"/>
  <c r="I284" i="49"/>
  <c r="J284" i="49" s="1"/>
  <c r="H286" i="49" l="1"/>
  <c r="K285" i="49"/>
  <c r="I285" i="49"/>
  <c r="J285" i="49" s="1"/>
  <c r="K286" i="49" l="1"/>
  <c r="H287" i="49"/>
  <c r="I286" i="49"/>
  <c r="J286" i="49" s="1"/>
  <c r="K287" i="49" l="1"/>
  <c r="H288" i="49"/>
  <c r="I287" i="49"/>
  <c r="J287" i="49" s="1"/>
  <c r="K288" i="49" l="1"/>
  <c r="H289" i="49"/>
  <c r="I288" i="49"/>
  <c r="J288" i="49" s="1"/>
  <c r="H290" i="49" l="1"/>
  <c r="K289" i="49"/>
  <c r="I289" i="49"/>
  <c r="J289" i="49" s="1"/>
  <c r="K290" i="49" l="1"/>
  <c r="H291" i="49"/>
  <c r="I290" i="49"/>
  <c r="J290" i="49" s="1"/>
  <c r="K291" i="49" l="1"/>
  <c r="H292" i="49"/>
  <c r="I291" i="49"/>
  <c r="J291" i="49" s="1"/>
  <c r="H293" i="49" l="1"/>
  <c r="K292" i="49"/>
  <c r="I292" i="49"/>
  <c r="J292" i="49" s="1"/>
  <c r="K293" i="49" l="1"/>
  <c r="H294" i="49"/>
  <c r="I293" i="49"/>
  <c r="J293" i="49" s="1"/>
  <c r="K294" i="49" l="1"/>
  <c r="H295" i="49"/>
  <c r="I294" i="49"/>
  <c r="J294" i="49" s="1"/>
  <c r="K295" i="49" l="1"/>
  <c r="H296" i="49"/>
  <c r="I295" i="49"/>
  <c r="J295" i="49" s="1"/>
  <c r="H297" i="49" l="1"/>
  <c r="K296" i="49"/>
  <c r="I296" i="49"/>
  <c r="J296" i="49" s="1"/>
  <c r="K297" i="49" l="1"/>
  <c r="H298" i="49"/>
  <c r="I297" i="49"/>
  <c r="J297" i="49" s="1"/>
  <c r="K298" i="49" l="1"/>
  <c r="H299" i="49"/>
  <c r="I298" i="49"/>
  <c r="J298" i="49" s="1"/>
  <c r="H300" i="49" l="1"/>
  <c r="K299" i="49"/>
  <c r="I299" i="49"/>
  <c r="J299" i="49" s="1"/>
  <c r="K300" i="49" l="1"/>
  <c r="H301" i="49"/>
  <c r="I300" i="49"/>
  <c r="J300" i="49" s="1"/>
  <c r="K301" i="49" l="1"/>
  <c r="H302" i="49"/>
  <c r="I301" i="49"/>
  <c r="J301" i="49" s="1"/>
  <c r="K302" i="49" l="1"/>
  <c r="H303" i="49"/>
  <c r="I302" i="49"/>
  <c r="J302" i="49" s="1"/>
  <c r="K303" i="49" l="1"/>
  <c r="H304" i="49"/>
  <c r="I303" i="49"/>
  <c r="J303" i="49" s="1"/>
  <c r="K304" i="49" l="1"/>
  <c r="H305" i="49"/>
  <c r="I304" i="49"/>
  <c r="J304" i="49" s="1"/>
  <c r="K305" i="49" l="1"/>
  <c r="H306" i="49"/>
  <c r="I305" i="49"/>
  <c r="J305" i="49" s="1"/>
  <c r="K306" i="49" l="1"/>
  <c r="H307" i="49"/>
  <c r="I306" i="49"/>
  <c r="J306" i="49" s="1"/>
  <c r="K307" i="49" l="1"/>
  <c r="H308" i="49"/>
  <c r="I307" i="49"/>
  <c r="J307" i="49" s="1"/>
  <c r="H309" i="49" l="1"/>
  <c r="K308" i="49"/>
  <c r="I308" i="49"/>
  <c r="J308" i="49" s="1"/>
  <c r="K309" i="49" l="1"/>
  <c r="H310" i="49"/>
  <c r="I309" i="49"/>
  <c r="J309" i="49" s="1"/>
  <c r="K310" i="49" l="1"/>
  <c r="H311" i="49"/>
  <c r="I310" i="49"/>
  <c r="J310" i="49" s="1"/>
  <c r="K311" i="49" l="1"/>
  <c r="H312" i="49"/>
  <c r="I311" i="49"/>
  <c r="J311" i="49" s="1"/>
  <c r="H313" i="49" l="1"/>
  <c r="K312" i="49"/>
  <c r="I312" i="49"/>
  <c r="J312" i="49" s="1"/>
  <c r="K313" i="49" l="1"/>
  <c r="H314" i="49"/>
  <c r="I313" i="49"/>
  <c r="J313" i="49" s="1"/>
  <c r="K314" i="49" l="1"/>
  <c r="H315" i="49"/>
  <c r="I314" i="49"/>
  <c r="J314" i="49" s="1"/>
  <c r="H316" i="49" l="1"/>
  <c r="K315" i="49"/>
  <c r="I315" i="49"/>
  <c r="J315" i="49" s="1"/>
  <c r="K316" i="49" l="1"/>
  <c r="H317" i="49"/>
  <c r="I316" i="49"/>
  <c r="J316" i="49" s="1"/>
  <c r="K317" i="49" l="1"/>
  <c r="H318" i="49"/>
  <c r="I317" i="49"/>
  <c r="J317" i="49" s="1"/>
  <c r="K318" i="49" l="1"/>
  <c r="H319" i="49"/>
  <c r="I318" i="49"/>
  <c r="J318" i="49" s="1"/>
  <c r="K319" i="49" l="1"/>
  <c r="H320" i="49"/>
  <c r="I319" i="49"/>
  <c r="J319" i="49" s="1"/>
  <c r="K320" i="49" l="1"/>
  <c r="H321" i="49"/>
  <c r="I320" i="49"/>
  <c r="J320" i="49" s="1"/>
  <c r="K321" i="49" l="1"/>
  <c r="H322" i="49"/>
  <c r="I321" i="49"/>
  <c r="J321" i="49" s="1"/>
  <c r="K322" i="49" l="1"/>
  <c r="H323" i="49"/>
  <c r="I322" i="49"/>
  <c r="J322" i="49" s="1"/>
  <c r="K323" i="49" l="1"/>
  <c r="H324" i="49"/>
  <c r="I323" i="49"/>
  <c r="J323" i="49" s="1"/>
  <c r="K324" i="49" l="1"/>
  <c r="H325" i="49"/>
  <c r="I324" i="49"/>
  <c r="J324" i="49" s="1"/>
  <c r="K325" i="49" l="1"/>
  <c r="H326" i="49"/>
  <c r="I325" i="49"/>
  <c r="J325" i="49" s="1"/>
  <c r="K326" i="49" l="1"/>
  <c r="H327" i="49"/>
  <c r="I326" i="49"/>
  <c r="J326" i="49" s="1"/>
  <c r="K327" i="49" l="1"/>
  <c r="H328" i="49"/>
  <c r="I327" i="49"/>
  <c r="J327" i="49" s="1"/>
  <c r="H329" i="49" l="1"/>
  <c r="K328" i="49"/>
  <c r="I328" i="49"/>
  <c r="J328" i="49" s="1"/>
  <c r="K329" i="49" l="1"/>
  <c r="H330" i="49"/>
  <c r="I329" i="49"/>
  <c r="J329" i="49" s="1"/>
  <c r="K330" i="49" l="1"/>
  <c r="H331" i="49"/>
  <c r="I330" i="49"/>
  <c r="J330" i="49" s="1"/>
  <c r="H332" i="49" l="1"/>
  <c r="K331" i="49"/>
  <c r="I331" i="49"/>
  <c r="J331" i="49" s="1"/>
  <c r="K332" i="49" l="1"/>
  <c r="H333" i="49"/>
  <c r="I332" i="49"/>
  <c r="J332" i="49" s="1"/>
  <c r="K333" i="49" l="1"/>
  <c r="H334" i="49"/>
  <c r="I333" i="49"/>
  <c r="J333" i="49" s="1"/>
  <c r="H335" i="49" l="1"/>
  <c r="K334" i="49"/>
  <c r="I334" i="49"/>
  <c r="J334" i="49" s="1"/>
  <c r="H336" i="49" l="1"/>
  <c r="K335" i="49"/>
  <c r="I335" i="49"/>
  <c r="J335" i="49" s="1"/>
  <c r="K336" i="49" l="1"/>
  <c r="H337" i="49"/>
  <c r="I336" i="49"/>
  <c r="J336" i="49" s="1"/>
  <c r="K337" i="49" l="1"/>
  <c r="H338" i="49"/>
  <c r="I337" i="49"/>
  <c r="J337" i="49" s="1"/>
  <c r="K338" i="49" l="1"/>
  <c r="H339" i="49"/>
  <c r="I338" i="49"/>
  <c r="J338" i="49" s="1"/>
  <c r="H340" i="49" l="1"/>
  <c r="K339" i="49"/>
  <c r="I339" i="49"/>
  <c r="J339" i="49" s="1"/>
  <c r="H341" i="49" l="1"/>
  <c r="K340" i="49"/>
  <c r="I340" i="49"/>
  <c r="J340" i="49" s="1"/>
  <c r="K341" i="49" l="1"/>
  <c r="H342" i="49"/>
  <c r="I341" i="49"/>
  <c r="J341" i="49" s="1"/>
  <c r="K342" i="49" l="1"/>
  <c r="H343" i="49"/>
  <c r="I342" i="49"/>
  <c r="J342" i="49" s="1"/>
  <c r="K343" i="49" l="1"/>
  <c r="H344" i="49"/>
  <c r="I343" i="49"/>
  <c r="J343" i="49" s="1"/>
  <c r="H345" i="49" l="1"/>
  <c r="K344" i="49"/>
  <c r="I344" i="49"/>
  <c r="J344" i="49" s="1"/>
  <c r="K345" i="49" l="1"/>
  <c r="H346" i="49"/>
  <c r="I345" i="49"/>
  <c r="J345" i="49" s="1"/>
  <c r="H347" i="49" l="1"/>
  <c r="K346" i="49"/>
  <c r="I346" i="49"/>
  <c r="J346" i="49" s="1"/>
  <c r="H348" i="49" l="1"/>
  <c r="K347" i="49"/>
  <c r="I347" i="49"/>
  <c r="J347" i="49" s="1"/>
  <c r="K348" i="49" l="1"/>
  <c r="H349" i="49"/>
  <c r="I348" i="49"/>
  <c r="J348" i="49" s="1"/>
  <c r="K349" i="49" l="1"/>
  <c r="H350" i="49"/>
  <c r="I349" i="49"/>
  <c r="J349" i="49" s="1"/>
  <c r="K350" i="49" l="1"/>
  <c r="H351" i="49"/>
  <c r="I350" i="49"/>
  <c r="J350" i="49" s="1"/>
  <c r="K351" i="49" l="1"/>
  <c r="H352" i="49"/>
  <c r="I351" i="49"/>
  <c r="J351" i="49" s="1"/>
  <c r="K352" i="49" l="1"/>
  <c r="H353" i="49"/>
  <c r="I352" i="49"/>
  <c r="J352" i="49" s="1"/>
  <c r="K353" i="49" l="1"/>
  <c r="H354" i="49"/>
  <c r="I353" i="49"/>
  <c r="J353" i="49" s="1"/>
  <c r="K354" i="49" l="1"/>
  <c r="H355" i="49"/>
  <c r="I354" i="49"/>
  <c r="J354" i="49" s="1"/>
  <c r="K355" i="49" l="1"/>
  <c r="H356" i="49"/>
  <c r="I355" i="49"/>
  <c r="J355" i="49" s="1"/>
  <c r="K356" i="49" l="1"/>
  <c r="H357" i="49"/>
  <c r="I356" i="49"/>
  <c r="J356" i="49" s="1"/>
  <c r="K357" i="49" l="1"/>
  <c r="H358" i="49"/>
  <c r="I357" i="49"/>
  <c r="J357" i="49" s="1"/>
  <c r="K358" i="49" l="1"/>
  <c r="H359" i="49"/>
  <c r="I358" i="49"/>
  <c r="J358" i="49" s="1"/>
  <c r="K359" i="49" l="1"/>
  <c r="H360" i="49"/>
  <c r="I359" i="49"/>
  <c r="J359" i="49" s="1"/>
  <c r="K360" i="49" l="1"/>
  <c r="H361" i="49"/>
  <c r="I360" i="49"/>
  <c r="J360" i="49" s="1"/>
  <c r="K361" i="49" l="1"/>
  <c r="H362" i="49"/>
  <c r="I361" i="49"/>
  <c r="J361" i="49" s="1"/>
  <c r="K362" i="49" l="1"/>
  <c r="H363" i="49"/>
  <c r="I362" i="49"/>
  <c r="J362" i="49" s="1"/>
  <c r="H364" i="49" l="1"/>
  <c r="K363" i="49"/>
  <c r="I363" i="49"/>
  <c r="J363" i="49" s="1"/>
  <c r="K364" i="49" l="1"/>
  <c r="H365" i="49"/>
  <c r="I364" i="49"/>
  <c r="J364" i="49" s="1"/>
  <c r="K365" i="49" l="1"/>
  <c r="H366" i="49"/>
  <c r="I365" i="49"/>
  <c r="J365" i="49" s="1"/>
  <c r="K366" i="49" l="1"/>
  <c r="H367" i="49"/>
  <c r="I366" i="49"/>
  <c r="J366" i="49" s="1"/>
  <c r="K367" i="49" l="1"/>
  <c r="H368" i="49"/>
  <c r="I367" i="49"/>
  <c r="J367" i="49" s="1"/>
  <c r="K368" i="49" l="1"/>
  <c r="H369" i="49"/>
  <c r="I368" i="49"/>
  <c r="J368" i="49" s="1"/>
  <c r="K369" i="49" l="1"/>
  <c r="H370" i="49"/>
  <c r="I369" i="49"/>
  <c r="J369" i="49" s="1"/>
  <c r="K370" i="49" l="1"/>
  <c r="H371" i="49"/>
  <c r="I370" i="49"/>
  <c r="J370" i="49" s="1"/>
  <c r="K371" i="49" l="1"/>
  <c r="H372" i="49"/>
  <c r="I371" i="49"/>
  <c r="J371" i="49" s="1"/>
  <c r="K372" i="49" l="1"/>
  <c r="H373" i="49"/>
  <c r="I372" i="49"/>
  <c r="J372" i="49" s="1"/>
  <c r="H374" i="49" l="1"/>
  <c r="K373" i="49"/>
  <c r="I373" i="49"/>
  <c r="J373" i="49" s="1"/>
  <c r="H375" i="49" l="1"/>
  <c r="K374" i="49"/>
  <c r="I374" i="49"/>
  <c r="J374" i="49" s="1"/>
  <c r="K375" i="49" l="1"/>
  <c r="H376" i="49"/>
  <c r="I375" i="49"/>
  <c r="J375" i="49" s="1"/>
  <c r="H377" i="49" l="1"/>
  <c r="K376" i="49"/>
  <c r="I376" i="49"/>
  <c r="J376" i="49" s="1"/>
  <c r="K377" i="49" l="1"/>
  <c r="H378" i="49"/>
  <c r="I377" i="49"/>
  <c r="J377" i="49" s="1"/>
  <c r="K378" i="49" l="1"/>
  <c r="H379" i="49"/>
  <c r="I378" i="49"/>
  <c r="J378" i="49" s="1"/>
  <c r="H380" i="49" l="1"/>
  <c r="K379" i="49"/>
  <c r="I379" i="49"/>
  <c r="J379" i="49" s="1"/>
  <c r="K380" i="49" l="1"/>
  <c r="H381" i="49"/>
  <c r="I380" i="49"/>
  <c r="J380" i="49" s="1"/>
  <c r="K381" i="49" l="1"/>
  <c r="H382" i="49"/>
  <c r="I381" i="49"/>
  <c r="J381" i="49" s="1"/>
  <c r="H383" i="49" l="1"/>
  <c r="K382" i="49"/>
  <c r="I382" i="49"/>
  <c r="J382" i="49" s="1"/>
  <c r="K383" i="49" l="1"/>
  <c r="H384" i="49"/>
  <c r="I383" i="49"/>
  <c r="J383" i="49" s="1"/>
  <c r="K384" i="49" l="1"/>
  <c r="H385" i="49"/>
  <c r="I384" i="49"/>
  <c r="J384" i="49" s="1"/>
  <c r="K385" i="49" l="1"/>
  <c r="H386" i="49"/>
  <c r="I385" i="49"/>
  <c r="J385" i="49" s="1"/>
  <c r="K386" i="49" l="1"/>
  <c r="H387" i="49"/>
  <c r="I386" i="49"/>
  <c r="J386" i="49" s="1"/>
  <c r="K387" i="49" l="1"/>
  <c r="H388" i="49"/>
  <c r="I387" i="49"/>
  <c r="J387" i="49" s="1"/>
  <c r="K388" i="49" l="1"/>
  <c r="H389" i="49"/>
  <c r="I388" i="49"/>
  <c r="J388" i="49" s="1"/>
  <c r="K389" i="49" l="1"/>
  <c r="H390" i="49"/>
  <c r="I389" i="49"/>
  <c r="J389" i="49" s="1"/>
  <c r="K390" i="49" l="1"/>
  <c r="H391" i="49"/>
  <c r="I390" i="49"/>
  <c r="J390" i="49" s="1"/>
  <c r="K391" i="49" l="1"/>
  <c r="H392" i="49"/>
  <c r="I391" i="49"/>
  <c r="J391" i="49" s="1"/>
  <c r="H393" i="49" l="1"/>
  <c r="K392" i="49"/>
  <c r="I392" i="49"/>
  <c r="J392" i="49" s="1"/>
  <c r="K393" i="49" l="1"/>
  <c r="H394" i="49"/>
  <c r="I393" i="49"/>
  <c r="J393" i="49" s="1"/>
  <c r="K394" i="49" l="1"/>
  <c r="H395" i="49"/>
  <c r="I394" i="49"/>
  <c r="J394" i="49" s="1"/>
  <c r="H396" i="49" l="1"/>
  <c r="K395" i="49"/>
  <c r="I395" i="49"/>
  <c r="J395" i="49" s="1"/>
  <c r="K396" i="49" l="1"/>
  <c r="H397" i="49"/>
  <c r="I396" i="49"/>
  <c r="J396" i="49" s="1"/>
  <c r="K397" i="49" l="1"/>
  <c r="H398" i="49"/>
  <c r="I397" i="49"/>
  <c r="J397" i="49" s="1"/>
  <c r="H399" i="49" l="1"/>
  <c r="K398" i="49"/>
  <c r="I398" i="49"/>
  <c r="J398" i="49" s="1"/>
  <c r="K399" i="49" l="1"/>
  <c r="H400" i="49"/>
  <c r="I399" i="49"/>
  <c r="J399" i="49" s="1"/>
  <c r="K400" i="49" l="1"/>
  <c r="H401" i="49"/>
  <c r="I400" i="49"/>
  <c r="J400" i="49" s="1"/>
  <c r="K401" i="49" l="1"/>
  <c r="H402" i="49"/>
  <c r="I401" i="49"/>
  <c r="J401" i="49" s="1"/>
  <c r="K402" i="49" l="1"/>
  <c r="H403" i="49"/>
  <c r="I402" i="49"/>
  <c r="J402" i="49" s="1"/>
  <c r="K403" i="49" l="1"/>
  <c r="H404" i="49"/>
  <c r="I403" i="49"/>
  <c r="J403" i="49" s="1"/>
  <c r="K404" i="49" l="1"/>
  <c r="H405" i="49"/>
  <c r="I404" i="49"/>
  <c r="J404" i="49" s="1"/>
  <c r="K405" i="49" l="1"/>
  <c r="H406" i="49"/>
  <c r="I405" i="49"/>
  <c r="J405" i="49" s="1"/>
  <c r="K406" i="49" l="1"/>
  <c r="H407" i="49"/>
  <c r="I406" i="49"/>
  <c r="J406" i="49" s="1"/>
  <c r="K407" i="49" l="1"/>
  <c r="H408" i="49"/>
  <c r="I407" i="49"/>
  <c r="J407" i="49" s="1"/>
  <c r="H409" i="49" l="1"/>
  <c r="K408" i="49"/>
  <c r="I408" i="49"/>
  <c r="J408" i="49" s="1"/>
  <c r="H410" i="49" l="1"/>
  <c r="K409" i="49"/>
  <c r="I409" i="49"/>
  <c r="J409" i="49" s="1"/>
  <c r="K410" i="49" l="1"/>
  <c r="H411" i="49"/>
  <c r="I410" i="49"/>
  <c r="J410" i="49" s="1"/>
  <c r="H412" i="49" l="1"/>
  <c r="K411" i="49"/>
  <c r="I411" i="49"/>
  <c r="J411" i="49" s="1"/>
  <c r="H413" i="49" l="1"/>
  <c r="K412" i="49"/>
  <c r="I412" i="49"/>
  <c r="J412" i="49" s="1"/>
  <c r="H414" i="49" l="1"/>
  <c r="K413" i="49"/>
  <c r="I413" i="49"/>
  <c r="J413" i="49" s="1"/>
  <c r="K414" i="49" l="1"/>
  <c r="H415" i="49"/>
  <c r="I414" i="49"/>
  <c r="J414" i="49" s="1"/>
  <c r="K415" i="49" l="1"/>
  <c r="H416" i="49"/>
  <c r="I415" i="49"/>
  <c r="J415" i="49" s="1"/>
  <c r="H417" i="49" l="1"/>
  <c r="K416" i="49"/>
  <c r="I416" i="49"/>
  <c r="J416" i="49" s="1"/>
  <c r="K417" i="49" l="1"/>
  <c r="H418" i="49"/>
  <c r="I417" i="49"/>
  <c r="J417" i="49" s="1"/>
  <c r="K418" i="49" l="1"/>
  <c r="H419" i="49"/>
  <c r="I418" i="49"/>
  <c r="J418" i="49" s="1"/>
  <c r="H420" i="49" l="1"/>
  <c r="K419" i="49"/>
  <c r="I419" i="49"/>
  <c r="J419" i="49" s="1"/>
  <c r="K420" i="49" l="1"/>
  <c r="H421" i="49"/>
  <c r="I420" i="49"/>
  <c r="J420" i="49" s="1"/>
  <c r="K421" i="49" l="1"/>
  <c r="H422" i="49"/>
  <c r="I421" i="49"/>
  <c r="J421" i="49" s="1"/>
  <c r="K422" i="49" l="1"/>
  <c r="H423" i="49"/>
  <c r="I422" i="49"/>
  <c r="J422" i="49" s="1"/>
  <c r="K423" i="49" l="1"/>
  <c r="H424" i="49"/>
  <c r="I423" i="49"/>
  <c r="J423" i="49" s="1"/>
  <c r="H425" i="49" l="1"/>
  <c r="K424" i="49"/>
  <c r="I424" i="49"/>
  <c r="J424" i="49" s="1"/>
  <c r="H426" i="49" l="1"/>
  <c r="K425" i="49"/>
  <c r="I425" i="49"/>
  <c r="J425" i="49" s="1"/>
  <c r="K426" i="49" l="1"/>
  <c r="H427" i="49"/>
  <c r="I426" i="49"/>
  <c r="J426" i="49" s="1"/>
  <c r="H428" i="49" l="1"/>
  <c r="K427" i="49"/>
  <c r="I427" i="49"/>
  <c r="J427" i="49" s="1"/>
  <c r="H429" i="49" l="1"/>
  <c r="K428" i="49"/>
  <c r="I428" i="49"/>
  <c r="J428" i="49" s="1"/>
  <c r="K429" i="49" l="1"/>
  <c r="H430" i="49"/>
  <c r="I429" i="49"/>
  <c r="J429" i="49" s="1"/>
  <c r="K430" i="49" l="1"/>
  <c r="H431" i="49"/>
  <c r="I430" i="49"/>
  <c r="J430" i="49" s="1"/>
  <c r="H432" i="49" l="1"/>
  <c r="K431" i="49"/>
  <c r="I431" i="49"/>
  <c r="J431" i="49" s="1"/>
  <c r="H433" i="49" l="1"/>
  <c r="K432" i="49"/>
  <c r="I432" i="49"/>
  <c r="J432" i="49" s="1"/>
  <c r="K433" i="49" l="1"/>
  <c r="H434" i="49"/>
  <c r="I433" i="49"/>
  <c r="J433" i="49" s="1"/>
  <c r="H435" i="49" l="1"/>
  <c r="K434" i="49"/>
  <c r="I434" i="49"/>
  <c r="J434" i="49" s="1"/>
  <c r="K435" i="49" l="1"/>
  <c r="H436" i="49"/>
  <c r="I435" i="49"/>
  <c r="J435" i="49" s="1"/>
  <c r="K436" i="49" l="1"/>
  <c r="H437" i="49"/>
  <c r="I436" i="49"/>
  <c r="J436" i="49" s="1"/>
  <c r="K437" i="49" l="1"/>
  <c r="H438" i="49"/>
  <c r="I437" i="49"/>
  <c r="J437" i="49" s="1"/>
  <c r="H439" i="49" l="1"/>
  <c r="K438" i="49"/>
  <c r="I438" i="49"/>
  <c r="J438" i="49" s="1"/>
  <c r="H440" i="49" l="1"/>
  <c r="K439" i="49"/>
  <c r="I439" i="49"/>
  <c r="J439" i="49" s="1"/>
  <c r="H441" i="49" l="1"/>
  <c r="K440" i="49"/>
  <c r="I440" i="49"/>
  <c r="J440" i="49" s="1"/>
  <c r="H442" i="49" l="1"/>
  <c r="K441" i="49"/>
  <c r="I441" i="49"/>
  <c r="J441" i="49" s="1"/>
  <c r="K442" i="49" l="1"/>
  <c r="H443" i="49"/>
  <c r="I442" i="49"/>
  <c r="J442" i="49" s="1"/>
  <c r="H444" i="49" l="1"/>
  <c r="K443" i="49"/>
  <c r="I443" i="49"/>
  <c r="J443" i="49" s="1"/>
  <c r="K444" i="49" l="1"/>
  <c r="H445" i="49"/>
  <c r="I444" i="49"/>
  <c r="J444" i="49" s="1"/>
  <c r="K445" i="49" l="1"/>
  <c r="H446" i="49"/>
  <c r="I445" i="49"/>
  <c r="J445" i="49" s="1"/>
  <c r="K446" i="49" l="1"/>
  <c r="H447" i="49"/>
  <c r="I446" i="49"/>
  <c r="J446" i="49" s="1"/>
  <c r="K447" i="49" l="1"/>
  <c r="H448" i="49"/>
  <c r="I447" i="49"/>
  <c r="J447" i="49" s="1"/>
  <c r="K448" i="49" l="1"/>
  <c r="H449" i="49"/>
  <c r="I448" i="49"/>
  <c r="J448" i="49" s="1"/>
  <c r="K449" i="49" l="1"/>
  <c r="H450" i="49"/>
  <c r="I449" i="49"/>
  <c r="J449" i="49" s="1"/>
  <c r="K450" i="49" l="1"/>
  <c r="H451" i="49"/>
  <c r="I450" i="49"/>
  <c r="J450" i="49" s="1"/>
  <c r="K451" i="49" l="1"/>
  <c r="H452" i="49"/>
  <c r="I451" i="49"/>
  <c r="J451" i="49" s="1"/>
  <c r="K452" i="49" l="1"/>
  <c r="H453" i="49"/>
  <c r="I452" i="49"/>
  <c r="J452" i="49" s="1"/>
  <c r="K453" i="49" l="1"/>
  <c r="H454" i="49"/>
  <c r="I453" i="49"/>
  <c r="J453" i="49" s="1"/>
  <c r="H455" i="49" l="1"/>
  <c r="K454" i="49"/>
  <c r="I454" i="49"/>
  <c r="J454" i="49" s="1"/>
  <c r="K455" i="49" l="1"/>
  <c r="H456" i="49"/>
  <c r="I455" i="49"/>
  <c r="J455" i="49" s="1"/>
  <c r="H457" i="49" l="1"/>
  <c r="K456" i="49"/>
  <c r="I456" i="49"/>
  <c r="J456" i="49" s="1"/>
  <c r="K457" i="49" l="1"/>
  <c r="H458" i="49"/>
  <c r="I457" i="49"/>
  <c r="J457" i="49" s="1"/>
  <c r="K458" i="49" l="1"/>
  <c r="H459" i="49"/>
  <c r="I458" i="49"/>
  <c r="J458" i="49" s="1"/>
  <c r="H460" i="49" l="1"/>
  <c r="K459" i="49"/>
  <c r="I459" i="49"/>
  <c r="J459" i="49" s="1"/>
  <c r="H461" i="49" l="1"/>
  <c r="K460" i="49"/>
  <c r="I460" i="49"/>
  <c r="J460" i="49" s="1"/>
  <c r="H462" i="49" l="1"/>
  <c r="K461" i="49"/>
  <c r="I461" i="49"/>
  <c r="J461" i="49" s="1"/>
  <c r="H463" i="49" l="1"/>
  <c r="K462" i="49"/>
  <c r="I462" i="49"/>
  <c r="J462" i="49" s="1"/>
  <c r="H464" i="49" l="1"/>
  <c r="K463" i="49"/>
  <c r="I463" i="49"/>
  <c r="J463" i="49" s="1"/>
  <c r="H465" i="49" l="1"/>
  <c r="K464" i="49"/>
  <c r="I464" i="49"/>
  <c r="J464" i="49" s="1"/>
  <c r="H466" i="49" l="1"/>
  <c r="K465" i="49"/>
  <c r="I465" i="49"/>
  <c r="J465" i="49" s="1"/>
  <c r="K466" i="49" l="1"/>
  <c r="H467" i="49"/>
  <c r="I466" i="49"/>
  <c r="J466" i="49" s="1"/>
  <c r="H468" i="49" l="1"/>
  <c r="K467" i="49"/>
  <c r="I467" i="49"/>
  <c r="J467" i="49" s="1"/>
  <c r="H469" i="49" l="1"/>
  <c r="K468" i="49"/>
  <c r="I468" i="49"/>
  <c r="J468" i="49" s="1"/>
  <c r="K469" i="49" l="1"/>
  <c r="H470" i="49"/>
  <c r="I469" i="49"/>
  <c r="J469" i="49" s="1"/>
  <c r="K470" i="49" l="1"/>
  <c r="H471" i="49"/>
  <c r="I470" i="49"/>
  <c r="J470" i="49" s="1"/>
  <c r="K471" i="49" l="1"/>
  <c r="H472" i="49"/>
  <c r="I471" i="49"/>
  <c r="J471" i="49" s="1"/>
  <c r="K472" i="49" l="1"/>
  <c r="H473" i="49"/>
  <c r="I472" i="49"/>
  <c r="J472" i="49" s="1"/>
  <c r="H474" i="49" l="1"/>
  <c r="K473" i="49"/>
  <c r="I473" i="49"/>
  <c r="J473" i="49" s="1"/>
  <c r="K474" i="49" l="1"/>
  <c r="H475" i="49"/>
  <c r="I474" i="49"/>
  <c r="J474" i="49" s="1"/>
  <c r="K475" i="49" l="1"/>
  <c r="H476" i="49"/>
  <c r="I475" i="49"/>
  <c r="J475" i="49" s="1"/>
  <c r="H477" i="49" l="1"/>
  <c r="K476" i="49"/>
  <c r="I476" i="49"/>
  <c r="J476" i="49" s="1"/>
  <c r="K477" i="49" l="1"/>
  <c r="H478" i="49"/>
  <c r="I477" i="49"/>
  <c r="J477" i="49" s="1"/>
  <c r="K478" i="49" l="1"/>
  <c r="H479" i="49"/>
  <c r="I478" i="49"/>
  <c r="J478" i="49" s="1"/>
  <c r="K479" i="49" l="1"/>
  <c r="H480" i="49"/>
  <c r="I479" i="49"/>
  <c r="J479" i="49" s="1"/>
  <c r="K480" i="49" l="1"/>
  <c r="H481" i="49"/>
  <c r="I480" i="49"/>
  <c r="J480" i="49" s="1"/>
  <c r="H482" i="49" l="1"/>
  <c r="K481" i="49"/>
  <c r="I481" i="49"/>
  <c r="J481" i="49" s="1"/>
  <c r="K482" i="49" l="1"/>
  <c r="H483" i="49"/>
  <c r="I482" i="49"/>
  <c r="J482" i="49" s="1"/>
  <c r="K483" i="49" l="1"/>
  <c r="H484" i="49"/>
  <c r="I483" i="49"/>
  <c r="J483" i="49" s="1"/>
  <c r="H485" i="49" l="1"/>
  <c r="K484" i="49"/>
  <c r="I484" i="49"/>
  <c r="J484" i="49" s="1"/>
  <c r="K485" i="49" l="1"/>
  <c r="H486" i="49"/>
  <c r="I485" i="49"/>
  <c r="J485" i="49" s="1"/>
  <c r="H487" i="49" l="1"/>
  <c r="K486" i="49"/>
  <c r="I486" i="49"/>
  <c r="J486" i="49" s="1"/>
  <c r="H488" i="49" l="1"/>
  <c r="K487" i="49"/>
  <c r="I487" i="49"/>
  <c r="J487" i="49" s="1"/>
  <c r="K488" i="49" l="1"/>
  <c r="H489" i="49"/>
  <c r="I488" i="49"/>
  <c r="J488" i="49" s="1"/>
  <c r="H490" i="49" l="1"/>
  <c r="K489" i="49"/>
  <c r="I489" i="49"/>
  <c r="J489" i="49" s="1"/>
  <c r="K490" i="49" l="1"/>
  <c r="H491" i="49"/>
  <c r="I490" i="49"/>
  <c r="J490" i="49" s="1"/>
  <c r="K491" i="49" l="1"/>
  <c r="H492" i="49"/>
  <c r="I491" i="49"/>
  <c r="J491" i="49" s="1"/>
  <c r="K492" i="49" l="1"/>
  <c r="H493" i="49"/>
  <c r="I492" i="49"/>
  <c r="J492" i="49" s="1"/>
  <c r="K493" i="49" l="1"/>
  <c r="H494" i="49"/>
  <c r="I493" i="49"/>
  <c r="J493" i="49" s="1"/>
  <c r="H495" i="49" l="1"/>
  <c r="K494" i="49"/>
  <c r="I494" i="49"/>
  <c r="J494" i="49" s="1"/>
  <c r="H496" i="49" l="1"/>
  <c r="K495" i="49"/>
  <c r="I495" i="49"/>
  <c r="J495" i="49" s="1"/>
  <c r="K496" i="49" l="1"/>
  <c r="H497" i="49"/>
  <c r="I496" i="49"/>
  <c r="J496" i="49" s="1"/>
  <c r="K497" i="49" l="1"/>
  <c r="H498" i="49"/>
  <c r="I497" i="49"/>
  <c r="J497" i="49" s="1"/>
  <c r="K498" i="49" l="1"/>
  <c r="H499" i="49"/>
  <c r="I498" i="49"/>
  <c r="J498" i="49" s="1"/>
  <c r="H500" i="49" l="1"/>
  <c r="K499" i="49"/>
  <c r="I499" i="49"/>
  <c r="J499" i="49" s="1"/>
  <c r="K500" i="49" l="1"/>
  <c r="H501" i="49"/>
  <c r="I500" i="49"/>
  <c r="J500" i="49" s="1"/>
  <c r="H502" i="49" l="1"/>
  <c r="K501" i="49"/>
  <c r="I501" i="49"/>
  <c r="J501" i="49" s="1"/>
  <c r="K502" i="49" l="1"/>
  <c r="H503" i="49"/>
  <c r="I502" i="49"/>
  <c r="J502" i="49" s="1"/>
  <c r="H504" i="49" l="1"/>
  <c r="K503" i="49"/>
  <c r="I503" i="49"/>
  <c r="J503" i="49" s="1"/>
  <c r="K504" i="49" l="1"/>
  <c r="H505" i="49"/>
  <c r="I504" i="49"/>
  <c r="J504" i="49" s="1"/>
  <c r="H506" i="49" l="1"/>
  <c r="K505" i="49"/>
  <c r="I505" i="49"/>
  <c r="J505" i="49" s="1"/>
  <c r="K506" i="49" l="1"/>
  <c r="H507" i="49"/>
  <c r="I506" i="49"/>
  <c r="J506" i="49" s="1"/>
  <c r="K507" i="49" l="1"/>
  <c r="H508" i="49"/>
  <c r="I507" i="49"/>
  <c r="J507" i="49" s="1"/>
  <c r="K508" i="49" l="1"/>
  <c r="H509" i="49"/>
  <c r="I508" i="49"/>
  <c r="J508" i="49" s="1"/>
  <c r="K509" i="49" l="1"/>
  <c r="H510" i="49"/>
  <c r="I509" i="49"/>
  <c r="J509" i="49" s="1"/>
  <c r="K510" i="49" l="1"/>
  <c r="H511" i="49"/>
  <c r="I510" i="49"/>
  <c r="J510" i="49" s="1"/>
  <c r="K511" i="49" l="1"/>
  <c r="H512" i="49"/>
  <c r="I511" i="49"/>
  <c r="J511" i="49" s="1"/>
  <c r="H513" i="49" l="1"/>
  <c r="K512" i="49"/>
  <c r="I512" i="49"/>
  <c r="J512" i="49" s="1"/>
  <c r="K513" i="49" l="1"/>
  <c r="H514" i="49"/>
  <c r="I513" i="49"/>
  <c r="J513" i="49" s="1"/>
  <c r="H515" i="49" l="1"/>
  <c r="K514" i="49"/>
  <c r="I514" i="49"/>
  <c r="J514" i="49" s="1"/>
  <c r="K515" i="49" l="1"/>
  <c r="H516" i="49"/>
  <c r="I515" i="49"/>
  <c r="J515" i="49" s="1"/>
  <c r="K516" i="49" l="1"/>
  <c r="H517" i="49"/>
  <c r="I516" i="49"/>
  <c r="J516" i="49" s="1"/>
  <c r="K517" i="49" l="1"/>
  <c r="H518" i="49"/>
  <c r="I517" i="49"/>
  <c r="J517" i="49" s="1"/>
  <c r="K518" i="49" l="1"/>
  <c r="H519" i="49"/>
  <c r="I518" i="49"/>
  <c r="J518" i="49" s="1"/>
  <c r="K519" i="49" l="1"/>
  <c r="H520" i="49"/>
  <c r="I519" i="49"/>
  <c r="J519" i="49" s="1"/>
  <c r="H521" i="49" l="1"/>
  <c r="K520" i="49"/>
  <c r="I520" i="49"/>
  <c r="J520" i="49" s="1"/>
  <c r="K521" i="49" l="1"/>
  <c r="H522" i="49"/>
  <c r="I521" i="49"/>
  <c r="J521" i="49" s="1"/>
  <c r="K522" i="49" l="1"/>
  <c r="H523" i="49"/>
  <c r="I522" i="49"/>
  <c r="J522" i="49" s="1"/>
  <c r="K523" i="49" l="1"/>
  <c r="H524" i="49"/>
  <c r="I523" i="49"/>
  <c r="J523" i="49" s="1"/>
  <c r="K524" i="49" l="1"/>
  <c r="H525" i="49"/>
  <c r="I524" i="49"/>
  <c r="J524" i="49" s="1"/>
  <c r="K525" i="49" l="1"/>
  <c r="H526" i="49"/>
  <c r="I525" i="49"/>
  <c r="J525" i="49" s="1"/>
  <c r="H527" i="49" l="1"/>
  <c r="K526" i="49"/>
  <c r="I526" i="49"/>
  <c r="J526" i="49" s="1"/>
  <c r="K527" i="49" l="1"/>
  <c r="H528" i="49"/>
  <c r="I527" i="49"/>
  <c r="J527" i="49" s="1"/>
  <c r="K528" i="49" l="1"/>
  <c r="H529" i="49"/>
  <c r="I528" i="49"/>
  <c r="J528" i="49" s="1"/>
  <c r="H530" i="49" l="1"/>
  <c r="K529" i="49"/>
  <c r="I529" i="49"/>
  <c r="J529" i="49" s="1"/>
  <c r="K530" i="49" l="1"/>
  <c r="H531" i="49"/>
  <c r="I530" i="49"/>
  <c r="J530" i="49" s="1"/>
  <c r="K531" i="49" l="1"/>
  <c r="H532" i="49"/>
  <c r="I531" i="49"/>
  <c r="J531" i="49" s="1"/>
  <c r="K532" i="49" l="1"/>
  <c r="H533" i="49"/>
  <c r="I532" i="49"/>
  <c r="J532" i="49" s="1"/>
  <c r="K533" i="49" l="1"/>
  <c r="H534" i="49"/>
  <c r="I533" i="49"/>
  <c r="J533" i="49" s="1"/>
  <c r="K534" i="49" l="1"/>
  <c r="H535" i="49"/>
  <c r="I534" i="49"/>
  <c r="J534" i="49" s="1"/>
  <c r="K535" i="49" l="1"/>
  <c r="H536" i="49"/>
  <c r="I535" i="49"/>
  <c r="J535" i="49" s="1"/>
  <c r="H537" i="49" l="1"/>
  <c r="K536" i="49"/>
  <c r="I536" i="49"/>
  <c r="J536" i="49" s="1"/>
  <c r="K537" i="49" l="1"/>
  <c r="H538" i="49"/>
  <c r="I537" i="49"/>
  <c r="J537" i="49" s="1"/>
  <c r="K538" i="49" l="1"/>
  <c r="H539" i="49"/>
  <c r="I538" i="49"/>
  <c r="J538" i="49" s="1"/>
  <c r="K539" i="49" l="1"/>
  <c r="H540" i="49"/>
  <c r="I539" i="49"/>
  <c r="J539" i="49" s="1"/>
  <c r="K540" i="49" l="1"/>
  <c r="H541" i="49"/>
  <c r="I540" i="49"/>
  <c r="J540" i="49" s="1"/>
  <c r="H542" i="49" l="1"/>
  <c r="K541" i="49"/>
  <c r="I541" i="49"/>
  <c r="J541" i="49" s="1"/>
  <c r="K542" i="49" l="1"/>
  <c r="H543" i="49"/>
  <c r="I542" i="49"/>
  <c r="J542" i="49" s="1"/>
  <c r="H544" i="49" l="1"/>
  <c r="K543" i="49"/>
  <c r="I543" i="49"/>
  <c r="J543" i="49" s="1"/>
  <c r="K544" i="49" l="1"/>
  <c r="H545" i="49"/>
  <c r="I544" i="49"/>
  <c r="J544" i="49" s="1"/>
  <c r="K545" i="49" l="1"/>
  <c r="H546" i="49"/>
  <c r="I545" i="49"/>
  <c r="J545" i="49" s="1"/>
  <c r="H547" i="49" l="1"/>
  <c r="K546" i="49"/>
  <c r="I546" i="49"/>
  <c r="J546" i="49" s="1"/>
  <c r="K547" i="49" l="1"/>
  <c r="H548" i="49"/>
  <c r="I547" i="49"/>
  <c r="J547" i="49" s="1"/>
  <c r="K548" i="49" l="1"/>
  <c r="H549" i="49"/>
  <c r="I548" i="49"/>
  <c r="J548" i="49" s="1"/>
  <c r="H550" i="49" l="1"/>
  <c r="K549" i="49"/>
  <c r="I549" i="49"/>
  <c r="J549" i="49" s="1"/>
  <c r="K550" i="49" l="1"/>
  <c r="H551" i="49"/>
  <c r="I550" i="49"/>
  <c r="J550" i="49" s="1"/>
  <c r="K551" i="49" l="1"/>
  <c r="H552" i="49"/>
  <c r="I551" i="49"/>
  <c r="J551" i="49" s="1"/>
  <c r="H553" i="49" l="1"/>
  <c r="K552" i="49"/>
  <c r="I552" i="49"/>
  <c r="J552" i="49" s="1"/>
  <c r="K553" i="49" l="1"/>
  <c r="H554" i="49"/>
  <c r="I553" i="49"/>
  <c r="J553" i="49" s="1"/>
  <c r="K554" i="49" l="1"/>
  <c r="H555" i="49"/>
  <c r="I554" i="49"/>
  <c r="J554" i="49" s="1"/>
  <c r="H556" i="49" l="1"/>
  <c r="K555" i="49"/>
  <c r="I555" i="49"/>
  <c r="J555" i="49" s="1"/>
  <c r="K556" i="49" l="1"/>
  <c r="H557" i="49"/>
  <c r="I556" i="49"/>
  <c r="J556" i="49" s="1"/>
  <c r="K557" i="49" l="1"/>
  <c r="H558" i="49"/>
  <c r="I557" i="49"/>
  <c r="J557" i="49" s="1"/>
  <c r="K558" i="49" l="1"/>
  <c r="H559" i="49"/>
  <c r="I558" i="49"/>
  <c r="J558" i="49" s="1"/>
  <c r="H560" i="49" l="1"/>
  <c r="K559" i="49"/>
  <c r="I559" i="49"/>
  <c r="J559" i="49" s="1"/>
  <c r="K560" i="49" l="1"/>
  <c r="H561" i="49"/>
  <c r="I560" i="49"/>
  <c r="J560" i="49" s="1"/>
  <c r="K561" i="49" l="1"/>
  <c r="H562" i="49"/>
  <c r="I561" i="49"/>
  <c r="J561" i="49" s="1"/>
  <c r="H563" i="49" l="1"/>
  <c r="K562" i="49"/>
  <c r="I562" i="49"/>
  <c r="J562" i="49" s="1"/>
  <c r="K563" i="49" l="1"/>
  <c r="H564" i="49"/>
  <c r="I563" i="49"/>
  <c r="J563" i="49" s="1"/>
  <c r="K564" i="49" l="1"/>
  <c r="H565" i="49"/>
  <c r="I564" i="49"/>
  <c r="J564" i="49" s="1"/>
  <c r="H566" i="49" l="1"/>
  <c r="K565" i="49"/>
  <c r="I565" i="49"/>
  <c r="J565" i="49" s="1"/>
  <c r="K566" i="49" l="1"/>
  <c r="H567" i="49"/>
  <c r="I566" i="49"/>
  <c r="J566" i="49" s="1"/>
  <c r="K567" i="49" l="1"/>
  <c r="H568" i="49"/>
  <c r="I567" i="49"/>
  <c r="J567" i="49" s="1"/>
  <c r="H569" i="49" l="1"/>
  <c r="K568" i="49"/>
  <c r="I568" i="49"/>
  <c r="J568" i="49" s="1"/>
  <c r="K569" i="49" l="1"/>
  <c r="H570" i="49"/>
  <c r="I569" i="49"/>
  <c r="J569" i="49" s="1"/>
  <c r="K570" i="49" l="1"/>
  <c r="H571" i="49"/>
  <c r="I570" i="49"/>
  <c r="J570" i="49" s="1"/>
  <c r="K571" i="49" l="1"/>
  <c r="H572" i="49"/>
  <c r="I571" i="49"/>
  <c r="J571" i="49" s="1"/>
  <c r="K572" i="49" l="1"/>
  <c r="H573" i="49"/>
  <c r="I572" i="49"/>
  <c r="J572" i="49" s="1"/>
  <c r="K573" i="49" l="1"/>
  <c r="H574" i="49"/>
  <c r="I573" i="49"/>
  <c r="J573" i="49" s="1"/>
  <c r="H575" i="49" l="1"/>
  <c r="K574" i="49"/>
  <c r="I574" i="49"/>
  <c r="J574" i="49" s="1"/>
  <c r="H576" i="49" l="1"/>
  <c r="K575" i="49"/>
  <c r="I575" i="49"/>
  <c r="J575" i="49" s="1"/>
  <c r="H577" i="49" l="1"/>
  <c r="K576" i="49"/>
  <c r="I576" i="49"/>
  <c r="J576" i="49" s="1"/>
  <c r="H578" i="49" l="1"/>
  <c r="K577" i="49"/>
  <c r="I577" i="49"/>
  <c r="J577" i="49" s="1"/>
  <c r="H579" i="49" l="1"/>
  <c r="K578" i="49"/>
  <c r="I578" i="49"/>
  <c r="J578" i="49" s="1"/>
  <c r="K579" i="49" l="1"/>
  <c r="H580" i="49"/>
  <c r="I579" i="49"/>
  <c r="J579" i="49" s="1"/>
  <c r="K580" i="49" l="1"/>
  <c r="H581" i="49"/>
  <c r="I580" i="49"/>
  <c r="J580" i="49" s="1"/>
  <c r="K581" i="49" l="1"/>
  <c r="H582" i="49"/>
  <c r="I581" i="49"/>
  <c r="J581" i="49" s="1"/>
  <c r="K582" i="49" l="1"/>
  <c r="H583" i="49"/>
  <c r="I582" i="49"/>
  <c r="J582" i="49" s="1"/>
  <c r="H584" i="49" l="1"/>
  <c r="K583" i="49"/>
  <c r="I583" i="49"/>
  <c r="J583" i="49" s="1"/>
  <c r="K584" i="49" l="1"/>
  <c r="H585" i="49"/>
  <c r="I584" i="49"/>
  <c r="J584" i="49" s="1"/>
  <c r="K585" i="49" l="1"/>
  <c r="H586" i="49"/>
  <c r="I585" i="49"/>
  <c r="J585" i="49" s="1"/>
  <c r="H587" i="49" l="1"/>
  <c r="K586" i="49"/>
  <c r="I586" i="49"/>
  <c r="J586" i="49" s="1"/>
  <c r="K587" i="49" l="1"/>
  <c r="H588" i="49"/>
  <c r="I587" i="49"/>
  <c r="J587" i="49" s="1"/>
  <c r="K588" i="49" l="1"/>
  <c r="H589" i="49"/>
  <c r="I588" i="49"/>
  <c r="J588" i="49" s="1"/>
  <c r="K589" i="49" l="1"/>
  <c r="H590" i="49"/>
  <c r="I589" i="49"/>
  <c r="J589" i="49" s="1"/>
  <c r="K590" i="49" l="1"/>
  <c r="H591" i="49"/>
  <c r="I590" i="49"/>
  <c r="J590" i="49" s="1"/>
  <c r="K591" i="49" l="1"/>
  <c r="H592" i="49"/>
  <c r="I591" i="49"/>
  <c r="J591" i="49" s="1"/>
  <c r="K592" i="49" l="1"/>
  <c r="H593" i="49"/>
  <c r="I592" i="49"/>
  <c r="J592" i="49" s="1"/>
  <c r="K593" i="49" l="1"/>
  <c r="H594" i="49"/>
  <c r="I593" i="49"/>
  <c r="J593" i="49" s="1"/>
  <c r="H595" i="49" l="1"/>
  <c r="K594" i="49"/>
  <c r="I594" i="49"/>
  <c r="J594" i="49" s="1"/>
  <c r="H596" i="49" l="1"/>
  <c r="K595" i="49"/>
  <c r="I595" i="49"/>
  <c r="J595" i="49" s="1"/>
  <c r="K596" i="49" l="1"/>
  <c r="H597" i="49"/>
  <c r="I596" i="49"/>
  <c r="J596" i="49" s="1"/>
  <c r="H598" i="49" l="1"/>
  <c r="K597" i="49"/>
  <c r="I597" i="49"/>
  <c r="J597" i="49" s="1"/>
  <c r="H599" i="49" l="1"/>
  <c r="K598" i="49"/>
  <c r="I598" i="49"/>
  <c r="J598" i="49" s="1"/>
  <c r="K599" i="49" l="1"/>
  <c r="H600" i="49"/>
  <c r="I599" i="49"/>
  <c r="J599" i="49" s="1"/>
  <c r="H601" i="49" l="1"/>
  <c r="K600" i="49"/>
  <c r="I600" i="49"/>
  <c r="J600" i="49" s="1"/>
  <c r="K601" i="49" l="1"/>
  <c r="H602" i="49"/>
  <c r="I601" i="49"/>
  <c r="J601" i="49" s="1"/>
  <c r="K602" i="49" l="1"/>
  <c r="H603" i="49"/>
  <c r="I602" i="49"/>
  <c r="J602" i="49" s="1"/>
  <c r="K603" i="49" l="1"/>
  <c r="H604" i="49"/>
  <c r="I603" i="49"/>
  <c r="J603" i="49" s="1"/>
  <c r="K604" i="49" l="1"/>
  <c r="H605" i="49"/>
  <c r="I604" i="49"/>
  <c r="J604" i="49" s="1"/>
  <c r="K605" i="49" l="1"/>
  <c r="H606" i="49"/>
  <c r="I605" i="49"/>
  <c r="J605" i="49" s="1"/>
  <c r="K606" i="49" l="1"/>
  <c r="H607" i="49"/>
  <c r="I606" i="49"/>
  <c r="J606" i="49" s="1"/>
  <c r="K607" i="49" l="1"/>
  <c r="H608" i="49"/>
  <c r="I607" i="49"/>
  <c r="J607" i="49" s="1"/>
  <c r="K608" i="49" l="1"/>
  <c r="H609" i="49"/>
  <c r="I608" i="49"/>
  <c r="J608" i="49" s="1"/>
  <c r="K609" i="49" l="1"/>
  <c r="H610" i="49"/>
  <c r="I609" i="49"/>
  <c r="J609" i="49" s="1"/>
  <c r="H611" i="49" l="1"/>
  <c r="K610" i="49"/>
  <c r="I610" i="49"/>
  <c r="J610" i="49" s="1"/>
  <c r="K611" i="49" l="1"/>
  <c r="H612" i="49"/>
  <c r="I611" i="49"/>
  <c r="J611" i="49" s="1"/>
  <c r="K612" i="49" l="1"/>
  <c r="H613" i="49"/>
  <c r="I612" i="49"/>
  <c r="J612" i="49" s="1"/>
  <c r="K613" i="49" l="1"/>
  <c r="H614" i="49"/>
  <c r="I613" i="49"/>
  <c r="J613" i="49" s="1"/>
  <c r="K614" i="49" l="1"/>
  <c r="H615" i="49"/>
  <c r="I614" i="49"/>
  <c r="J614" i="49" s="1"/>
  <c r="H616" i="49" l="1"/>
  <c r="K615" i="49"/>
  <c r="I615" i="49"/>
  <c r="J615" i="49" s="1"/>
  <c r="K616" i="49" l="1"/>
  <c r="H617" i="49"/>
  <c r="I616" i="49"/>
  <c r="J616" i="49" s="1"/>
  <c r="K617" i="49" l="1"/>
  <c r="H618" i="49"/>
  <c r="I617" i="49"/>
  <c r="J617" i="49" s="1"/>
  <c r="K618" i="49" l="1"/>
  <c r="H619" i="49"/>
  <c r="I618" i="49"/>
  <c r="J618" i="49" s="1"/>
  <c r="H620" i="49" l="1"/>
  <c r="K619" i="49"/>
  <c r="I619" i="49"/>
  <c r="J619" i="49" s="1"/>
  <c r="K620" i="49" l="1"/>
  <c r="H621" i="49"/>
  <c r="I620" i="49"/>
  <c r="J620" i="49" s="1"/>
  <c r="K621" i="49" l="1"/>
  <c r="H622" i="49"/>
  <c r="I621" i="49"/>
  <c r="J621" i="49" s="1"/>
  <c r="H623" i="49" l="1"/>
  <c r="K622" i="49"/>
  <c r="I622" i="49"/>
  <c r="J622" i="49" s="1"/>
  <c r="K623" i="49" l="1"/>
  <c r="H624" i="49"/>
  <c r="I623" i="49"/>
  <c r="J623" i="49" s="1"/>
  <c r="H625" i="49" l="1"/>
  <c r="K624" i="49"/>
  <c r="I624" i="49"/>
  <c r="J624" i="49" s="1"/>
  <c r="H626" i="49" l="1"/>
  <c r="K625" i="49"/>
  <c r="I625" i="49"/>
  <c r="J625" i="49" s="1"/>
  <c r="H627" i="49" l="1"/>
  <c r="K626" i="49"/>
  <c r="I626" i="49"/>
  <c r="J626" i="49" s="1"/>
  <c r="K627" i="49" l="1"/>
  <c r="H628" i="49"/>
  <c r="I627" i="49"/>
  <c r="J627" i="49" s="1"/>
  <c r="K628" i="49" l="1"/>
  <c r="H629" i="49"/>
  <c r="I628" i="49"/>
  <c r="J628" i="49" s="1"/>
  <c r="H630" i="49" l="1"/>
  <c r="K629" i="49"/>
  <c r="I629" i="49"/>
  <c r="J629" i="49" s="1"/>
  <c r="H631" i="49" l="1"/>
  <c r="K630" i="49"/>
  <c r="I630" i="49"/>
  <c r="J630" i="49" s="1"/>
  <c r="K631" i="49" l="1"/>
  <c r="H632" i="49"/>
  <c r="I631" i="49"/>
  <c r="J631" i="49" s="1"/>
  <c r="K632" i="49" l="1"/>
  <c r="H633" i="49"/>
  <c r="I632" i="49"/>
  <c r="J632" i="49" s="1"/>
  <c r="K633" i="49" l="1"/>
  <c r="H634" i="49"/>
  <c r="I633" i="49"/>
  <c r="J633" i="49" s="1"/>
  <c r="K634" i="49" l="1"/>
  <c r="H635" i="49"/>
  <c r="I634" i="49"/>
  <c r="J634" i="49" s="1"/>
  <c r="K635" i="49" l="1"/>
  <c r="H636" i="49"/>
  <c r="I635" i="49"/>
  <c r="J635" i="49" s="1"/>
  <c r="K636" i="49" l="1"/>
  <c r="H637" i="49"/>
  <c r="I636" i="49"/>
  <c r="J636" i="49" s="1"/>
  <c r="K637" i="49" l="1"/>
  <c r="H638" i="49"/>
  <c r="I637" i="49"/>
  <c r="J637" i="49" s="1"/>
  <c r="K638" i="49" l="1"/>
  <c r="H639" i="49"/>
  <c r="I638" i="49"/>
  <c r="J638" i="49" s="1"/>
  <c r="K639" i="49" l="1"/>
  <c r="H640" i="49"/>
  <c r="I639" i="49"/>
  <c r="J639" i="49" s="1"/>
  <c r="K640" i="49" l="1"/>
  <c r="H641" i="49"/>
  <c r="I640" i="49"/>
  <c r="J640" i="49" s="1"/>
  <c r="K641" i="49" l="1"/>
  <c r="H642" i="49"/>
  <c r="I641" i="49"/>
  <c r="J641" i="49" s="1"/>
  <c r="H643" i="49" l="1"/>
  <c r="K642" i="49"/>
  <c r="I642" i="49"/>
  <c r="J642" i="49" s="1"/>
  <c r="K643" i="49" l="1"/>
  <c r="H644" i="49"/>
  <c r="I643" i="49"/>
  <c r="J643" i="49" s="1"/>
  <c r="H645" i="49" l="1"/>
  <c r="K644" i="49"/>
  <c r="I644" i="49"/>
  <c r="J644" i="49" s="1"/>
  <c r="H646" i="49" l="1"/>
  <c r="K645" i="49"/>
  <c r="I645" i="49"/>
  <c r="J645" i="49" s="1"/>
  <c r="K646" i="49" l="1"/>
  <c r="H647" i="49"/>
  <c r="I646" i="49"/>
  <c r="J646" i="49" s="1"/>
  <c r="H648" i="49" l="1"/>
  <c r="K647" i="49"/>
  <c r="I647" i="49"/>
  <c r="J647" i="49" s="1"/>
  <c r="H649" i="49" l="1"/>
  <c r="K648" i="49"/>
  <c r="I648" i="49"/>
  <c r="J648" i="49" s="1"/>
  <c r="H650" i="49" l="1"/>
  <c r="K649" i="49"/>
  <c r="I649" i="49"/>
  <c r="J649" i="49" s="1"/>
  <c r="H651" i="49" l="1"/>
  <c r="K650" i="49"/>
  <c r="I650" i="49"/>
  <c r="J650" i="49" s="1"/>
  <c r="K651" i="49" l="1"/>
  <c r="H652" i="49"/>
  <c r="I651" i="49"/>
  <c r="J651" i="49" s="1"/>
  <c r="K652" i="49" l="1"/>
  <c r="H653" i="49"/>
  <c r="I652" i="49"/>
  <c r="J652" i="49" s="1"/>
  <c r="K653" i="49" l="1"/>
  <c r="H654" i="49"/>
  <c r="I653" i="49"/>
  <c r="J653" i="49" s="1"/>
  <c r="K654" i="49" l="1"/>
  <c r="H655" i="49"/>
  <c r="I654" i="49"/>
  <c r="J654" i="49" s="1"/>
  <c r="K655" i="49" l="1"/>
  <c r="H656" i="49"/>
  <c r="I655" i="49"/>
  <c r="J655" i="49" s="1"/>
  <c r="K656" i="49" l="1"/>
  <c r="H657" i="49"/>
  <c r="I656" i="49"/>
  <c r="J656" i="49" s="1"/>
  <c r="K657" i="49" l="1"/>
  <c r="H658" i="49"/>
  <c r="I657" i="49"/>
  <c r="J657" i="49" s="1"/>
  <c r="K658" i="49" l="1"/>
  <c r="H659" i="49"/>
  <c r="I658" i="49"/>
  <c r="J658" i="49" s="1"/>
  <c r="H660" i="49" l="1"/>
  <c r="K659" i="49"/>
  <c r="I659" i="49"/>
  <c r="J659" i="49" s="1"/>
  <c r="K660" i="49" l="1"/>
  <c r="H661" i="49"/>
  <c r="I660" i="49"/>
  <c r="J660" i="49" s="1"/>
  <c r="H662" i="49" l="1"/>
  <c r="K661" i="49"/>
  <c r="I661" i="49"/>
  <c r="J661" i="49" s="1"/>
  <c r="K662" i="49" l="1"/>
  <c r="H663" i="49"/>
  <c r="I662" i="49"/>
  <c r="J662" i="49" s="1"/>
  <c r="K663" i="49" l="1"/>
  <c r="H664" i="49"/>
  <c r="I663" i="49"/>
  <c r="J663" i="49" s="1"/>
  <c r="H665" i="49" l="1"/>
  <c r="K664" i="49"/>
  <c r="I664" i="49"/>
  <c r="J664" i="49" s="1"/>
  <c r="K665" i="49" l="1"/>
  <c r="H666" i="49"/>
  <c r="I665" i="49"/>
  <c r="J665" i="49" s="1"/>
  <c r="H667" i="49" l="1"/>
  <c r="K666" i="49"/>
  <c r="I666" i="49"/>
  <c r="J666" i="49" s="1"/>
  <c r="K667" i="49" l="1"/>
  <c r="H668" i="49"/>
  <c r="I667" i="49"/>
  <c r="J667" i="49" s="1"/>
  <c r="K668" i="49" l="1"/>
  <c r="H669" i="49"/>
  <c r="I668" i="49"/>
  <c r="J668" i="49" s="1"/>
  <c r="K669" i="49" l="1"/>
  <c r="H670" i="49"/>
  <c r="I669" i="49"/>
  <c r="J669" i="49" s="1"/>
  <c r="H671" i="49" l="1"/>
  <c r="K670" i="49"/>
  <c r="I670" i="49"/>
  <c r="J670" i="49" s="1"/>
  <c r="K671" i="49" l="1"/>
  <c r="H672" i="49"/>
  <c r="I671" i="49"/>
  <c r="J671" i="49" s="1"/>
  <c r="K672" i="49" l="1"/>
  <c r="H673" i="49"/>
  <c r="I672" i="49"/>
  <c r="J672" i="49" s="1"/>
  <c r="H674" i="49" l="1"/>
  <c r="K673" i="49"/>
  <c r="I673" i="49"/>
  <c r="J673" i="49" s="1"/>
  <c r="H675" i="49" l="1"/>
  <c r="K674" i="49"/>
  <c r="I674" i="49"/>
  <c r="J674" i="49" s="1"/>
  <c r="K675" i="49" l="1"/>
  <c r="H676" i="49"/>
  <c r="I675" i="49"/>
  <c r="J675" i="49" s="1"/>
  <c r="K676" i="49" l="1"/>
  <c r="H677" i="49"/>
  <c r="I676" i="49"/>
  <c r="J676" i="49" s="1"/>
  <c r="H678" i="49" l="1"/>
  <c r="K677" i="49"/>
  <c r="I677" i="49"/>
  <c r="J677" i="49" s="1"/>
  <c r="H679" i="49" l="1"/>
  <c r="K678" i="49"/>
  <c r="I678" i="49"/>
  <c r="J678" i="49" s="1"/>
  <c r="K679" i="49" l="1"/>
  <c r="H680" i="49"/>
  <c r="I679" i="49"/>
  <c r="J679" i="49" s="1"/>
  <c r="H681" i="49" l="1"/>
  <c r="K680" i="49"/>
  <c r="I680" i="49"/>
  <c r="J680" i="49" s="1"/>
  <c r="K681" i="49" l="1"/>
  <c r="H682" i="49"/>
  <c r="I681" i="49"/>
  <c r="J681" i="49" s="1"/>
  <c r="K682" i="49" l="1"/>
  <c r="H683" i="49"/>
  <c r="I682" i="49"/>
  <c r="J682" i="49" s="1"/>
  <c r="H684" i="49" l="1"/>
  <c r="K683" i="49"/>
  <c r="I683" i="49"/>
  <c r="J683" i="49" s="1"/>
  <c r="H685" i="49" l="1"/>
  <c r="K684" i="49"/>
  <c r="I684" i="49"/>
  <c r="J684" i="49" s="1"/>
  <c r="H686" i="49" l="1"/>
  <c r="K685" i="49"/>
  <c r="I685" i="49"/>
  <c r="J685" i="49" s="1"/>
  <c r="K686" i="49" l="1"/>
  <c r="H687" i="49"/>
  <c r="I686" i="49"/>
  <c r="J686" i="49" s="1"/>
  <c r="H688" i="49" l="1"/>
  <c r="K687" i="49"/>
  <c r="I687" i="49"/>
  <c r="J687" i="49" s="1"/>
  <c r="H689" i="49" l="1"/>
  <c r="K688" i="49"/>
  <c r="I688" i="49"/>
  <c r="J688" i="49" s="1"/>
  <c r="K689" i="49" l="1"/>
  <c r="H690" i="49"/>
  <c r="I689" i="49"/>
  <c r="J689" i="49" s="1"/>
  <c r="H691" i="49" l="1"/>
  <c r="K690" i="49"/>
  <c r="I690" i="49"/>
  <c r="J690" i="49" s="1"/>
  <c r="K691" i="49" l="1"/>
  <c r="H692" i="49"/>
  <c r="I691" i="49"/>
  <c r="J691" i="49" s="1"/>
  <c r="K692" i="49" l="1"/>
  <c r="H693" i="49"/>
  <c r="I692" i="49"/>
  <c r="J692" i="49" s="1"/>
  <c r="H694" i="49" l="1"/>
  <c r="K693" i="49"/>
  <c r="I693" i="49"/>
  <c r="J693" i="49" s="1"/>
  <c r="H695" i="49" l="1"/>
  <c r="K694" i="49"/>
  <c r="I694" i="49"/>
  <c r="J694" i="49" s="1"/>
  <c r="H696" i="49" l="1"/>
  <c r="K695" i="49"/>
  <c r="I695" i="49"/>
  <c r="J695" i="49" s="1"/>
  <c r="H697" i="49" l="1"/>
  <c r="K696" i="49"/>
  <c r="I696" i="49"/>
  <c r="J696" i="49" s="1"/>
  <c r="K697" i="49" l="1"/>
  <c r="H698" i="49"/>
  <c r="I697" i="49"/>
  <c r="J697" i="49" s="1"/>
  <c r="H699" i="49" l="1"/>
  <c r="K698" i="49"/>
  <c r="I698" i="49"/>
  <c r="J698" i="49" s="1"/>
  <c r="K699" i="49" l="1"/>
  <c r="H700" i="49"/>
  <c r="I699" i="49"/>
  <c r="J699" i="49" s="1"/>
  <c r="K700" i="49" l="1"/>
  <c r="H701" i="49"/>
  <c r="I700" i="49"/>
  <c r="J700" i="49" s="1"/>
  <c r="K701" i="49" l="1"/>
  <c r="H702" i="49"/>
  <c r="I701" i="49"/>
  <c r="J701" i="49" s="1"/>
  <c r="K702" i="49" l="1"/>
  <c r="H703" i="49"/>
  <c r="I702" i="49"/>
  <c r="J702" i="49" s="1"/>
  <c r="K703" i="49" l="1"/>
  <c r="H704" i="49"/>
  <c r="I703" i="49"/>
  <c r="J703" i="49" s="1"/>
  <c r="K704" i="49" l="1"/>
  <c r="H705" i="49"/>
  <c r="I704" i="49"/>
  <c r="J704" i="49" s="1"/>
  <c r="K705" i="49" l="1"/>
  <c r="H706" i="49"/>
  <c r="I705" i="49"/>
  <c r="J705" i="49" s="1"/>
  <c r="H707" i="49" l="1"/>
  <c r="K706" i="49"/>
  <c r="I706" i="49"/>
  <c r="J706" i="49" s="1"/>
  <c r="K707" i="49" l="1"/>
  <c r="H708" i="49"/>
  <c r="I707" i="49"/>
  <c r="J707" i="49" s="1"/>
  <c r="K708" i="49" l="1"/>
  <c r="H709" i="49"/>
  <c r="I708" i="49"/>
  <c r="J708" i="49" s="1"/>
  <c r="K709" i="49" l="1"/>
  <c r="H710" i="49"/>
  <c r="I709" i="49"/>
  <c r="J709" i="49" s="1"/>
  <c r="H711" i="49" l="1"/>
  <c r="K710" i="49"/>
  <c r="I710" i="49"/>
  <c r="J710" i="49" s="1"/>
  <c r="K711" i="49" l="1"/>
  <c r="H712" i="49"/>
  <c r="I711" i="49"/>
  <c r="J711" i="49" s="1"/>
  <c r="K712" i="49" l="1"/>
  <c r="H713" i="49"/>
  <c r="I712" i="49"/>
  <c r="J712" i="49" s="1"/>
  <c r="K713" i="49" l="1"/>
  <c r="H714" i="49"/>
  <c r="I713" i="49"/>
  <c r="J713" i="49" s="1"/>
  <c r="K714" i="49" l="1"/>
  <c r="H715" i="49"/>
  <c r="I714" i="49"/>
  <c r="J714" i="49" s="1"/>
  <c r="H716" i="49" l="1"/>
  <c r="K715" i="49"/>
  <c r="I715" i="49"/>
  <c r="J715" i="49" s="1"/>
  <c r="K716" i="49" l="1"/>
  <c r="H717" i="49"/>
  <c r="I716" i="49"/>
  <c r="J716" i="49" s="1"/>
  <c r="K717" i="49" l="1"/>
  <c r="H718" i="49"/>
  <c r="I717" i="49"/>
  <c r="J717" i="49" s="1"/>
  <c r="H719" i="49" l="1"/>
  <c r="K718" i="49"/>
  <c r="I718" i="49"/>
  <c r="J718" i="49" s="1"/>
  <c r="K719" i="49" l="1"/>
  <c r="H720" i="49"/>
  <c r="I719" i="49"/>
  <c r="J719" i="49" s="1"/>
  <c r="K720" i="49" l="1"/>
  <c r="H721" i="49"/>
  <c r="I720" i="49"/>
  <c r="J720" i="49" s="1"/>
  <c r="K721" i="49" l="1"/>
  <c r="H722" i="49"/>
  <c r="I721" i="49"/>
  <c r="J721" i="49" s="1"/>
  <c r="H723" i="49" l="1"/>
  <c r="K722" i="49"/>
  <c r="I722" i="49"/>
  <c r="J722" i="49" s="1"/>
  <c r="K723" i="49" l="1"/>
  <c r="H724" i="49"/>
  <c r="I723" i="49"/>
  <c r="J723" i="49" s="1"/>
  <c r="K724" i="49" l="1"/>
  <c r="H725" i="49"/>
  <c r="I724" i="49"/>
  <c r="J724" i="49" s="1"/>
  <c r="H726" i="49" l="1"/>
  <c r="K725" i="49"/>
  <c r="I725" i="49"/>
  <c r="J725" i="49" s="1"/>
  <c r="H727" i="49" l="1"/>
  <c r="K726" i="49"/>
  <c r="I726" i="49"/>
  <c r="J726" i="49" s="1"/>
  <c r="K727" i="49" l="1"/>
  <c r="H728" i="49"/>
  <c r="I727" i="49"/>
  <c r="J727" i="49" s="1"/>
  <c r="K728" i="49" l="1"/>
  <c r="H729" i="49"/>
  <c r="I728" i="49"/>
  <c r="J728" i="49" s="1"/>
  <c r="H730" i="49" l="1"/>
  <c r="K729" i="49"/>
  <c r="I729" i="49"/>
  <c r="J729" i="49" s="1"/>
  <c r="H731" i="49" l="1"/>
  <c r="K730" i="49"/>
  <c r="I730" i="49"/>
  <c r="J730" i="49" s="1"/>
  <c r="H732" i="49" l="1"/>
  <c r="K731" i="49"/>
  <c r="I731" i="49"/>
  <c r="J731" i="49" s="1"/>
  <c r="H733" i="49" l="1"/>
  <c r="K732" i="49"/>
  <c r="I732" i="49"/>
  <c r="J732" i="49" s="1"/>
  <c r="H734" i="49" l="1"/>
  <c r="K733" i="49"/>
  <c r="I733" i="49"/>
  <c r="J733" i="49" s="1"/>
  <c r="H735" i="49" l="1"/>
  <c r="K734" i="49"/>
  <c r="I734" i="49"/>
  <c r="J734" i="49" s="1"/>
  <c r="H736" i="49" l="1"/>
  <c r="K735" i="49"/>
  <c r="I735" i="49"/>
  <c r="J735" i="49" s="1"/>
  <c r="H737" i="49" l="1"/>
  <c r="K736" i="49"/>
  <c r="I736" i="49"/>
  <c r="J736" i="49" s="1"/>
  <c r="H738" i="49" l="1"/>
  <c r="K737" i="49"/>
  <c r="I737" i="49"/>
  <c r="J737" i="49" s="1"/>
  <c r="K738" i="49" l="1"/>
  <c r="H739" i="49"/>
  <c r="I738" i="49"/>
  <c r="J738" i="49" s="1"/>
  <c r="H740" i="49" l="1"/>
  <c r="K739" i="49"/>
  <c r="I739" i="49"/>
  <c r="J739" i="49" s="1"/>
  <c r="K740" i="49" l="1"/>
  <c r="H741" i="49"/>
  <c r="I740" i="49"/>
  <c r="J740" i="49" s="1"/>
  <c r="K741" i="49" l="1"/>
  <c r="H742" i="49"/>
  <c r="I741" i="49"/>
  <c r="J741" i="49" s="1"/>
  <c r="H743" i="49" l="1"/>
  <c r="K742" i="49"/>
  <c r="I742" i="49"/>
  <c r="J742" i="49" s="1"/>
  <c r="K743" i="49" l="1"/>
  <c r="H744" i="49"/>
  <c r="I743" i="49"/>
  <c r="J743" i="49" s="1"/>
  <c r="K744" i="49" l="1"/>
  <c r="H745" i="49"/>
  <c r="I744" i="49"/>
  <c r="J744" i="49" s="1"/>
  <c r="K745" i="49" l="1"/>
  <c r="H746" i="49"/>
  <c r="I745" i="49"/>
  <c r="J745" i="49" s="1"/>
  <c r="H747" i="49" l="1"/>
  <c r="K746" i="49"/>
  <c r="I746" i="49"/>
  <c r="J746" i="49" s="1"/>
  <c r="K747" i="49" l="1"/>
  <c r="H748" i="49"/>
  <c r="I747" i="49"/>
  <c r="J747" i="49" s="1"/>
  <c r="H749" i="49" l="1"/>
  <c r="K748" i="49"/>
  <c r="I748" i="49"/>
  <c r="J748" i="49" s="1"/>
  <c r="H750" i="49" l="1"/>
  <c r="K749" i="49"/>
  <c r="I749" i="49"/>
  <c r="J749" i="49" s="1"/>
  <c r="H751" i="49" l="1"/>
  <c r="K750" i="49"/>
  <c r="I750" i="49"/>
  <c r="J750" i="49" s="1"/>
  <c r="K751" i="49" l="1"/>
  <c r="H752" i="49"/>
  <c r="I751" i="49"/>
  <c r="J751" i="49" s="1"/>
  <c r="K752" i="49" l="1"/>
  <c r="H753" i="49"/>
  <c r="I752" i="49"/>
  <c r="J752" i="49" s="1"/>
  <c r="H754" i="49" l="1"/>
  <c r="K753" i="49"/>
  <c r="I753" i="49"/>
  <c r="J753" i="49" s="1"/>
  <c r="H755" i="49" l="1"/>
  <c r="K754" i="49"/>
  <c r="I754" i="49"/>
  <c r="J754" i="49" s="1"/>
  <c r="K755" i="49" l="1"/>
  <c r="H756" i="49"/>
  <c r="I755" i="49"/>
  <c r="J755" i="49" s="1"/>
  <c r="K756" i="49" l="1"/>
  <c r="H757" i="49"/>
  <c r="I756" i="49"/>
  <c r="J756" i="49" s="1"/>
  <c r="K757" i="49" l="1"/>
  <c r="H758" i="49"/>
  <c r="I757" i="49"/>
  <c r="J757" i="49" s="1"/>
  <c r="H759" i="49" l="1"/>
  <c r="K758" i="49"/>
  <c r="I758" i="49"/>
  <c r="J758" i="49" s="1"/>
  <c r="K759" i="49" l="1"/>
  <c r="H760" i="49"/>
  <c r="I759" i="49"/>
  <c r="J759" i="49" s="1"/>
  <c r="K760" i="49" l="1"/>
  <c r="H761" i="49"/>
  <c r="I760" i="49"/>
  <c r="J760" i="49" s="1"/>
  <c r="H762" i="49" l="1"/>
  <c r="K761" i="49"/>
  <c r="I761" i="49"/>
  <c r="J761" i="49" s="1"/>
  <c r="K762" i="49" l="1"/>
  <c r="H763" i="49"/>
  <c r="I762" i="49"/>
  <c r="J762" i="49" s="1"/>
  <c r="H764" i="49" l="1"/>
  <c r="K763" i="49"/>
  <c r="I763" i="49"/>
  <c r="J763" i="49" s="1"/>
  <c r="H765" i="49" l="1"/>
  <c r="K764" i="49"/>
  <c r="I764" i="49"/>
  <c r="J764" i="49" s="1"/>
  <c r="K765" i="49" l="1"/>
  <c r="H766" i="49"/>
  <c r="I765" i="49"/>
  <c r="J765" i="49" s="1"/>
  <c r="K766" i="49" l="1"/>
  <c r="H767" i="49"/>
  <c r="I766" i="49"/>
  <c r="J766" i="49" s="1"/>
  <c r="H768" i="49" l="1"/>
  <c r="K767" i="49"/>
  <c r="I767" i="49"/>
  <c r="J767" i="49" s="1"/>
  <c r="H769" i="49" l="1"/>
  <c r="K768" i="49"/>
  <c r="I768" i="49"/>
  <c r="J768" i="49" s="1"/>
  <c r="K769" i="49" l="1"/>
  <c r="H770" i="49"/>
  <c r="I769" i="49"/>
  <c r="J769" i="49" s="1"/>
  <c r="K770" i="49" l="1"/>
  <c r="H771" i="49"/>
  <c r="I770" i="49"/>
  <c r="J770" i="49" s="1"/>
  <c r="H772" i="49" l="1"/>
  <c r="K771" i="49"/>
  <c r="I771" i="49"/>
  <c r="J771" i="49" s="1"/>
  <c r="H773" i="49" l="1"/>
  <c r="K772" i="49"/>
  <c r="I772" i="49"/>
  <c r="J772" i="49" s="1"/>
  <c r="H774" i="49" l="1"/>
  <c r="K773" i="49"/>
  <c r="I773" i="49"/>
  <c r="J773" i="49" s="1"/>
  <c r="K774" i="49" l="1"/>
  <c r="H775" i="49"/>
  <c r="I774" i="49"/>
  <c r="J774" i="49" s="1"/>
  <c r="H776" i="49" l="1"/>
  <c r="K775" i="49"/>
  <c r="I775" i="49"/>
  <c r="J775" i="49" s="1"/>
  <c r="H777" i="49" l="1"/>
  <c r="K776" i="49"/>
  <c r="I776" i="49"/>
  <c r="J776" i="49" s="1"/>
  <c r="K777" i="49" l="1"/>
  <c r="H778" i="49"/>
  <c r="I777" i="49"/>
  <c r="J777" i="49" s="1"/>
  <c r="K778" i="49" l="1"/>
  <c r="H779" i="49"/>
  <c r="I778" i="49"/>
  <c r="J778" i="49" s="1"/>
  <c r="K779" i="49" l="1"/>
  <c r="H780" i="49"/>
  <c r="I779" i="49"/>
  <c r="J779" i="49" s="1"/>
  <c r="K780" i="49" l="1"/>
  <c r="H781" i="49"/>
  <c r="I780" i="49"/>
  <c r="J780" i="49" s="1"/>
  <c r="K781" i="49" l="1"/>
  <c r="H782" i="49"/>
  <c r="I781" i="49"/>
  <c r="J781" i="49" s="1"/>
  <c r="K782" i="49" l="1"/>
  <c r="H783" i="49"/>
  <c r="I782" i="49"/>
  <c r="J782" i="49" s="1"/>
  <c r="K783" i="49" l="1"/>
  <c r="H784" i="49"/>
  <c r="I783" i="49"/>
  <c r="J783" i="49" s="1"/>
  <c r="H785" i="49" l="1"/>
  <c r="K784" i="49"/>
  <c r="I784" i="49"/>
  <c r="J784" i="49" s="1"/>
  <c r="K785" i="49" l="1"/>
  <c r="H786" i="49"/>
  <c r="I785" i="49"/>
  <c r="J785" i="49" s="1"/>
  <c r="K786" i="49" l="1"/>
  <c r="H787" i="49"/>
  <c r="I786" i="49"/>
  <c r="J786" i="49" s="1"/>
  <c r="H788" i="49" l="1"/>
  <c r="K787" i="49"/>
  <c r="I787" i="49"/>
  <c r="J787" i="49" s="1"/>
  <c r="K788" i="49" l="1"/>
  <c r="H789" i="49"/>
  <c r="I788" i="49"/>
  <c r="J788" i="49" s="1"/>
  <c r="K789" i="49" l="1"/>
  <c r="H790" i="49"/>
  <c r="I789" i="49"/>
  <c r="J789" i="49" s="1"/>
  <c r="H791" i="49" l="1"/>
  <c r="K790" i="49"/>
  <c r="I790" i="49"/>
  <c r="J790" i="49" s="1"/>
  <c r="K791" i="49" l="1"/>
  <c r="H792" i="49"/>
  <c r="I791" i="49"/>
  <c r="J791" i="49" s="1"/>
  <c r="K792" i="49" l="1"/>
  <c r="H793" i="49"/>
  <c r="I792" i="49"/>
  <c r="J792" i="49" s="1"/>
  <c r="K793" i="49" l="1"/>
  <c r="H794" i="49"/>
  <c r="I793" i="49"/>
  <c r="J793" i="49" s="1"/>
  <c r="K794" i="49" l="1"/>
  <c r="H795" i="49"/>
  <c r="I794" i="49"/>
  <c r="J794" i="49" s="1"/>
  <c r="K795" i="49" l="1"/>
  <c r="H796" i="49"/>
  <c r="I795" i="49"/>
  <c r="J795" i="49" s="1"/>
  <c r="K796" i="49" l="1"/>
  <c r="H797" i="49"/>
  <c r="I796" i="49"/>
  <c r="J796" i="49" s="1"/>
  <c r="H798" i="49" l="1"/>
  <c r="K797" i="49"/>
  <c r="I797" i="49"/>
  <c r="J797" i="49" s="1"/>
  <c r="K798" i="49" l="1"/>
  <c r="H799" i="49"/>
  <c r="I798" i="49"/>
  <c r="J798" i="49" s="1"/>
  <c r="K799" i="49" l="1"/>
  <c r="H800" i="49"/>
  <c r="I799" i="49"/>
  <c r="J799" i="49" s="1"/>
  <c r="H801" i="49" l="1"/>
  <c r="K800" i="49"/>
  <c r="I800" i="49"/>
  <c r="J800" i="49" s="1"/>
  <c r="H802" i="49" l="1"/>
  <c r="K801" i="49"/>
  <c r="I801" i="49"/>
  <c r="J801" i="49" s="1"/>
  <c r="H803" i="49" l="1"/>
  <c r="K802" i="49"/>
  <c r="I802" i="49"/>
  <c r="J802" i="49" s="1"/>
  <c r="H804" i="49" l="1"/>
  <c r="K803" i="49"/>
  <c r="I803" i="49"/>
  <c r="J803" i="49" s="1"/>
  <c r="H805" i="49" l="1"/>
  <c r="K804" i="49"/>
  <c r="I804" i="49"/>
  <c r="J804" i="49" s="1"/>
  <c r="H806" i="49" l="1"/>
  <c r="K805" i="49"/>
  <c r="I805" i="49"/>
  <c r="J805" i="49" s="1"/>
  <c r="H807" i="49" l="1"/>
  <c r="K806" i="49"/>
  <c r="I806" i="49"/>
  <c r="J806" i="49" s="1"/>
  <c r="K807" i="49" l="1"/>
  <c r="H808" i="49"/>
  <c r="I807" i="49"/>
  <c r="J807" i="49" s="1"/>
  <c r="K808" i="49" l="1"/>
  <c r="H809" i="49"/>
  <c r="I808" i="49"/>
  <c r="J808" i="49" s="1"/>
  <c r="K809" i="49" l="1"/>
  <c r="H810" i="49"/>
  <c r="I809" i="49"/>
  <c r="J809" i="49" s="1"/>
  <c r="K810" i="49" l="1"/>
  <c r="H811" i="49"/>
  <c r="I810" i="49"/>
  <c r="J810" i="49" s="1"/>
  <c r="K811" i="49" l="1"/>
  <c r="H812" i="49"/>
  <c r="I811" i="49"/>
  <c r="J811" i="49" s="1"/>
  <c r="K812" i="49" l="1"/>
  <c r="H813" i="49"/>
  <c r="I812" i="49"/>
  <c r="J812" i="49" s="1"/>
  <c r="K813" i="49" l="1"/>
  <c r="H814" i="49"/>
  <c r="I813" i="49"/>
  <c r="J813" i="49" s="1"/>
  <c r="K814" i="49" l="1"/>
  <c r="H815" i="49"/>
  <c r="I814" i="49"/>
  <c r="J814" i="49" s="1"/>
  <c r="K815" i="49" l="1"/>
  <c r="H816" i="49"/>
  <c r="I815" i="49"/>
  <c r="J815" i="49" s="1"/>
  <c r="H817" i="49" l="1"/>
  <c r="K816" i="49"/>
  <c r="I816" i="49"/>
  <c r="J816" i="49" s="1"/>
  <c r="K817" i="49" l="1"/>
  <c r="H818" i="49"/>
  <c r="I817" i="49"/>
  <c r="J817" i="49" s="1"/>
  <c r="K818" i="49" l="1"/>
  <c r="H819" i="49"/>
  <c r="I818" i="49"/>
  <c r="J818" i="49" s="1"/>
  <c r="H820" i="49" l="1"/>
  <c r="K819" i="49"/>
  <c r="I819" i="49"/>
  <c r="J819" i="49" s="1"/>
  <c r="K820" i="49" l="1"/>
  <c r="H821" i="49"/>
  <c r="I820" i="49"/>
  <c r="J820" i="49" s="1"/>
  <c r="K821" i="49" l="1"/>
  <c r="H822" i="49"/>
  <c r="I821" i="49"/>
  <c r="J821" i="49" s="1"/>
  <c r="H823" i="49" l="1"/>
  <c r="K822" i="49"/>
  <c r="I822" i="49"/>
  <c r="J822" i="49" s="1"/>
  <c r="K823" i="49" l="1"/>
  <c r="H824" i="49"/>
  <c r="I823" i="49"/>
  <c r="J823" i="49" s="1"/>
  <c r="K824" i="49" l="1"/>
  <c r="H825" i="49"/>
  <c r="I824" i="49"/>
  <c r="J824" i="49" s="1"/>
  <c r="K825" i="49" l="1"/>
  <c r="H826" i="49"/>
  <c r="I825" i="49"/>
  <c r="J825" i="49" s="1"/>
  <c r="K826" i="49" l="1"/>
  <c r="H827" i="49"/>
  <c r="I826" i="49"/>
  <c r="J826" i="49" s="1"/>
  <c r="K827" i="49" l="1"/>
  <c r="H828" i="49"/>
  <c r="I827" i="49"/>
  <c r="J827" i="49" s="1"/>
  <c r="K828" i="49" l="1"/>
  <c r="H829" i="49"/>
  <c r="I828" i="49"/>
  <c r="J828" i="49" s="1"/>
  <c r="K829" i="49" l="1"/>
  <c r="H830" i="49"/>
  <c r="I829" i="49"/>
  <c r="J829" i="49" s="1"/>
  <c r="K830" i="49" l="1"/>
  <c r="H831" i="49"/>
  <c r="I830" i="49"/>
  <c r="J830" i="49" s="1"/>
  <c r="K831" i="49" l="1"/>
  <c r="H832" i="49"/>
  <c r="I831" i="49"/>
  <c r="J831" i="49" s="1"/>
  <c r="H833" i="49" l="1"/>
  <c r="K832" i="49"/>
  <c r="I832" i="49"/>
  <c r="J832" i="49" s="1"/>
  <c r="K833" i="49" l="1"/>
  <c r="H834" i="49"/>
  <c r="I833" i="49"/>
  <c r="J833" i="49" s="1"/>
  <c r="K834" i="49" l="1"/>
  <c r="H835" i="49"/>
  <c r="I834" i="49"/>
  <c r="J834" i="49" s="1"/>
  <c r="H836" i="49" l="1"/>
  <c r="K835" i="49"/>
  <c r="I835" i="49"/>
  <c r="J835" i="49" s="1"/>
  <c r="K836" i="49" l="1"/>
  <c r="H837" i="49"/>
  <c r="I836" i="49"/>
  <c r="J836" i="49" s="1"/>
  <c r="K837" i="49" l="1"/>
  <c r="H838" i="49"/>
  <c r="I837" i="49"/>
  <c r="J837" i="49" s="1"/>
  <c r="H839" i="49" l="1"/>
  <c r="K838" i="49"/>
  <c r="I838" i="49"/>
  <c r="J838" i="49" s="1"/>
  <c r="K839" i="49" l="1"/>
  <c r="H840" i="49"/>
  <c r="I839" i="49"/>
  <c r="J839" i="49" s="1"/>
  <c r="K840" i="49" l="1"/>
  <c r="H841" i="49"/>
  <c r="I840" i="49"/>
  <c r="J840" i="49" s="1"/>
  <c r="K841" i="49" l="1"/>
  <c r="H842" i="49"/>
  <c r="I841" i="49"/>
  <c r="J841" i="49" s="1"/>
  <c r="K842" i="49" l="1"/>
  <c r="H843" i="49"/>
  <c r="I842" i="49"/>
  <c r="J842" i="49" s="1"/>
  <c r="K843" i="49" l="1"/>
  <c r="H844" i="49"/>
  <c r="I843" i="49"/>
  <c r="J843" i="49" s="1"/>
  <c r="K844" i="49" l="1"/>
  <c r="H845" i="49"/>
  <c r="I844" i="49"/>
  <c r="J844" i="49" s="1"/>
  <c r="K845" i="49" l="1"/>
  <c r="H846" i="49"/>
  <c r="I845" i="49"/>
  <c r="J845" i="49" s="1"/>
  <c r="K846" i="49" l="1"/>
  <c r="H847" i="49"/>
  <c r="I846" i="49"/>
  <c r="J846" i="49" s="1"/>
  <c r="K847" i="49" l="1"/>
  <c r="H848" i="49"/>
  <c r="I847" i="49"/>
  <c r="J847" i="49" s="1"/>
  <c r="H849" i="49" l="1"/>
  <c r="K848" i="49"/>
  <c r="I848" i="49"/>
  <c r="J848" i="49" s="1"/>
  <c r="H850" i="49" l="1"/>
  <c r="K849" i="49"/>
  <c r="I849" i="49"/>
  <c r="J849" i="49" s="1"/>
  <c r="K850" i="49" l="1"/>
  <c r="H851" i="49"/>
  <c r="I850" i="49"/>
  <c r="J850" i="49" s="1"/>
  <c r="H852" i="49" l="1"/>
  <c r="K851" i="49"/>
  <c r="I851" i="49"/>
  <c r="J851" i="49" s="1"/>
  <c r="K852" i="49" l="1"/>
  <c r="H853" i="49"/>
  <c r="I852" i="49"/>
  <c r="J852" i="49" s="1"/>
  <c r="K853" i="49" l="1"/>
  <c r="H854" i="49"/>
  <c r="I853" i="49"/>
  <c r="J853" i="49" s="1"/>
  <c r="H855" i="49" l="1"/>
  <c r="K854" i="49"/>
  <c r="I854" i="49"/>
  <c r="J854" i="49" s="1"/>
  <c r="K855" i="49" l="1"/>
  <c r="H856" i="49"/>
  <c r="I855" i="49"/>
  <c r="J855" i="49" s="1"/>
  <c r="K856" i="49" l="1"/>
  <c r="H857" i="49"/>
  <c r="I856" i="49"/>
  <c r="J856" i="49" s="1"/>
  <c r="K857" i="49" l="1"/>
  <c r="H858" i="49"/>
  <c r="I857" i="49"/>
  <c r="J857" i="49" s="1"/>
  <c r="K858" i="49" l="1"/>
  <c r="H859" i="49"/>
  <c r="I858" i="49"/>
  <c r="J858" i="49" s="1"/>
  <c r="K859" i="49" l="1"/>
  <c r="H860" i="49"/>
  <c r="I859" i="49"/>
  <c r="J859" i="49" s="1"/>
  <c r="H861" i="49" l="1"/>
  <c r="K860" i="49"/>
  <c r="I860" i="49"/>
  <c r="J860" i="49" s="1"/>
  <c r="K861" i="49" l="1"/>
  <c r="H862" i="49"/>
  <c r="I861" i="49"/>
  <c r="J861" i="49" s="1"/>
  <c r="K862" i="49" l="1"/>
  <c r="H863" i="49"/>
  <c r="I862" i="49"/>
  <c r="J862" i="49" s="1"/>
  <c r="K863" i="49" l="1"/>
  <c r="H864" i="49"/>
  <c r="I863" i="49"/>
  <c r="J863" i="49" s="1"/>
  <c r="H865" i="49" l="1"/>
  <c r="K864" i="49"/>
  <c r="I864" i="49"/>
  <c r="J864" i="49" s="1"/>
  <c r="K865" i="49" l="1"/>
  <c r="H866" i="49"/>
  <c r="I865" i="49"/>
  <c r="J865" i="49" s="1"/>
  <c r="K866" i="49" l="1"/>
  <c r="H867" i="49"/>
  <c r="I866" i="49"/>
  <c r="J866" i="49" s="1"/>
  <c r="H868" i="49" l="1"/>
  <c r="K867" i="49"/>
  <c r="I867" i="49"/>
  <c r="J867" i="49" s="1"/>
  <c r="K868" i="49" l="1"/>
  <c r="H869" i="49"/>
  <c r="I868" i="49"/>
  <c r="J868" i="49" s="1"/>
  <c r="K869" i="49" l="1"/>
  <c r="H870" i="49"/>
  <c r="I869" i="49"/>
  <c r="J869" i="49" s="1"/>
  <c r="H871" i="49" l="1"/>
  <c r="K870" i="49"/>
  <c r="I870" i="49"/>
  <c r="J870" i="49" s="1"/>
  <c r="K871" i="49" l="1"/>
  <c r="H872" i="49"/>
  <c r="I871" i="49"/>
  <c r="J871" i="49" s="1"/>
  <c r="K872" i="49" l="1"/>
  <c r="H873" i="49"/>
  <c r="I872" i="49"/>
  <c r="J872" i="49" s="1"/>
  <c r="H874" i="49" l="1"/>
  <c r="K873" i="49"/>
  <c r="I873" i="49"/>
  <c r="J873" i="49" s="1"/>
  <c r="K874" i="49" l="1"/>
  <c r="H875" i="49"/>
  <c r="I874" i="49"/>
  <c r="J874" i="49" s="1"/>
  <c r="K875" i="49" l="1"/>
  <c r="H876" i="49"/>
  <c r="I875" i="49"/>
  <c r="J875" i="49" s="1"/>
  <c r="K876" i="49" l="1"/>
  <c r="H877" i="49"/>
  <c r="I876" i="49"/>
  <c r="J876" i="49" s="1"/>
  <c r="K877" i="49" l="1"/>
  <c r="H878" i="49"/>
  <c r="I877" i="49"/>
  <c r="J877" i="49" s="1"/>
  <c r="H879" i="49" l="1"/>
  <c r="K878" i="49"/>
  <c r="I878" i="49"/>
  <c r="J878" i="49" s="1"/>
  <c r="K879" i="49" l="1"/>
  <c r="H880" i="49"/>
  <c r="I879" i="49"/>
  <c r="J879" i="49" s="1"/>
  <c r="K880" i="49" l="1"/>
  <c r="H881" i="49"/>
  <c r="I880" i="49"/>
  <c r="J880" i="49" s="1"/>
  <c r="K881" i="49" l="1"/>
  <c r="H882" i="49"/>
  <c r="I881" i="49"/>
  <c r="J881" i="49" s="1"/>
  <c r="K882" i="49" l="1"/>
  <c r="H883" i="49"/>
  <c r="I882" i="49"/>
  <c r="J882" i="49" s="1"/>
  <c r="H884" i="49" l="1"/>
  <c r="K883" i="49"/>
  <c r="I883" i="49"/>
  <c r="J883" i="49" s="1"/>
  <c r="K884" i="49" l="1"/>
  <c r="H885" i="49"/>
  <c r="I884" i="49"/>
  <c r="J884" i="49" s="1"/>
  <c r="K885" i="49" l="1"/>
  <c r="H886" i="49"/>
  <c r="I885" i="49"/>
  <c r="J885" i="49" s="1"/>
  <c r="H887" i="49" l="1"/>
  <c r="K886" i="49"/>
  <c r="I886" i="49"/>
  <c r="J886" i="49" s="1"/>
  <c r="K887" i="49" l="1"/>
  <c r="H888" i="49"/>
  <c r="I887" i="49"/>
  <c r="J887" i="49" s="1"/>
  <c r="H889" i="49" l="1"/>
  <c r="K888" i="49"/>
  <c r="I888" i="49"/>
  <c r="J888" i="49" s="1"/>
  <c r="K889" i="49" l="1"/>
  <c r="H890" i="49"/>
  <c r="I889" i="49"/>
  <c r="J889" i="49" s="1"/>
  <c r="K890" i="49" l="1"/>
  <c r="H891" i="49"/>
  <c r="I890" i="49"/>
  <c r="J890" i="49" s="1"/>
  <c r="K891" i="49" l="1"/>
  <c r="H892" i="49"/>
  <c r="I891" i="49"/>
  <c r="J891" i="49" s="1"/>
  <c r="K892" i="49" l="1"/>
  <c r="H893" i="49"/>
  <c r="I892" i="49"/>
  <c r="J892" i="49" s="1"/>
  <c r="K893" i="49" l="1"/>
  <c r="H894" i="49"/>
  <c r="I893" i="49"/>
  <c r="J893" i="49" s="1"/>
  <c r="K894" i="49" l="1"/>
  <c r="H895" i="49"/>
  <c r="I894" i="49"/>
  <c r="J894" i="49" s="1"/>
  <c r="K895" i="49" l="1"/>
  <c r="H896" i="49"/>
  <c r="I895" i="49"/>
  <c r="J895" i="49" s="1"/>
  <c r="H897" i="49" l="1"/>
  <c r="K896" i="49"/>
  <c r="I896" i="49"/>
  <c r="J896" i="49" s="1"/>
  <c r="K897" i="49" l="1"/>
  <c r="H898" i="49"/>
  <c r="I897" i="49"/>
  <c r="J897" i="49" s="1"/>
  <c r="K898" i="49" l="1"/>
  <c r="H899" i="49"/>
  <c r="I898" i="49"/>
  <c r="J898" i="49" s="1"/>
  <c r="H900" i="49" l="1"/>
  <c r="K899" i="49"/>
  <c r="I899" i="49"/>
  <c r="J899" i="49" s="1"/>
  <c r="K900" i="49" l="1"/>
  <c r="H901" i="49"/>
  <c r="I900" i="49"/>
  <c r="J900" i="49" s="1"/>
  <c r="K901" i="49" l="1"/>
  <c r="H902" i="49"/>
  <c r="I901" i="49"/>
  <c r="J901" i="49" s="1"/>
  <c r="H903" i="49" l="1"/>
  <c r="K902" i="49"/>
  <c r="I902" i="49"/>
  <c r="J902" i="49" s="1"/>
  <c r="K903" i="49" l="1"/>
  <c r="H904" i="49"/>
  <c r="I903" i="49"/>
  <c r="J903" i="49" s="1"/>
  <c r="K904" i="49" l="1"/>
  <c r="H905" i="49"/>
  <c r="I904" i="49"/>
  <c r="J904" i="49" s="1"/>
  <c r="K905" i="49" l="1"/>
  <c r="H906" i="49"/>
  <c r="I905" i="49"/>
  <c r="J905" i="49" s="1"/>
  <c r="K906" i="49" l="1"/>
  <c r="H907" i="49"/>
  <c r="I906" i="49"/>
  <c r="J906" i="49" s="1"/>
  <c r="K907" i="49" l="1"/>
  <c r="H908" i="49"/>
  <c r="I907" i="49"/>
  <c r="J907" i="49" s="1"/>
  <c r="K908" i="49" l="1"/>
  <c r="H909" i="49"/>
  <c r="I908" i="49"/>
  <c r="J908" i="49" s="1"/>
  <c r="K909" i="49" l="1"/>
  <c r="H910" i="49"/>
  <c r="I909" i="49"/>
  <c r="J909" i="49" s="1"/>
  <c r="H911" i="49" l="1"/>
  <c r="K910" i="49"/>
  <c r="I910" i="49"/>
  <c r="J910" i="49" s="1"/>
  <c r="K911" i="49" l="1"/>
  <c r="H912" i="49"/>
  <c r="I911" i="49"/>
  <c r="J911" i="49" s="1"/>
  <c r="H913" i="49" l="1"/>
  <c r="K912" i="49"/>
  <c r="I912" i="49"/>
  <c r="J912" i="49" s="1"/>
  <c r="K913" i="49" l="1"/>
  <c r="H914" i="49"/>
  <c r="I913" i="49"/>
  <c r="J913" i="49" s="1"/>
  <c r="K914" i="49" l="1"/>
  <c r="H915" i="49"/>
  <c r="I914" i="49"/>
  <c r="J914" i="49" s="1"/>
  <c r="H916" i="49" l="1"/>
  <c r="K915" i="49"/>
  <c r="I915" i="49"/>
  <c r="J915" i="49" s="1"/>
  <c r="K916" i="49" l="1"/>
  <c r="H917" i="49"/>
  <c r="I916" i="49"/>
  <c r="J916" i="49" s="1"/>
  <c r="K917" i="49" l="1"/>
  <c r="H918" i="49"/>
  <c r="I917" i="49"/>
  <c r="J917" i="49" s="1"/>
  <c r="K918" i="49" l="1"/>
  <c r="H919" i="49"/>
  <c r="I918" i="49"/>
  <c r="J918" i="49" s="1"/>
  <c r="K919" i="49" l="1"/>
  <c r="H920" i="49"/>
  <c r="I919" i="49"/>
  <c r="J919" i="49" s="1"/>
  <c r="K920" i="49" l="1"/>
  <c r="H921" i="49"/>
  <c r="I920" i="49"/>
  <c r="J920" i="49" s="1"/>
  <c r="K921" i="49" l="1"/>
  <c r="H922" i="49"/>
  <c r="I921" i="49"/>
  <c r="J921" i="49" s="1"/>
  <c r="K922" i="49" l="1"/>
  <c r="H923" i="49"/>
  <c r="I922" i="49"/>
  <c r="J922" i="49" s="1"/>
  <c r="K923" i="49" l="1"/>
  <c r="H924" i="49"/>
  <c r="I923" i="49"/>
  <c r="J923" i="49" s="1"/>
  <c r="K924" i="49" l="1"/>
  <c r="H925" i="49"/>
  <c r="I924" i="49"/>
  <c r="J924" i="49" s="1"/>
  <c r="K925" i="49" l="1"/>
  <c r="H926" i="49"/>
  <c r="I925" i="49"/>
  <c r="J925" i="49" s="1"/>
  <c r="H927" i="49" l="1"/>
  <c r="K926" i="49"/>
  <c r="I926" i="49"/>
  <c r="J926" i="49" s="1"/>
  <c r="K927" i="49" l="1"/>
  <c r="H928" i="49"/>
  <c r="I927" i="49"/>
  <c r="J927" i="49" s="1"/>
  <c r="H929" i="49" l="1"/>
  <c r="K928" i="49"/>
  <c r="I928" i="49"/>
  <c r="J928" i="49" s="1"/>
  <c r="K929" i="49" l="1"/>
  <c r="H930" i="49"/>
  <c r="I929" i="49"/>
  <c r="J929" i="49" s="1"/>
  <c r="H931" i="49" l="1"/>
  <c r="K930" i="49"/>
  <c r="I930" i="49"/>
  <c r="J930" i="49" s="1"/>
  <c r="H932" i="49" l="1"/>
  <c r="K931" i="49"/>
  <c r="I931" i="49"/>
  <c r="J931" i="49" s="1"/>
  <c r="K932" i="49" l="1"/>
  <c r="H933" i="49"/>
  <c r="I932" i="49"/>
  <c r="J932" i="49" s="1"/>
  <c r="K933" i="49" l="1"/>
  <c r="H934" i="49"/>
  <c r="I933" i="49"/>
  <c r="J933" i="49" s="1"/>
  <c r="H935" i="49" l="1"/>
  <c r="K934" i="49"/>
  <c r="I934" i="49"/>
  <c r="J934" i="49" s="1"/>
  <c r="K935" i="49" l="1"/>
  <c r="H936" i="49"/>
  <c r="I935" i="49"/>
  <c r="J935" i="49" s="1"/>
  <c r="K936" i="49" l="1"/>
  <c r="H937" i="49"/>
  <c r="I936" i="49"/>
  <c r="J936" i="49" s="1"/>
  <c r="K937" i="49" l="1"/>
  <c r="H938" i="49"/>
  <c r="I937" i="49"/>
  <c r="J937" i="49" s="1"/>
  <c r="H939" i="49" l="1"/>
  <c r="K938" i="49"/>
  <c r="I938" i="49"/>
  <c r="J938" i="49" s="1"/>
  <c r="H940" i="49" l="1"/>
  <c r="K939" i="49"/>
  <c r="I939" i="49"/>
  <c r="J939" i="49" s="1"/>
  <c r="K940" i="49" l="1"/>
  <c r="H941" i="49"/>
  <c r="I940" i="49"/>
  <c r="J940" i="49" s="1"/>
  <c r="H942" i="49" l="1"/>
  <c r="K941" i="49"/>
  <c r="I941" i="49"/>
  <c r="J941" i="49" s="1"/>
  <c r="H943" i="49" l="1"/>
  <c r="K942" i="49"/>
  <c r="I942" i="49"/>
  <c r="J942" i="49" s="1"/>
  <c r="K943" i="49" l="1"/>
  <c r="H944" i="49"/>
  <c r="I943" i="49"/>
  <c r="J943" i="49" s="1"/>
  <c r="H945" i="49" l="1"/>
  <c r="K944" i="49"/>
  <c r="I944" i="49"/>
  <c r="J944" i="49" s="1"/>
  <c r="K945" i="49" l="1"/>
  <c r="H946" i="49"/>
  <c r="I945" i="49"/>
  <c r="J945" i="49" s="1"/>
  <c r="K946" i="49" l="1"/>
  <c r="H947" i="49"/>
  <c r="I946" i="49"/>
  <c r="J946" i="49" s="1"/>
  <c r="H948" i="49" l="1"/>
  <c r="K947" i="49"/>
  <c r="I947" i="49"/>
  <c r="J947" i="49" s="1"/>
  <c r="K948" i="49" l="1"/>
  <c r="H949" i="49"/>
  <c r="I948" i="49"/>
  <c r="J948" i="49" s="1"/>
  <c r="K949" i="49" l="1"/>
  <c r="H950" i="49"/>
  <c r="I949" i="49"/>
  <c r="J949" i="49" s="1"/>
  <c r="K950" i="49" l="1"/>
  <c r="H951" i="49"/>
  <c r="I950" i="49"/>
  <c r="J950" i="49" s="1"/>
  <c r="H952" i="49" l="1"/>
  <c r="K951" i="49"/>
  <c r="I951" i="49"/>
  <c r="J951" i="49" s="1"/>
  <c r="K952" i="49" l="1"/>
  <c r="H953" i="49"/>
  <c r="I952" i="49"/>
  <c r="J952" i="49" s="1"/>
  <c r="K953" i="49" l="1"/>
  <c r="H954" i="49"/>
  <c r="I953" i="49"/>
  <c r="J953" i="49" s="1"/>
  <c r="H955" i="49" l="1"/>
  <c r="K954" i="49"/>
  <c r="I954" i="49"/>
  <c r="J954" i="49" s="1"/>
  <c r="K955" i="49" l="1"/>
  <c r="H956" i="49"/>
  <c r="I955" i="49"/>
  <c r="J955" i="49" s="1"/>
  <c r="K956" i="49" l="1"/>
  <c r="H957" i="49"/>
  <c r="I956" i="49"/>
  <c r="J956" i="49" s="1"/>
  <c r="H958" i="49" l="1"/>
  <c r="K957" i="49"/>
  <c r="I957" i="49"/>
  <c r="J957" i="49" s="1"/>
  <c r="K958" i="49" l="1"/>
  <c r="H959" i="49"/>
  <c r="I958" i="49"/>
  <c r="J958" i="49" s="1"/>
  <c r="K959" i="49" l="1"/>
  <c r="H960" i="49"/>
  <c r="I959" i="49"/>
  <c r="J959" i="49" s="1"/>
  <c r="K960" i="49" l="1"/>
  <c r="H961" i="49"/>
  <c r="I960" i="49"/>
  <c r="J960" i="49" s="1"/>
  <c r="K961" i="49" l="1"/>
  <c r="H962" i="49"/>
  <c r="I961" i="49"/>
  <c r="J961" i="49" s="1"/>
  <c r="K962" i="49" l="1"/>
  <c r="H963" i="49"/>
  <c r="I962" i="49"/>
  <c r="J962" i="49" s="1"/>
  <c r="H964" i="49" l="1"/>
  <c r="K963" i="49"/>
  <c r="I963" i="49"/>
  <c r="J963" i="49" s="1"/>
  <c r="K964" i="49" l="1"/>
  <c r="H965" i="49"/>
  <c r="I964" i="49"/>
  <c r="J964" i="49" s="1"/>
  <c r="H966" i="49" l="1"/>
  <c r="K965" i="49"/>
  <c r="I965" i="49"/>
  <c r="J965" i="49" s="1"/>
  <c r="K966" i="49" l="1"/>
  <c r="H967" i="49"/>
  <c r="I966" i="49"/>
  <c r="J966" i="49" s="1"/>
  <c r="H968" i="49" l="1"/>
  <c r="K967" i="49"/>
  <c r="I967" i="49"/>
  <c r="J967" i="49" s="1"/>
  <c r="K968" i="49" l="1"/>
  <c r="H969" i="49"/>
  <c r="I968" i="49"/>
  <c r="J968" i="49" s="1"/>
  <c r="K969" i="49" l="1"/>
  <c r="H970" i="49"/>
  <c r="I969" i="49"/>
  <c r="J969" i="49" s="1"/>
  <c r="K970" i="49" l="1"/>
  <c r="H971" i="49"/>
  <c r="I970" i="49"/>
  <c r="J970" i="49" s="1"/>
  <c r="H972" i="49" l="1"/>
  <c r="K971" i="49"/>
  <c r="I971" i="49"/>
  <c r="J971" i="49" s="1"/>
  <c r="K972" i="49" l="1"/>
  <c r="H973" i="49"/>
  <c r="I972" i="49"/>
  <c r="J972" i="49" s="1"/>
  <c r="K973" i="49" l="1"/>
  <c r="H974" i="49"/>
  <c r="I973" i="49"/>
  <c r="J973" i="49" s="1"/>
  <c r="K974" i="49" l="1"/>
  <c r="H975" i="49"/>
  <c r="I974" i="49"/>
  <c r="J974" i="49" s="1"/>
  <c r="K975" i="49" l="1"/>
  <c r="H976" i="49"/>
  <c r="I975" i="49"/>
  <c r="J975" i="49" s="1"/>
  <c r="K976" i="49" l="1"/>
  <c r="H977" i="49"/>
  <c r="I976" i="49"/>
  <c r="J976" i="49" s="1"/>
  <c r="K977" i="49" l="1"/>
  <c r="H978" i="49"/>
  <c r="I977" i="49"/>
  <c r="J977" i="49" s="1"/>
  <c r="K978" i="49" l="1"/>
  <c r="H979" i="49"/>
  <c r="I978" i="49"/>
  <c r="J978" i="49" s="1"/>
  <c r="K979" i="49" l="1"/>
  <c r="H980" i="49"/>
  <c r="I979" i="49"/>
  <c r="J979" i="49" s="1"/>
  <c r="K980" i="49" l="1"/>
  <c r="H981" i="49"/>
  <c r="I980" i="49"/>
  <c r="J980" i="49" s="1"/>
  <c r="K981" i="49" l="1"/>
  <c r="H982" i="49"/>
  <c r="I981" i="49"/>
  <c r="J981" i="49" s="1"/>
  <c r="K982" i="49" l="1"/>
  <c r="H983" i="49"/>
  <c r="I982" i="49"/>
  <c r="J982" i="49" s="1"/>
  <c r="K983" i="49" l="1"/>
  <c r="H984" i="49"/>
  <c r="I983" i="49"/>
  <c r="J983" i="49" s="1"/>
  <c r="K984" i="49" l="1"/>
  <c r="H985" i="49"/>
  <c r="I984" i="49"/>
  <c r="J984" i="49" s="1"/>
  <c r="H986" i="49" l="1"/>
  <c r="K985" i="49"/>
  <c r="I985" i="49"/>
  <c r="J985" i="49" s="1"/>
  <c r="K986" i="49" l="1"/>
  <c r="H987" i="49"/>
  <c r="I986" i="49"/>
  <c r="J986" i="49" s="1"/>
  <c r="K987" i="49" l="1"/>
  <c r="H988" i="49"/>
  <c r="I987" i="49"/>
  <c r="J987" i="49" s="1"/>
  <c r="H989" i="49" l="1"/>
  <c r="K988" i="49"/>
  <c r="I988" i="49"/>
  <c r="J988" i="49" s="1"/>
  <c r="K989" i="49" l="1"/>
  <c r="H990" i="49"/>
  <c r="I989" i="49"/>
  <c r="J989" i="49" s="1"/>
  <c r="H991" i="49" l="1"/>
  <c r="K990" i="49"/>
  <c r="I990" i="49"/>
  <c r="J990" i="49" s="1"/>
  <c r="K991" i="49" l="1"/>
  <c r="H992" i="49"/>
  <c r="I991" i="49"/>
  <c r="J991" i="49" s="1"/>
  <c r="K992" i="49" l="1"/>
  <c r="H993" i="49"/>
  <c r="I992" i="49"/>
  <c r="J992" i="49" s="1"/>
  <c r="K993" i="49" l="1"/>
  <c r="H994" i="49"/>
  <c r="I993" i="49"/>
  <c r="J993" i="49" s="1"/>
  <c r="K994" i="49" l="1"/>
  <c r="H995" i="49"/>
  <c r="I994" i="49"/>
  <c r="J994" i="49" s="1"/>
  <c r="K995" i="49" l="1"/>
  <c r="H996" i="49"/>
  <c r="I995" i="49"/>
  <c r="J995" i="49" s="1"/>
  <c r="H997" i="49" l="1"/>
  <c r="K996" i="49"/>
  <c r="I996" i="49"/>
  <c r="J996" i="49" s="1"/>
  <c r="K997" i="49" l="1"/>
  <c r="H998" i="49"/>
  <c r="I997" i="49"/>
  <c r="J997" i="49" s="1"/>
  <c r="K998" i="49" l="1"/>
  <c r="H999" i="49"/>
  <c r="I998" i="49"/>
  <c r="J998" i="49" s="1"/>
  <c r="K999" i="49" l="1"/>
  <c r="H1000" i="49"/>
  <c r="I999" i="49"/>
  <c r="J999" i="49" s="1"/>
  <c r="H1001" i="49" l="1"/>
  <c r="K1000" i="49"/>
  <c r="I1000" i="49"/>
  <c r="J1000" i="49" s="1"/>
  <c r="H1002" i="49" l="1"/>
  <c r="K1001" i="49"/>
  <c r="I1001" i="49"/>
  <c r="J1001" i="49" s="1"/>
  <c r="K1002" i="49" l="1"/>
  <c r="H1003" i="49"/>
  <c r="I1002" i="49"/>
  <c r="J1002" i="49" s="1"/>
  <c r="H1004" i="49" l="1"/>
  <c r="K1003" i="49"/>
  <c r="I1003" i="49"/>
  <c r="J1003" i="49" s="1"/>
  <c r="H1005" i="49" l="1"/>
  <c r="K1004" i="49"/>
  <c r="I1004" i="49"/>
  <c r="J1004" i="49" s="1"/>
  <c r="K1005" i="49" l="1"/>
  <c r="H1006" i="49"/>
  <c r="I1005" i="49"/>
  <c r="J1005" i="49" s="1"/>
  <c r="K1006" i="49" l="1"/>
  <c r="H1007" i="49"/>
  <c r="I1006" i="49"/>
  <c r="J1006" i="49" s="1"/>
  <c r="K1007" i="49" l="1"/>
  <c r="H1008" i="49"/>
  <c r="I1007" i="49"/>
  <c r="J1007" i="49" s="1"/>
  <c r="K1008" i="49" l="1"/>
  <c r="H1009" i="49"/>
  <c r="I1008" i="49"/>
  <c r="J1008" i="49" s="1"/>
  <c r="K1009" i="49" l="1"/>
  <c r="H1010" i="49"/>
  <c r="I1009" i="49"/>
  <c r="J1009" i="49" s="1"/>
  <c r="K1010" i="49" l="1"/>
  <c r="H1011" i="49"/>
  <c r="I1010" i="49"/>
  <c r="J1010" i="49" s="1"/>
  <c r="K1011" i="49" l="1"/>
  <c r="H1012" i="49"/>
  <c r="I1011" i="49"/>
  <c r="J1011" i="49" s="1"/>
  <c r="K1012" i="49" l="1"/>
  <c r="H1013" i="49"/>
  <c r="I1012" i="49"/>
  <c r="J1012" i="49" s="1"/>
  <c r="K1013" i="49" l="1"/>
  <c r="H1014" i="49"/>
  <c r="I1013" i="49"/>
  <c r="J1013" i="49" s="1"/>
  <c r="K1014" i="49" l="1"/>
  <c r="H1015" i="49"/>
  <c r="I1014" i="49"/>
  <c r="J1014" i="49" s="1"/>
  <c r="K1015" i="49" l="1"/>
  <c r="H1016" i="49"/>
  <c r="I1015" i="49"/>
  <c r="J1015" i="49" s="1"/>
  <c r="K1016" i="49" l="1"/>
  <c r="H1017" i="49"/>
  <c r="I1016" i="49"/>
  <c r="J1016" i="49" s="1"/>
  <c r="H1018" i="49" l="1"/>
  <c r="K1017" i="49"/>
  <c r="I1017" i="49"/>
  <c r="J1017" i="49" s="1"/>
  <c r="K1018" i="49" l="1"/>
  <c r="H1019" i="49"/>
  <c r="I1018" i="49"/>
  <c r="J1018" i="49" s="1"/>
  <c r="K1019" i="49" l="1"/>
  <c r="H1020" i="49"/>
  <c r="I1019" i="49"/>
  <c r="J1019" i="49" s="1"/>
  <c r="H1021" i="49" l="1"/>
  <c r="K1020" i="49"/>
  <c r="I1020" i="49"/>
  <c r="J1020" i="49" s="1"/>
  <c r="K1021" i="49" l="1"/>
  <c r="H1022" i="49"/>
  <c r="I1021" i="49"/>
  <c r="J1021" i="49" s="1"/>
  <c r="K1022" i="49" l="1"/>
  <c r="H1023" i="49"/>
  <c r="I1022" i="49"/>
  <c r="J1022" i="49" s="1"/>
  <c r="K1023" i="49" l="1"/>
  <c r="H1024" i="49"/>
  <c r="I1023" i="49"/>
  <c r="J1023" i="49" s="1"/>
  <c r="K1024" i="49" l="1"/>
  <c r="H1025" i="49"/>
  <c r="I1024" i="49"/>
  <c r="J1024" i="49" s="1"/>
  <c r="K1025" i="49" l="1"/>
  <c r="H1026" i="49"/>
  <c r="I1025" i="49"/>
  <c r="J1025" i="49" s="1"/>
  <c r="K1026" i="49" l="1"/>
  <c r="H1027" i="49"/>
  <c r="I1026" i="49"/>
  <c r="J1026" i="49" s="1"/>
  <c r="K1027" i="49" l="1"/>
  <c r="H1028" i="49"/>
  <c r="I1027" i="49"/>
  <c r="J1027" i="49" s="1"/>
  <c r="K1028" i="49" l="1"/>
  <c r="H1029" i="49"/>
  <c r="I1028" i="49"/>
  <c r="J1028" i="49" s="1"/>
  <c r="K1029" i="49" l="1"/>
  <c r="H1030" i="49"/>
  <c r="I1029" i="49"/>
  <c r="J1029" i="49" s="1"/>
  <c r="K1030" i="49" l="1"/>
  <c r="H1031" i="49"/>
  <c r="I1030" i="49"/>
  <c r="J1030" i="49" s="1"/>
  <c r="K1031" i="49" l="1"/>
  <c r="H1032" i="49"/>
  <c r="I1031" i="49"/>
  <c r="J1031" i="49" s="1"/>
  <c r="K1032" i="49" l="1"/>
  <c r="H1033" i="49"/>
  <c r="I1032" i="49"/>
  <c r="J1032" i="49" s="1"/>
  <c r="H1034" i="49" l="1"/>
  <c r="K1033" i="49"/>
  <c r="I1033" i="49"/>
  <c r="J1033" i="49" s="1"/>
  <c r="K1034" i="49" l="1"/>
  <c r="H1035" i="49"/>
  <c r="I1034" i="49"/>
  <c r="J1034" i="49" s="1"/>
  <c r="K1035" i="49" l="1"/>
  <c r="H1036" i="49"/>
  <c r="I1035" i="49"/>
  <c r="J1035" i="49" s="1"/>
  <c r="H1037" i="49" l="1"/>
  <c r="K1036" i="49"/>
  <c r="I1036" i="49"/>
  <c r="J1036" i="49" s="1"/>
  <c r="K1037" i="49" l="1"/>
  <c r="H1038" i="49"/>
  <c r="I1037" i="49"/>
  <c r="J1037" i="49" s="1"/>
  <c r="K1038" i="49" l="1"/>
  <c r="H1039" i="49"/>
  <c r="I1038" i="49"/>
  <c r="J1038" i="49" s="1"/>
  <c r="K1039" i="49" l="1"/>
  <c r="H1040" i="49"/>
  <c r="I1039" i="49"/>
  <c r="J1039" i="49" s="1"/>
  <c r="K1040" i="49" l="1"/>
  <c r="H1041" i="49"/>
  <c r="I1040" i="49"/>
  <c r="J1040" i="49" s="1"/>
  <c r="K1041" i="49" l="1"/>
  <c r="H1042" i="49"/>
  <c r="I1041" i="49"/>
  <c r="J1041" i="49" s="1"/>
  <c r="K1042" i="49" l="1"/>
  <c r="H1043" i="49"/>
  <c r="I1042" i="49"/>
  <c r="J1042" i="49" s="1"/>
  <c r="K1043" i="49" l="1"/>
  <c r="H1044" i="49"/>
  <c r="I1043" i="49"/>
  <c r="J1043" i="49" s="1"/>
  <c r="K1044" i="49" l="1"/>
  <c r="H1045" i="49"/>
  <c r="I1044" i="49"/>
  <c r="J1044" i="49" s="1"/>
  <c r="K1045" i="49" l="1"/>
  <c r="H1046" i="49"/>
  <c r="I1045" i="49"/>
  <c r="J1045" i="49" s="1"/>
  <c r="K1046" i="49" l="1"/>
  <c r="H1047" i="49"/>
  <c r="I1046" i="49"/>
  <c r="J1046" i="49" s="1"/>
  <c r="K1047" i="49" l="1"/>
  <c r="H1048" i="49"/>
  <c r="I1047" i="49"/>
  <c r="J1047" i="49" s="1"/>
  <c r="K1048" i="49" l="1"/>
  <c r="H1049" i="49"/>
  <c r="I1048" i="49"/>
  <c r="J1048" i="49" s="1"/>
  <c r="H1050" i="49" l="1"/>
  <c r="K1049" i="49"/>
  <c r="I1049" i="49"/>
  <c r="J1049" i="49" s="1"/>
  <c r="K1050" i="49" l="1"/>
  <c r="H1051" i="49"/>
  <c r="I1050" i="49"/>
  <c r="J1050" i="49" s="1"/>
  <c r="K1051" i="49" l="1"/>
  <c r="H1052" i="49"/>
  <c r="I1051" i="49"/>
  <c r="J1051" i="49" s="1"/>
  <c r="H1053" i="49" l="1"/>
  <c r="K1052" i="49"/>
  <c r="I1052" i="49"/>
  <c r="J1052" i="49" s="1"/>
  <c r="K1053" i="49" l="1"/>
  <c r="H1054" i="49"/>
  <c r="I1053" i="49"/>
  <c r="J1053" i="49" s="1"/>
  <c r="K1054" i="49" l="1"/>
  <c r="H1055" i="49"/>
  <c r="I1054" i="49"/>
  <c r="J1054" i="49" s="1"/>
  <c r="K1055" i="49" l="1"/>
  <c r="H1056" i="49"/>
  <c r="I1055" i="49"/>
  <c r="J1055" i="49" s="1"/>
  <c r="K1056" i="49" l="1"/>
  <c r="H1057" i="49"/>
  <c r="I1056" i="49"/>
  <c r="J1056" i="49" s="1"/>
  <c r="K1057" i="49" l="1"/>
  <c r="H1058" i="49"/>
  <c r="I1057" i="49"/>
  <c r="J1057" i="49" s="1"/>
  <c r="H1059" i="49" l="1"/>
  <c r="K1058" i="49"/>
  <c r="I1058" i="49"/>
  <c r="J1058" i="49" s="1"/>
  <c r="K1059" i="49" l="1"/>
  <c r="H1060" i="49"/>
  <c r="I1059" i="49"/>
  <c r="J1059" i="49" s="1"/>
  <c r="K1060" i="49" l="1"/>
  <c r="H1061" i="49"/>
  <c r="I1060" i="49"/>
  <c r="J1060" i="49" s="1"/>
  <c r="K1061" i="49" l="1"/>
  <c r="H1062" i="49"/>
  <c r="I1061" i="49"/>
  <c r="J1061" i="49" s="1"/>
  <c r="K1062" i="49" l="1"/>
  <c r="H1063" i="49"/>
  <c r="I1062" i="49"/>
  <c r="J1062" i="49" s="1"/>
  <c r="K1063" i="49" l="1"/>
  <c r="H1064" i="49"/>
  <c r="I1063" i="49"/>
  <c r="J1063" i="49" s="1"/>
  <c r="K1064" i="49" l="1"/>
  <c r="H1065" i="49"/>
  <c r="I1064" i="49"/>
  <c r="J1064" i="49" s="1"/>
  <c r="H1066" i="49" l="1"/>
  <c r="K1065" i="49"/>
  <c r="I1065" i="49"/>
  <c r="J1065" i="49" s="1"/>
  <c r="K1066" i="49" l="1"/>
  <c r="H1067" i="49"/>
  <c r="I1066" i="49"/>
  <c r="J1066" i="49" s="1"/>
  <c r="K1067" i="49" l="1"/>
  <c r="H1068" i="49"/>
  <c r="I1067" i="49"/>
  <c r="J1067" i="49" s="1"/>
  <c r="K1068" i="49" l="1"/>
  <c r="H1069" i="49"/>
  <c r="I1068" i="49"/>
  <c r="J1068" i="49" s="1"/>
  <c r="H1070" i="49" l="1"/>
  <c r="K1069" i="49"/>
  <c r="I1069" i="49"/>
  <c r="J1069" i="49" s="1"/>
  <c r="K1070" i="49" l="1"/>
  <c r="H1071" i="49"/>
  <c r="I1070" i="49"/>
  <c r="J1070" i="49" s="1"/>
  <c r="H1072" i="49" l="1"/>
  <c r="K1071" i="49"/>
  <c r="I1071" i="49"/>
  <c r="J1071" i="49" s="1"/>
  <c r="K1072" i="49" l="1"/>
  <c r="H1073" i="49"/>
  <c r="I1072" i="49"/>
  <c r="J1072" i="49" s="1"/>
  <c r="K1073" i="49" l="1"/>
  <c r="H1074" i="49"/>
  <c r="I1073" i="49"/>
  <c r="J1073" i="49" s="1"/>
  <c r="K1074" i="49" l="1"/>
  <c r="H1075" i="49"/>
  <c r="I1074" i="49"/>
  <c r="J1074" i="49" s="1"/>
  <c r="K1075" i="49" l="1"/>
  <c r="H1076" i="49"/>
  <c r="I1075" i="49"/>
  <c r="J1075" i="49" s="1"/>
  <c r="K1076" i="49" l="1"/>
  <c r="H1077" i="49"/>
  <c r="I1076" i="49"/>
  <c r="J1076" i="49" s="1"/>
  <c r="K1077" i="49" l="1"/>
  <c r="H1078" i="49"/>
  <c r="I1077" i="49"/>
  <c r="J1077" i="49" s="1"/>
  <c r="K1078" i="49" l="1"/>
  <c r="H1079" i="49"/>
  <c r="I1078" i="49"/>
  <c r="J1078" i="49" s="1"/>
  <c r="K1079" i="49" l="1"/>
  <c r="H1080" i="49"/>
  <c r="I1079" i="49"/>
  <c r="J1079" i="49" s="1"/>
  <c r="K1080" i="49" l="1"/>
  <c r="H1081" i="49"/>
  <c r="I1080" i="49"/>
  <c r="J1080" i="49" s="1"/>
  <c r="H1082" i="49" l="1"/>
  <c r="K1081" i="49"/>
  <c r="I1081" i="49"/>
  <c r="J1081" i="49" s="1"/>
  <c r="K1082" i="49" l="1"/>
  <c r="H1083" i="49"/>
  <c r="I1082" i="49"/>
  <c r="J1082" i="49" s="1"/>
  <c r="H1084" i="49" l="1"/>
  <c r="K1083" i="49"/>
  <c r="I1083" i="49"/>
  <c r="J1083" i="49" s="1"/>
  <c r="H1085" i="49" l="1"/>
  <c r="K1084" i="49"/>
  <c r="I1084" i="49"/>
  <c r="J1084" i="49" s="1"/>
  <c r="K1085" i="49" l="1"/>
  <c r="H1086" i="49"/>
  <c r="I1085" i="49"/>
  <c r="J1085" i="49" s="1"/>
  <c r="H1087" i="49" l="1"/>
  <c r="K1086" i="49"/>
  <c r="I1086" i="49"/>
  <c r="J1086" i="49" s="1"/>
  <c r="H1088" i="49" l="1"/>
  <c r="K1087" i="49"/>
  <c r="I1087" i="49"/>
  <c r="J1087" i="49" s="1"/>
  <c r="K1088" i="49" l="1"/>
  <c r="H1089" i="49"/>
  <c r="I1088" i="49"/>
  <c r="J1088" i="49" s="1"/>
  <c r="H1090" i="49" l="1"/>
  <c r="K1089" i="49"/>
  <c r="I1089" i="49"/>
  <c r="J1089" i="49" s="1"/>
  <c r="K1090" i="49" l="1"/>
  <c r="H1091" i="49"/>
  <c r="I1090" i="49"/>
  <c r="J1090" i="49" s="1"/>
  <c r="H1092" i="49" l="1"/>
  <c r="K1091" i="49"/>
  <c r="I1091" i="49"/>
  <c r="J1091" i="49" s="1"/>
  <c r="K1092" i="49" l="1"/>
  <c r="H1093" i="49"/>
  <c r="I1092" i="49"/>
  <c r="J1092" i="49" s="1"/>
  <c r="H1094" i="49" l="1"/>
  <c r="K1093" i="49"/>
  <c r="I1093" i="49"/>
  <c r="J1093" i="49" s="1"/>
  <c r="K1094" i="49" l="1"/>
  <c r="H1095" i="49"/>
  <c r="I1094" i="49"/>
  <c r="J1094" i="49" s="1"/>
  <c r="K1095" i="49" l="1"/>
  <c r="H1096" i="49"/>
  <c r="I1095" i="49"/>
  <c r="J1095" i="49" s="1"/>
  <c r="K1096" i="49" l="1"/>
  <c r="H1097" i="49"/>
  <c r="I1096" i="49"/>
  <c r="J1096" i="49" s="1"/>
  <c r="H1098" i="49" l="1"/>
  <c r="K1097" i="49"/>
  <c r="I1097" i="49"/>
  <c r="J1097" i="49" s="1"/>
  <c r="K1098" i="49" l="1"/>
  <c r="H1099" i="49"/>
  <c r="I1098" i="49"/>
  <c r="J1098" i="49" s="1"/>
  <c r="K1099" i="49" l="1"/>
  <c r="H1100" i="49"/>
  <c r="I1099" i="49"/>
  <c r="J1099" i="49" s="1"/>
  <c r="K1100" i="49" l="1"/>
  <c r="H1101" i="49"/>
  <c r="I1100" i="49"/>
  <c r="J1100" i="49" s="1"/>
  <c r="K1101" i="49" l="1"/>
  <c r="H1102" i="49"/>
  <c r="I1101" i="49"/>
  <c r="J1101" i="49" s="1"/>
  <c r="K1102" i="49" l="1"/>
  <c r="H1103" i="49"/>
  <c r="I1102" i="49"/>
  <c r="J1102" i="49" s="1"/>
  <c r="H1104" i="49" l="1"/>
  <c r="K1103" i="49"/>
  <c r="I1103" i="49"/>
  <c r="J1103" i="49" s="1"/>
  <c r="K1104" i="49" l="1"/>
  <c r="H1105" i="49"/>
  <c r="I1104" i="49"/>
  <c r="J1104" i="49" s="1"/>
  <c r="K1105" i="49" l="1"/>
  <c r="H1106" i="49"/>
  <c r="I1105" i="49"/>
  <c r="J1105" i="49" s="1"/>
  <c r="H1107" i="49" l="1"/>
  <c r="K1106" i="49"/>
  <c r="I1106" i="49"/>
  <c r="J1106" i="49" s="1"/>
  <c r="K1107" i="49" l="1"/>
  <c r="H1108" i="49"/>
  <c r="I1107" i="49"/>
  <c r="J1107" i="49" s="1"/>
  <c r="K1108" i="49" l="1"/>
  <c r="H1109" i="49"/>
  <c r="I1108" i="49"/>
  <c r="J1108" i="49" s="1"/>
  <c r="H1110" i="49" l="1"/>
  <c r="K1109" i="49"/>
  <c r="I1109" i="49"/>
  <c r="J1109" i="49" s="1"/>
  <c r="K1110" i="49" l="1"/>
  <c r="H1111" i="49"/>
  <c r="I1110" i="49"/>
  <c r="J1110" i="49" s="1"/>
  <c r="K1111" i="49" l="1"/>
  <c r="H1112" i="49"/>
  <c r="I1111" i="49"/>
  <c r="J1111" i="49" s="1"/>
  <c r="K1112" i="49" l="1"/>
  <c r="H1113" i="49"/>
  <c r="I1112" i="49"/>
  <c r="J1112" i="49" s="1"/>
  <c r="K1113" i="49" l="1"/>
  <c r="H1114" i="49"/>
  <c r="I1113" i="49"/>
  <c r="J1113" i="49" s="1"/>
  <c r="H1115" i="49" l="1"/>
  <c r="K1114" i="49"/>
  <c r="I1114" i="49"/>
  <c r="J1114" i="49" s="1"/>
  <c r="K1115" i="49" l="1"/>
  <c r="H1116" i="49"/>
  <c r="I1115" i="49"/>
  <c r="J1115" i="49" s="1"/>
  <c r="H1117" i="49" l="1"/>
  <c r="K1116" i="49"/>
  <c r="I1116" i="49"/>
  <c r="J1116" i="49" s="1"/>
  <c r="K1117" i="49" l="1"/>
  <c r="H1118" i="49"/>
  <c r="I1117" i="49"/>
  <c r="J1117" i="49" s="1"/>
  <c r="K1118" i="49" l="1"/>
  <c r="H1119" i="49"/>
  <c r="I1118" i="49"/>
  <c r="J1118" i="49" s="1"/>
  <c r="H1120" i="49" l="1"/>
  <c r="K1119" i="49"/>
  <c r="I1119" i="49"/>
  <c r="J1119" i="49" s="1"/>
  <c r="K1120" i="49" l="1"/>
  <c r="H1121" i="49"/>
  <c r="I1120" i="49"/>
  <c r="J1120" i="49" s="1"/>
  <c r="K1121" i="49" l="1"/>
  <c r="H1122" i="49"/>
  <c r="I1121" i="49"/>
  <c r="J1121" i="49" s="1"/>
  <c r="K1122" i="49" l="1"/>
  <c r="H1123" i="49"/>
  <c r="I1122" i="49"/>
  <c r="J1122" i="49" s="1"/>
  <c r="K1123" i="49" l="1"/>
  <c r="H1124" i="49"/>
  <c r="I1123" i="49"/>
  <c r="J1123" i="49" s="1"/>
  <c r="K1124" i="49" l="1"/>
  <c r="H1125" i="49"/>
  <c r="I1124" i="49"/>
  <c r="J1124" i="49" s="1"/>
  <c r="H1126" i="49" l="1"/>
  <c r="K1125" i="49"/>
  <c r="I1125" i="49"/>
  <c r="J1125" i="49" s="1"/>
  <c r="H1127" i="49" l="1"/>
  <c r="K1126" i="49"/>
  <c r="I1126" i="49"/>
  <c r="J1126" i="49" s="1"/>
  <c r="K1127" i="49" l="1"/>
  <c r="H1128" i="49"/>
  <c r="I1127" i="49"/>
  <c r="J1127" i="49" s="1"/>
  <c r="K1128" i="49" l="1"/>
  <c r="H1129" i="49"/>
  <c r="I1128" i="49"/>
  <c r="J1128" i="49" s="1"/>
  <c r="H1130" i="49" l="1"/>
  <c r="K1129" i="49"/>
  <c r="I1129" i="49"/>
  <c r="J1129" i="49" s="1"/>
  <c r="K1130" i="49" l="1"/>
  <c r="H1131" i="49"/>
  <c r="I1130" i="49"/>
  <c r="J1130" i="49" s="1"/>
  <c r="K1131" i="49" l="1"/>
  <c r="H1132" i="49"/>
  <c r="I1131" i="49"/>
  <c r="J1131" i="49" s="1"/>
  <c r="H1133" i="49" l="1"/>
  <c r="K1132" i="49"/>
  <c r="I1132" i="49"/>
  <c r="J1132" i="49" s="1"/>
  <c r="K1133" i="49" l="1"/>
  <c r="H1134" i="49"/>
  <c r="I1133" i="49"/>
  <c r="J1133" i="49" s="1"/>
  <c r="K1134" i="49" l="1"/>
  <c r="H1135" i="49"/>
  <c r="I1134" i="49"/>
  <c r="J1134" i="49" s="1"/>
  <c r="K1135" i="49" l="1"/>
  <c r="H1136" i="49"/>
  <c r="I1135" i="49"/>
  <c r="J1135" i="49" s="1"/>
  <c r="K1136" i="49" l="1"/>
  <c r="H1137" i="49"/>
  <c r="I1136" i="49"/>
  <c r="J1136" i="49" s="1"/>
  <c r="H1138" i="49" l="1"/>
  <c r="K1137" i="49"/>
  <c r="I1137" i="49"/>
  <c r="J1137" i="49" s="1"/>
  <c r="H1139" i="49" l="1"/>
  <c r="K1138" i="49"/>
  <c r="I1138" i="49"/>
  <c r="J1138" i="49" s="1"/>
  <c r="K1139" i="49" l="1"/>
  <c r="H1140" i="49"/>
  <c r="I1139" i="49"/>
  <c r="J1139" i="49" s="1"/>
  <c r="K1140" i="49" l="1"/>
  <c r="H1141" i="49"/>
  <c r="I1140" i="49"/>
  <c r="J1140" i="49" s="1"/>
  <c r="K1141" i="49" l="1"/>
  <c r="H1142" i="49"/>
  <c r="I1141" i="49"/>
  <c r="J1141" i="49" s="1"/>
  <c r="K1142" i="49" l="1"/>
  <c r="H1143" i="49"/>
  <c r="I1142" i="49"/>
  <c r="J1142" i="49" s="1"/>
  <c r="K1143" i="49" l="1"/>
  <c r="H1144" i="49"/>
  <c r="I1143" i="49"/>
  <c r="J1143" i="49" s="1"/>
  <c r="K1144" i="49" l="1"/>
  <c r="H1145" i="49"/>
  <c r="I1144" i="49"/>
  <c r="J1144" i="49" s="1"/>
  <c r="H1146" i="49" l="1"/>
  <c r="K1145" i="49"/>
  <c r="I1145" i="49"/>
  <c r="J1145" i="49" s="1"/>
  <c r="K1146" i="49" l="1"/>
  <c r="H1147" i="49"/>
  <c r="I1146" i="49"/>
  <c r="J1146" i="49" s="1"/>
  <c r="K1147" i="49" l="1"/>
  <c r="H1148" i="49"/>
  <c r="I1147" i="49"/>
  <c r="J1147" i="49" s="1"/>
  <c r="H1149" i="49" l="1"/>
  <c r="K1148" i="49"/>
  <c r="I1148" i="49"/>
  <c r="J1148" i="49" s="1"/>
  <c r="K1149" i="49" l="1"/>
  <c r="H1150" i="49"/>
  <c r="I1149" i="49"/>
  <c r="J1149" i="49" s="1"/>
  <c r="H1151" i="49" l="1"/>
  <c r="K1150" i="49"/>
  <c r="I1150" i="49"/>
  <c r="J1150" i="49" s="1"/>
  <c r="H1152" i="49" l="1"/>
  <c r="K1151" i="49"/>
  <c r="I1151" i="49"/>
  <c r="J1151" i="49" s="1"/>
  <c r="K1152" i="49" l="1"/>
  <c r="H1153" i="49"/>
  <c r="I1152" i="49"/>
  <c r="J1152" i="49" s="1"/>
  <c r="K1153" i="49" l="1"/>
  <c r="H1154" i="49"/>
  <c r="I1153" i="49"/>
  <c r="J1153" i="49" s="1"/>
  <c r="K1154" i="49" l="1"/>
  <c r="H1155" i="49"/>
  <c r="I1154" i="49"/>
  <c r="J1154" i="49" s="1"/>
  <c r="K1155" i="49" l="1"/>
  <c r="H1156" i="49"/>
  <c r="I1155" i="49"/>
  <c r="J1155" i="49" s="1"/>
  <c r="H1157" i="49" l="1"/>
  <c r="K1156" i="49"/>
  <c r="I1156" i="49"/>
  <c r="J1156" i="49" s="1"/>
  <c r="K1157" i="49" l="1"/>
  <c r="H1158" i="49"/>
  <c r="I1157" i="49"/>
  <c r="J1157" i="49" s="1"/>
  <c r="K1158" i="49" l="1"/>
  <c r="H1159" i="49"/>
  <c r="I1158" i="49"/>
  <c r="J1158" i="49" s="1"/>
  <c r="K1159" i="49" l="1"/>
  <c r="H1160" i="49"/>
  <c r="I1159" i="49"/>
  <c r="J1159" i="49" s="1"/>
  <c r="K1160" i="49" l="1"/>
  <c r="H1161" i="49"/>
  <c r="I1160" i="49"/>
  <c r="J1160" i="49" s="1"/>
  <c r="H1162" i="49" l="1"/>
  <c r="K1161" i="49"/>
  <c r="I1161" i="49"/>
  <c r="J1161" i="49" s="1"/>
  <c r="K1162" i="49" l="1"/>
  <c r="H1163" i="49"/>
  <c r="I1162" i="49"/>
  <c r="J1162" i="49" s="1"/>
  <c r="K1163" i="49" l="1"/>
  <c r="H1164" i="49"/>
  <c r="I1163" i="49"/>
  <c r="J1163" i="49" s="1"/>
  <c r="H1165" i="49" l="1"/>
  <c r="K1164" i="49"/>
  <c r="I1164" i="49"/>
  <c r="J1164" i="49" s="1"/>
  <c r="K1165" i="49" l="1"/>
  <c r="H1166" i="49"/>
  <c r="I1165" i="49"/>
  <c r="J1165" i="49" s="1"/>
  <c r="K1166" i="49" l="1"/>
  <c r="H1167" i="49"/>
  <c r="I1166" i="49"/>
  <c r="J1166" i="49" s="1"/>
  <c r="K1167" i="49" l="1"/>
  <c r="H1168" i="49"/>
  <c r="I1167" i="49"/>
  <c r="J1167" i="49" s="1"/>
  <c r="K1168" i="49" l="1"/>
  <c r="H1169" i="49"/>
  <c r="I1168" i="49"/>
  <c r="J1168" i="49" s="1"/>
  <c r="K1169" i="49" l="1"/>
  <c r="H1170" i="49"/>
  <c r="I1169" i="49"/>
  <c r="J1169" i="49" s="1"/>
  <c r="K1170" i="49" l="1"/>
  <c r="H1171" i="49"/>
  <c r="I1170" i="49"/>
  <c r="J1170" i="49" s="1"/>
  <c r="K1171" i="49" l="1"/>
  <c r="H1172" i="49"/>
  <c r="I1171" i="49"/>
  <c r="J1171" i="49" s="1"/>
  <c r="K1172" i="49" l="1"/>
  <c r="H1173" i="49"/>
  <c r="I1172" i="49"/>
  <c r="J1172" i="49" s="1"/>
  <c r="H1174" i="49" l="1"/>
  <c r="K1173" i="49"/>
  <c r="I1173" i="49"/>
  <c r="J1173" i="49" s="1"/>
  <c r="K1174" i="49" l="1"/>
  <c r="H1175" i="49"/>
  <c r="I1174" i="49"/>
  <c r="J1174" i="49" s="1"/>
  <c r="K1175" i="49" l="1"/>
  <c r="H1176" i="49"/>
  <c r="I1175" i="49"/>
  <c r="J1175" i="49" s="1"/>
  <c r="K1176" i="49" l="1"/>
  <c r="H1177" i="49"/>
  <c r="I1176" i="49"/>
  <c r="J1176" i="49" s="1"/>
  <c r="H1178" i="49" l="1"/>
  <c r="K1177" i="49"/>
  <c r="I1177" i="49"/>
  <c r="J1177" i="49" s="1"/>
  <c r="H1179" i="49" l="1"/>
  <c r="K1178" i="49"/>
  <c r="I1178" i="49"/>
  <c r="J1178" i="49" s="1"/>
  <c r="H1180" i="49" l="1"/>
  <c r="K1179" i="49"/>
  <c r="I1179" i="49"/>
  <c r="J1179" i="49" s="1"/>
  <c r="H1181" i="49" l="1"/>
  <c r="K1180" i="49"/>
  <c r="I1180" i="49"/>
  <c r="J1180" i="49" s="1"/>
  <c r="H1182" i="49" l="1"/>
  <c r="K1181" i="49"/>
  <c r="I1181" i="49"/>
  <c r="J1181" i="49" s="1"/>
  <c r="K1182" i="49" l="1"/>
  <c r="H1183" i="49"/>
  <c r="I1182" i="49"/>
  <c r="J1182" i="49" s="1"/>
  <c r="H1184" i="49" l="1"/>
  <c r="K1183" i="49"/>
  <c r="I1183" i="49"/>
  <c r="J1183" i="49" s="1"/>
  <c r="H1185" i="49" l="1"/>
  <c r="K1184" i="49"/>
  <c r="I1184" i="49"/>
  <c r="J1184" i="49" s="1"/>
  <c r="K1185" i="49" l="1"/>
  <c r="H1186" i="49"/>
  <c r="I1185" i="49"/>
  <c r="J1185" i="49" s="1"/>
  <c r="K1186" i="49" l="1"/>
  <c r="H1187" i="49"/>
  <c r="I1186" i="49"/>
  <c r="J1186" i="49" s="1"/>
  <c r="K1187" i="49" l="1"/>
  <c r="H1188" i="49"/>
  <c r="I1187" i="49"/>
  <c r="J1187" i="49" s="1"/>
  <c r="K1188" i="49" l="1"/>
  <c r="H1189" i="49"/>
  <c r="I1188" i="49"/>
  <c r="J1188" i="49" s="1"/>
  <c r="H1190" i="49" l="1"/>
  <c r="K1189" i="49"/>
  <c r="I1189" i="49"/>
  <c r="J1189" i="49" s="1"/>
  <c r="H1191" i="49" l="1"/>
  <c r="K1190" i="49"/>
  <c r="I1190" i="49"/>
  <c r="J1190" i="49" s="1"/>
  <c r="K1191" i="49" l="1"/>
  <c r="H1192" i="49"/>
  <c r="I1191" i="49"/>
  <c r="J1191" i="49" s="1"/>
  <c r="H1193" i="49" l="1"/>
  <c r="K1192" i="49"/>
  <c r="I1192" i="49"/>
  <c r="J1192" i="49" s="1"/>
  <c r="H1194" i="49" l="1"/>
  <c r="K1193" i="49"/>
  <c r="I1193" i="49"/>
  <c r="J1193" i="49" s="1"/>
  <c r="H1195" i="49" l="1"/>
  <c r="K1194" i="49"/>
  <c r="I1194" i="49"/>
  <c r="J1194" i="49" s="1"/>
  <c r="K1195" i="49" l="1"/>
  <c r="H1196" i="49"/>
  <c r="I1195" i="49"/>
  <c r="J1195" i="49" s="1"/>
  <c r="H1197" i="49" l="1"/>
  <c r="K1196" i="49"/>
  <c r="I1196" i="49"/>
  <c r="J1196" i="49" s="1"/>
  <c r="H1198" i="49" l="1"/>
  <c r="K1197" i="49"/>
  <c r="I1197" i="49"/>
  <c r="J1197" i="49" s="1"/>
  <c r="H1199" i="49" l="1"/>
  <c r="K1198" i="49"/>
  <c r="I1198" i="49"/>
  <c r="J1198" i="49" s="1"/>
  <c r="H1200" i="49" l="1"/>
  <c r="K1199" i="49"/>
  <c r="I1199" i="49"/>
  <c r="J1199" i="49" s="1"/>
  <c r="H1201" i="49" l="1"/>
  <c r="K1200" i="49"/>
  <c r="I1200" i="49"/>
  <c r="J1200" i="49" s="1"/>
  <c r="H1202" i="49" l="1"/>
  <c r="K1201" i="49"/>
  <c r="I1201" i="49"/>
  <c r="J1201" i="49" s="1"/>
  <c r="H1203" i="49" l="1"/>
  <c r="K1202" i="49"/>
  <c r="I1202" i="49"/>
  <c r="J1202" i="49" s="1"/>
  <c r="H1204" i="49" l="1"/>
  <c r="K1203" i="49"/>
  <c r="I1203" i="49"/>
  <c r="J1203" i="49" s="1"/>
  <c r="K1204" i="49" l="1"/>
  <c r="H1205" i="49"/>
  <c r="I1204" i="49"/>
  <c r="J1204" i="49" s="1"/>
  <c r="K1205" i="49" l="1"/>
  <c r="H1206" i="49"/>
  <c r="I1205" i="49"/>
  <c r="J1205" i="49" s="1"/>
  <c r="K1206" i="49" l="1"/>
  <c r="H1207" i="49"/>
  <c r="I1206" i="49"/>
  <c r="J1206" i="49" s="1"/>
  <c r="H1208" i="49" l="1"/>
  <c r="K1207" i="49"/>
  <c r="I1207" i="49"/>
  <c r="J1207" i="49" s="1"/>
  <c r="K1208" i="49" l="1"/>
  <c r="H1209" i="49"/>
  <c r="I1208" i="49"/>
  <c r="J1208" i="49" s="1"/>
  <c r="H1210" i="49" l="1"/>
  <c r="K1209" i="49"/>
  <c r="I1209" i="49"/>
  <c r="J1209" i="49" s="1"/>
  <c r="K1210" i="49" l="1"/>
  <c r="H1211" i="49"/>
  <c r="I1210" i="49"/>
  <c r="J1210" i="49" s="1"/>
  <c r="K1211" i="49" l="1"/>
  <c r="H1212" i="49"/>
  <c r="I1211" i="49"/>
  <c r="J1211" i="49" s="1"/>
  <c r="H1213" i="49" l="1"/>
  <c r="K1212" i="49"/>
  <c r="I1212" i="49"/>
  <c r="J1212" i="49" s="1"/>
  <c r="H1214" i="49" l="1"/>
  <c r="K1213" i="49"/>
  <c r="I1213" i="49"/>
  <c r="J1213" i="49" s="1"/>
  <c r="H1215" i="49" l="1"/>
  <c r="K1214" i="49"/>
  <c r="I1214" i="49"/>
  <c r="J1214" i="49" s="1"/>
  <c r="H1216" i="49" l="1"/>
  <c r="K1215" i="49"/>
  <c r="I1215" i="49"/>
  <c r="J1215" i="49" s="1"/>
  <c r="K1216" i="49" l="1"/>
  <c r="H1217" i="49"/>
  <c r="I1216" i="49"/>
  <c r="J1216" i="49" s="1"/>
  <c r="K1217" i="49" l="1"/>
  <c r="H1218" i="49"/>
  <c r="I1217" i="49"/>
  <c r="J1217" i="49" s="1"/>
  <c r="K1218" i="49" l="1"/>
  <c r="H1219" i="49"/>
  <c r="I1218" i="49"/>
  <c r="J1218" i="49" s="1"/>
  <c r="H1220" i="49" l="1"/>
  <c r="K1219" i="49"/>
  <c r="I1219" i="49"/>
  <c r="J1219" i="49" s="1"/>
  <c r="H1221" i="49" l="1"/>
  <c r="K1220" i="49"/>
  <c r="I1220" i="49"/>
  <c r="J1220" i="49" s="1"/>
  <c r="K1221" i="49" l="1"/>
  <c r="H1222" i="49"/>
  <c r="I1221" i="49"/>
  <c r="J1221" i="49" s="1"/>
  <c r="K1222" i="49" l="1"/>
  <c r="H1223" i="49"/>
  <c r="I1222" i="49"/>
  <c r="J1222" i="49" s="1"/>
  <c r="H1224" i="49" l="1"/>
  <c r="K1223" i="49"/>
  <c r="I1223" i="49"/>
  <c r="J1223" i="49" s="1"/>
  <c r="K1224" i="49" l="1"/>
  <c r="H1225" i="49"/>
  <c r="I1224" i="49"/>
  <c r="J1224" i="49" s="1"/>
  <c r="H1226" i="49" l="1"/>
  <c r="K1225" i="49"/>
  <c r="I1225" i="49"/>
  <c r="J1225" i="49" s="1"/>
  <c r="K1226" i="49" l="1"/>
  <c r="H1227" i="49"/>
  <c r="I1226" i="49"/>
  <c r="J1226" i="49" s="1"/>
  <c r="K1227" i="49" l="1"/>
  <c r="H1228" i="49"/>
  <c r="I1227" i="49"/>
  <c r="J1227" i="49" s="1"/>
  <c r="K1228" i="49" l="1"/>
  <c r="H1229" i="49"/>
  <c r="I1228" i="49"/>
  <c r="J1228" i="49" s="1"/>
  <c r="H1230" i="49" l="1"/>
  <c r="K1229" i="49"/>
  <c r="I1229" i="49"/>
  <c r="J1229" i="49" s="1"/>
  <c r="H1231" i="49" l="1"/>
  <c r="K1230" i="49"/>
  <c r="I1230" i="49"/>
  <c r="J1230" i="49" s="1"/>
  <c r="H1232" i="49" l="1"/>
  <c r="K1231" i="49"/>
  <c r="I1231" i="49"/>
  <c r="J1231" i="49" s="1"/>
  <c r="H1233" i="49" l="1"/>
  <c r="K1232" i="49"/>
  <c r="I1232" i="49"/>
  <c r="J1232" i="49" s="1"/>
  <c r="H1234" i="49" l="1"/>
  <c r="K1233" i="49"/>
  <c r="I1233" i="49"/>
  <c r="J1233" i="49" s="1"/>
  <c r="H1235" i="49" l="1"/>
  <c r="K1234" i="49"/>
  <c r="I1234" i="49"/>
  <c r="J1234" i="49" s="1"/>
  <c r="H1236" i="49" l="1"/>
  <c r="K1235" i="49"/>
  <c r="I1235" i="49"/>
  <c r="J1235" i="49" s="1"/>
  <c r="H1237" i="49" l="1"/>
  <c r="K1236" i="49"/>
  <c r="I1236" i="49"/>
  <c r="J1236" i="49" s="1"/>
  <c r="K1237" i="49" l="1"/>
  <c r="H1238" i="49"/>
  <c r="I1237" i="49"/>
  <c r="J1237" i="49" s="1"/>
  <c r="H1239" i="49" l="1"/>
  <c r="K1238" i="49"/>
  <c r="I1238" i="49"/>
  <c r="J1238" i="49" s="1"/>
  <c r="H1240" i="49" l="1"/>
  <c r="K1239" i="49"/>
  <c r="I1239" i="49"/>
  <c r="J1239" i="49" s="1"/>
  <c r="K1240" i="49" l="1"/>
  <c r="H1241" i="49"/>
  <c r="I1240" i="49"/>
  <c r="J1240" i="49" s="1"/>
  <c r="K1241" i="49" l="1"/>
  <c r="H1242" i="49"/>
  <c r="I1241" i="49"/>
  <c r="J1241" i="49" s="1"/>
  <c r="H1243" i="49" l="1"/>
  <c r="K1242" i="49"/>
  <c r="I1242" i="49"/>
  <c r="J1242" i="49" s="1"/>
  <c r="K1243" i="49" l="1"/>
  <c r="H1244" i="49"/>
  <c r="I1243" i="49"/>
  <c r="J1243" i="49" s="1"/>
  <c r="K1244" i="49" l="1"/>
  <c r="H1245" i="49"/>
  <c r="I1244" i="49"/>
  <c r="J1244" i="49" s="1"/>
  <c r="K1245" i="49" l="1"/>
  <c r="H1246" i="49"/>
  <c r="I1245" i="49"/>
  <c r="J1245" i="49" s="1"/>
  <c r="H1247" i="49" l="1"/>
  <c r="K1246" i="49"/>
  <c r="I1246" i="49"/>
  <c r="J1246" i="49" s="1"/>
  <c r="H1248" i="49" l="1"/>
  <c r="K1247" i="49"/>
  <c r="I1247" i="49"/>
  <c r="J1247" i="49" s="1"/>
  <c r="K1248" i="49" l="1"/>
  <c r="H1249" i="49"/>
  <c r="I1248" i="49"/>
  <c r="J1248" i="49" s="1"/>
  <c r="H1250" i="49" l="1"/>
  <c r="K1249" i="49"/>
  <c r="I1249" i="49"/>
  <c r="J1249" i="49" s="1"/>
  <c r="H1251" i="49" l="1"/>
  <c r="K1250" i="49"/>
  <c r="I1250" i="49"/>
  <c r="J1250" i="49" s="1"/>
  <c r="H1252" i="49" l="1"/>
  <c r="K1251" i="49"/>
  <c r="I1251" i="49"/>
  <c r="J1251" i="49" s="1"/>
  <c r="H1253" i="49" l="1"/>
  <c r="K1252" i="49"/>
  <c r="I1252" i="49"/>
  <c r="J1252" i="49" s="1"/>
  <c r="K1253" i="49" l="1"/>
  <c r="H1254" i="49"/>
  <c r="I1253" i="49"/>
  <c r="J1253" i="49" s="1"/>
  <c r="K1254" i="49" l="1"/>
  <c r="H1255" i="49"/>
  <c r="I1254" i="49"/>
  <c r="J1254" i="49" s="1"/>
  <c r="H1256" i="49" l="1"/>
  <c r="K1255" i="49"/>
  <c r="I1255" i="49"/>
  <c r="J1255" i="49" s="1"/>
  <c r="K1256" i="49" l="1"/>
  <c r="H1257" i="49"/>
  <c r="I1256" i="49"/>
  <c r="J1256" i="49" s="1"/>
  <c r="H1258" i="49" l="1"/>
  <c r="K1257" i="49"/>
  <c r="I1257" i="49"/>
  <c r="J1257" i="49" s="1"/>
  <c r="H1259" i="49" l="1"/>
  <c r="K1258" i="49"/>
  <c r="I1258" i="49"/>
  <c r="J1258" i="49" s="1"/>
  <c r="K1259" i="49" l="1"/>
  <c r="H1260" i="49"/>
  <c r="I1259" i="49"/>
  <c r="J1259" i="49" s="1"/>
  <c r="K1260" i="49" l="1"/>
  <c r="H1261" i="49"/>
  <c r="I1260" i="49"/>
  <c r="J1260" i="49" s="1"/>
  <c r="H1262" i="49" l="1"/>
  <c r="K1261" i="49"/>
  <c r="I1261" i="49"/>
  <c r="J1261" i="49" s="1"/>
  <c r="K1262" i="49" l="1"/>
  <c r="H1263" i="49"/>
  <c r="I1262" i="49"/>
  <c r="J1262" i="49" s="1"/>
  <c r="K1263" i="49" l="1"/>
  <c r="H1264" i="49"/>
  <c r="I1263" i="49"/>
  <c r="J1263" i="49" s="1"/>
  <c r="H1265" i="49" l="1"/>
  <c r="K1264" i="49"/>
  <c r="I1264" i="49"/>
  <c r="J1264" i="49" s="1"/>
  <c r="H1266" i="49" l="1"/>
  <c r="K1265" i="49"/>
  <c r="I1265" i="49"/>
  <c r="J1265" i="49" s="1"/>
  <c r="K1266" i="49" l="1"/>
  <c r="H1267" i="49"/>
  <c r="I1266" i="49"/>
  <c r="J1266" i="49" s="1"/>
  <c r="K1267" i="49" l="1"/>
  <c r="H1268" i="49"/>
  <c r="I1267" i="49"/>
  <c r="J1267" i="49" s="1"/>
  <c r="K1268" i="49" l="1"/>
  <c r="H1269" i="49"/>
  <c r="I1268" i="49"/>
  <c r="J1268" i="49" s="1"/>
  <c r="K1269" i="49" l="1"/>
  <c r="H1270" i="49"/>
  <c r="I1269" i="49"/>
  <c r="J1269" i="49" s="1"/>
  <c r="K1270" i="49" l="1"/>
  <c r="H1271" i="49"/>
  <c r="I1270" i="49"/>
  <c r="J1270" i="49" s="1"/>
  <c r="K1271" i="49" l="1"/>
  <c r="H1272" i="49"/>
  <c r="I1271" i="49"/>
  <c r="J1271" i="49" s="1"/>
  <c r="K1272" i="49" l="1"/>
  <c r="H1273" i="49"/>
  <c r="I1272" i="49"/>
  <c r="J1272" i="49" s="1"/>
  <c r="K1273" i="49" l="1"/>
  <c r="H1274" i="49"/>
  <c r="I1273" i="49"/>
  <c r="J1273" i="49" s="1"/>
  <c r="K1274" i="49" l="1"/>
  <c r="H1275" i="49"/>
  <c r="I1274" i="49"/>
  <c r="J1274" i="49" s="1"/>
  <c r="K1275" i="49" l="1"/>
  <c r="H1276" i="49"/>
  <c r="I1275" i="49"/>
  <c r="J1275" i="49" s="1"/>
  <c r="K1276" i="49" l="1"/>
  <c r="H1277" i="49"/>
  <c r="I1276" i="49"/>
  <c r="J1276" i="49" s="1"/>
  <c r="H1278" i="49" l="1"/>
  <c r="K1277" i="49"/>
  <c r="I1277" i="49"/>
  <c r="J1277" i="49" s="1"/>
  <c r="K1278" i="49" l="1"/>
  <c r="H1279" i="49"/>
  <c r="I1278" i="49"/>
  <c r="J1278" i="49" s="1"/>
  <c r="K1279" i="49" l="1"/>
  <c r="H1280" i="49"/>
  <c r="I1279" i="49"/>
  <c r="J1279" i="49" s="1"/>
  <c r="H1281" i="49" l="1"/>
  <c r="K1280" i="49"/>
  <c r="I1280" i="49"/>
  <c r="J1280" i="49" s="1"/>
  <c r="K1281" i="49" l="1"/>
  <c r="H1282" i="49"/>
  <c r="I1281" i="49"/>
  <c r="J1281" i="49" s="1"/>
  <c r="K1282" i="49" l="1"/>
  <c r="H1283" i="49"/>
  <c r="I1282" i="49"/>
  <c r="J1282" i="49" s="1"/>
  <c r="K1283" i="49" l="1"/>
  <c r="H1284" i="49"/>
  <c r="I1283" i="49"/>
  <c r="J1283" i="49" s="1"/>
  <c r="K1284" i="49" l="1"/>
  <c r="H1285" i="49"/>
  <c r="I1284" i="49"/>
  <c r="J1284" i="49" s="1"/>
  <c r="K1285" i="49" l="1"/>
  <c r="H1286" i="49"/>
  <c r="I1285" i="49"/>
  <c r="J1285" i="49" s="1"/>
  <c r="K1286" i="49" l="1"/>
  <c r="H1287" i="49"/>
  <c r="I1286" i="49"/>
  <c r="J1286" i="49" s="1"/>
  <c r="K1287" i="49" l="1"/>
  <c r="H1288" i="49"/>
  <c r="I1287" i="49"/>
  <c r="J1287" i="49" s="1"/>
  <c r="K1288" i="49" l="1"/>
  <c r="H1289" i="49"/>
  <c r="I1288" i="49"/>
  <c r="J1288" i="49" s="1"/>
  <c r="K1289" i="49" l="1"/>
  <c r="H1290" i="49"/>
  <c r="I1289" i="49"/>
  <c r="J1289" i="49" s="1"/>
  <c r="H1291" i="49" l="1"/>
  <c r="K1290" i="49"/>
  <c r="I1290" i="49"/>
  <c r="J1290" i="49" s="1"/>
  <c r="K1291" i="49" l="1"/>
  <c r="H1292" i="49"/>
  <c r="I1291" i="49"/>
  <c r="J1291" i="49" s="1"/>
  <c r="K1292" i="49" l="1"/>
  <c r="H1293" i="49"/>
  <c r="I1292" i="49"/>
  <c r="J1292" i="49" s="1"/>
  <c r="H1294" i="49" l="1"/>
  <c r="K1293" i="49"/>
  <c r="I1293" i="49"/>
  <c r="J1293" i="49" s="1"/>
  <c r="H1295" i="49" l="1"/>
  <c r="K1294" i="49"/>
  <c r="I1294" i="49"/>
  <c r="J1294" i="49" s="1"/>
  <c r="K1295" i="49" l="1"/>
  <c r="H1296" i="49"/>
  <c r="I1295" i="49"/>
  <c r="J1295" i="49" s="1"/>
  <c r="H1297" i="49" l="1"/>
  <c r="K1296" i="49"/>
  <c r="I1296" i="49"/>
  <c r="J1296" i="49" s="1"/>
  <c r="K1297" i="49" l="1"/>
  <c r="H1298" i="49"/>
  <c r="I1297" i="49"/>
  <c r="J1297" i="49" s="1"/>
  <c r="K1298" i="49" l="1"/>
  <c r="H1299" i="49"/>
  <c r="I1298" i="49"/>
  <c r="J1298" i="49" s="1"/>
  <c r="K1299" i="49" l="1"/>
  <c r="H1300" i="49"/>
  <c r="I1299" i="49"/>
  <c r="J1299" i="49" s="1"/>
  <c r="K1300" i="49" l="1"/>
  <c r="H1301" i="49"/>
  <c r="I1300" i="49"/>
  <c r="J1300" i="49" s="1"/>
  <c r="K1301" i="49" l="1"/>
  <c r="H1302" i="49"/>
  <c r="I1301" i="49"/>
  <c r="J1301" i="49" s="1"/>
  <c r="K1302" i="49" l="1"/>
  <c r="H1303" i="49"/>
  <c r="I1302" i="49"/>
  <c r="J1302" i="49" s="1"/>
  <c r="K1303" i="49" l="1"/>
  <c r="H1304" i="49"/>
  <c r="I1303" i="49"/>
  <c r="J1303" i="49" s="1"/>
  <c r="K1304" i="49" l="1"/>
  <c r="H1305" i="49"/>
  <c r="I1304" i="49"/>
  <c r="J1304" i="49" s="1"/>
  <c r="H1306" i="49" l="1"/>
  <c r="K1305" i="49"/>
  <c r="I1305" i="49"/>
  <c r="J1305" i="49" s="1"/>
  <c r="H1307" i="49" l="1"/>
  <c r="K1306" i="49"/>
  <c r="I1306" i="49"/>
  <c r="J1306" i="49" s="1"/>
  <c r="K1307" i="49" l="1"/>
  <c r="H1308" i="49"/>
  <c r="I1307" i="49"/>
  <c r="J1307" i="49" s="1"/>
  <c r="K1308" i="49" l="1"/>
  <c r="H1309" i="49"/>
  <c r="I1308" i="49"/>
  <c r="J1308" i="49" s="1"/>
  <c r="H1310" i="49" l="1"/>
  <c r="K1309" i="49"/>
  <c r="I1309" i="49"/>
  <c r="J1309" i="49" s="1"/>
  <c r="K1310" i="49" l="1"/>
  <c r="H1311" i="49"/>
  <c r="I1310" i="49"/>
  <c r="J1310" i="49" s="1"/>
  <c r="K1311" i="49" l="1"/>
  <c r="H1312" i="49"/>
  <c r="I1311" i="49"/>
  <c r="J1311" i="49" s="1"/>
  <c r="H1313" i="49" l="1"/>
  <c r="K1312" i="49"/>
  <c r="I1312" i="49"/>
  <c r="J1312" i="49" s="1"/>
  <c r="K1313" i="49" l="1"/>
  <c r="H1314" i="49"/>
  <c r="I1313" i="49"/>
  <c r="J1313" i="49" s="1"/>
  <c r="K1314" i="49" l="1"/>
  <c r="H1315" i="49"/>
  <c r="I1314" i="49"/>
  <c r="J1314" i="49" s="1"/>
  <c r="H1316" i="49" l="1"/>
  <c r="K1315" i="49"/>
  <c r="I1315" i="49"/>
  <c r="J1315" i="49" s="1"/>
  <c r="K1316" i="49" l="1"/>
  <c r="H1317" i="49"/>
  <c r="I1316" i="49"/>
  <c r="J1316" i="49" s="1"/>
  <c r="K1317" i="49" l="1"/>
  <c r="H1318" i="49"/>
  <c r="I1317" i="49"/>
  <c r="J1317" i="49" s="1"/>
  <c r="K1318" i="49" l="1"/>
  <c r="H1319" i="49"/>
  <c r="I1318" i="49"/>
  <c r="J1318" i="49" s="1"/>
  <c r="K1319" i="49" l="1"/>
  <c r="H1320" i="49"/>
  <c r="I1319" i="49"/>
  <c r="J1319" i="49" s="1"/>
  <c r="H1321" i="49" l="1"/>
  <c r="K1320" i="49"/>
  <c r="I1320" i="49"/>
  <c r="J1320" i="49" s="1"/>
  <c r="K1321" i="49" l="1"/>
  <c r="H1322" i="49"/>
  <c r="I1321" i="49"/>
  <c r="J1321" i="49" s="1"/>
  <c r="H1323" i="49" l="1"/>
  <c r="K1322" i="49"/>
  <c r="I1322" i="49"/>
  <c r="J1322" i="49" s="1"/>
  <c r="K1323" i="49" l="1"/>
  <c r="H1324" i="49"/>
  <c r="I1323" i="49"/>
  <c r="J1323" i="49" s="1"/>
  <c r="K1324" i="49" l="1"/>
  <c r="H1325" i="49"/>
  <c r="I1324" i="49"/>
  <c r="J1324" i="49" s="1"/>
  <c r="H1326" i="49" l="1"/>
  <c r="K1325" i="49"/>
  <c r="I1325" i="49"/>
  <c r="J1325" i="49" s="1"/>
  <c r="K1326" i="49" l="1"/>
  <c r="H1327" i="49"/>
  <c r="I1326" i="49"/>
  <c r="J1326" i="49" s="1"/>
  <c r="K1327" i="49" l="1"/>
  <c r="H1328" i="49"/>
  <c r="I1327" i="49"/>
  <c r="J1327" i="49" s="1"/>
  <c r="H1329" i="49" l="1"/>
  <c r="K1328" i="49"/>
  <c r="I1328" i="49"/>
  <c r="J1328" i="49" s="1"/>
  <c r="K1329" i="49" l="1"/>
  <c r="H1330" i="49"/>
  <c r="I1329" i="49"/>
  <c r="J1329" i="49" s="1"/>
  <c r="K1330" i="49" l="1"/>
  <c r="H1331" i="49"/>
  <c r="I1330" i="49"/>
  <c r="J1330" i="49" s="1"/>
  <c r="H1332" i="49" l="1"/>
  <c r="K1331" i="49"/>
  <c r="I1331" i="49"/>
  <c r="J1331" i="49" s="1"/>
  <c r="K1332" i="49" l="1"/>
  <c r="H1333" i="49"/>
  <c r="I1332" i="49"/>
  <c r="J1332" i="49" s="1"/>
  <c r="H1334" i="49" l="1"/>
  <c r="K1333" i="49"/>
  <c r="I1333" i="49"/>
  <c r="J1333" i="49" s="1"/>
  <c r="K1334" i="49" l="1"/>
  <c r="H1335" i="49"/>
  <c r="I1334" i="49"/>
  <c r="J1334" i="49" s="1"/>
  <c r="K1335" i="49" l="1"/>
  <c r="H1336" i="49"/>
  <c r="I1335" i="49"/>
  <c r="J1335" i="49" s="1"/>
  <c r="K1336" i="49" l="1"/>
  <c r="H1337" i="49"/>
  <c r="I1336" i="49"/>
  <c r="J1336" i="49" s="1"/>
  <c r="K1337" i="49" l="1"/>
  <c r="H1338" i="49"/>
  <c r="I1337" i="49"/>
  <c r="J1337" i="49" s="1"/>
  <c r="H1339" i="49" l="1"/>
  <c r="K1338" i="49"/>
  <c r="I1338" i="49"/>
  <c r="J1338" i="49" s="1"/>
  <c r="K1339" i="49" l="1"/>
  <c r="H1340" i="49"/>
  <c r="I1339" i="49"/>
  <c r="J1339" i="49" s="1"/>
  <c r="K1340" i="49" l="1"/>
  <c r="H1341" i="49"/>
  <c r="I1340" i="49"/>
  <c r="J1340" i="49" s="1"/>
  <c r="H1342" i="49" l="1"/>
  <c r="K1341" i="49"/>
  <c r="I1341" i="49"/>
  <c r="J1341" i="49" s="1"/>
  <c r="K1342" i="49" l="1"/>
  <c r="H1343" i="49"/>
  <c r="I1342" i="49"/>
  <c r="J1342" i="49" s="1"/>
  <c r="K1343" i="49" l="1"/>
  <c r="H1344" i="49"/>
  <c r="I1343" i="49"/>
  <c r="J1343" i="49" s="1"/>
  <c r="H1345" i="49" l="1"/>
  <c r="K1344" i="49"/>
  <c r="I1344" i="49"/>
  <c r="J1344" i="49" s="1"/>
  <c r="K1345" i="49" l="1"/>
  <c r="H1346" i="49"/>
  <c r="I1345" i="49"/>
  <c r="J1345" i="49" s="1"/>
  <c r="K1346" i="49" l="1"/>
  <c r="H1347" i="49"/>
  <c r="I1346" i="49"/>
  <c r="J1346" i="49" s="1"/>
  <c r="K1347" i="49" l="1"/>
  <c r="H1348" i="49"/>
  <c r="I1347" i="49"/>
  <c r="J1347" i="49" s="1"/>
  <c r="K1348" i="49" l="1"/>
  <c r="H1349" i="49"/>
  <c r="I1348" i="49"/>
  <c r="J1348" i="49" s="1"/>
  <c r="K1349" i="49" l="1"/>
  <c r="H1350" i="49"/>
  <c r="I1349" i="49"/>
  <c r="J1349" i="49" s="1"/>
  <c r="H1351" i="49" l="1"/>
  <c r="K1350" i="49"/>
  <c r="I1350" i="49"/>
  <c r="J1350" i="49" s="1"/>
  <c r="K1351" i="49" l="1"/>
  <c r="H1352" i="49"/>
  <c r="I1351" i="49"/>
  <c r="J1351" i="49" s="1"/>
  <c r="H1353" i="49" l="1"/>
  <c r="K1352" i="49"/>
  <c r="I1352" i="49"/>
  <c r="J1352" i="49" s="1"/>
  <c r="H1354" i="49" l="1"/>
  <c r="K1353" i="49"/>
  <c r="I1353" i="49"/>
  <c r="J1353" i="49" s="1"/>
  <c r="H1355" i="49" l="1"/>
  <c r="K1354" i="49"/>
  <c r="I1354" i="49"/>
  <c r="J1354" i="49" s="1"/>
  <c r="K1355" i="49" l="1"/>
  <c r="H1356" i="49"/>
  <c r="I1355" i="49"/>
  <c r="J1355" i="49" s="1"/>
  <c r="K1356" i="49" l="1"/>
  <c r="H1357" i="49"/>
  <c r="I1356" i="49"/>
  <c r="J1356" i="49" s="1"/>
  <c r="K1357" i="49" l="1"/>
  <c r="H1358" i="49"/>
  <c r="I1357" i="49"/>
  <c r="J1357" i="49" s="1"/>
  <c r="H1359" i="49" l="1"/>
  <c r="K1358" i="49"/>
  <c r="I1358" i="49"/>
  <c r="J1358" i="49" s="1"/>
  <c r="K1359" i="49" l="1"/>
  <c r="H1360" i="49"/>
  <c r="I1359" i="49"/>
  <c r="J1359" i="49" s="1"/>
  <c r="H1361" i="49" l="1"/>
  <c r="K1360" i="49"/>
  <c r="I1360" i="49"/>
  <c r="J1360" i="49" s="1"/>
  <c r="K1361" i="49" l="1"/>
  <c r="H1362" i="49"/>
  <c r="I1361" i="49"/>
  <c r="J1361" i="49" s="1"/>
  <c r="K1362" i="49" l="1"/>
  <c r="H1363" i="49"/>
  <c r="I1362" i="49"/>
  <c r="J1362" i="49" s="1"/>
  <c r="K1363" i="49" l="1"/>
  <c r="H1364" i="49"/>
  <c r="I1363" i="49"/>
  <c r="J1363" i="49" s="1"/>
  <c r="K1364" i="49" l="1"/>
  <c r="H1365" i="49"/>
  <c r="I1364" i="49"/>
  <c r="J1364" i="49" s="1"/>
  <c r="K1365" i="49" l="1"/>
  <c r="H1366" i="49"/>
  <c r="I1365" i="49"/>
  <c r="J1365" i="49" s="1"/>
  <c r="H1367" i="49" l="1"/>
  <c r="K1366" i="49"/>
  <c r="I1366" i="49"/>
  <c r="J1366" i="49" s="1"/>
  <c r="K1367" i="49" l="1"/>
  <c r="H1368" i="49"/>
  <c r="I1367" i="49"/>
  <c r="J1367" i="49" s="1"/>
  <c r="K1368" i="49" l="1"/>
  <c r="H1369" i="49"/>
  <c r="I1368" i="49"/>
  <c r="J1368" i="49" s="1"/>
  <c r="K1369" i="49" l="1"/>
  <c r="H1370" i="49"/>
  <c r="I1369" i="49"/>
  <c r="J1369" i="49" s="1"/>
  <c r="K1370" i="49" l="1"/>
  <c r="H1371" i="49"/>
  <c r="I1370" i="49"/>
  <c r="J1370" i="49" s="1"/>
  <c r="K1371" i="49" l="1"/>
  <c r="H1372" i="49"/>
  <c r="I1371" i="49"/>
  <c r="J1371" i="49" s="1"/>
  <c r="K1372" i="49" l="1"/>
  <c r="H1373" i="49"/>
  <c r="I1372" i="49"/>
  <c r="J1372" i="49" s="1"/>
  <c r="H1374" i="49" l="1"/>
  <c r="K1373" i="49"/>
  <c r="I1373" i="49"/>
  <c r="J1373" i="49" s="1"/>
  <c r="K1374" i="49" l="1"/>
  <c r="H1375" i="49"/>
  <c r="I1374" i="49"/>
  <c r="J1374" i="49" s="1"/>
  <c r="K1375" i="49" l="1"/>
  <c r="H1376" i="49"/>
  <c r="I1375" i="49"/>
  <c r="J1375" i="49" s="1"/>
  <c r="H1377" i="49" l="1"/>
  <c r="K1376" i="49"/>
  <c r="I1376" i="49"/>
  <c r="J1376" i="49" s="1"/>
  <c r="K1377" i="49" l="1"/>
  <c r="H1378" i="49"/>
  <c r="I1377" i="49"/>
  <c r="J1377" i="49" s="1"/>
  <c r="K1378" i="49" l="1"/>
  <c r="H1379" i="49"/>
  <c r="I1378" i="49"/>
  <c r="J1378" i="49" s="1"/>
  <c r="K1379" i="49" l="1"/>
  <c r="H1380" i="49"/>
  <c r="I1379" i="49"/>
  <c r="J1379" i="49" s="1"/>
  <c r="K1380" i="49" l="1"/>
  <c r="H1381" i="49"/>
  <c r="I1380" i="49"/>
  <c r="J1380" i="49" s="1"/>
  <c r="K1381" i="49" l="1"/>
  <c r="H1382" i="49"/>
  <c r="I1381" i="49"/>
  <c r="J1381" i="49" s="1"/>
  <c r="K1382" i="49" l="1"/>
  <c r="H1383" i="49"/>
  <c r="I1382" i="49"/>
  <c r="J1382" i="49" s="1"/>
  <c r="K1383" i="49" l="1"/>
  <c r="H1384" i="49"/>
  <c r="I1383" i="49"/>
  <c r="J1383" i="49" s="1"/>
  <c r="K1384" i="49" l="1"/>
  <c r="H1385" i="49"/>
  <c r="I1384" i="49"/>
  <c r="J1384" i="49" s="1"/>
  <c r="K1385" i="49" l="1"/>
  <c r="H1386" i="49"/>
  <c r="I1385" i="49"/>
  <c r="J1385" i="49" s="1"/>
  <c r="H1387" i="49" l="1"/>
  <c r="K1386" i="49"/>
  <c r="I1386" i="49"/>
  <c r="J1386" i="49" s="1"/>
  <c r="K1387" i="49" l="1"/>
  <c r="H1388" i="49"/>
  <c r="I1387" i="49"/>
  <c r="J1387" i="49" s="1"/>
  <c r="K1388" i="49" l="1"/>
  <c r="H1389" i="49"/>
  <c r="I1388" i="49"/>
  <c r="J1388" i="49" s="1"/>
  <c r="H1390" i="49" l="1"/>
  <c r="K1389" i="49"/>
  <c r="I1389" i="49"/>
  <c r="J1389" i="49" s="1"/>
  <c r="K1390" i="49" l="1"/>
  <c r="H1391" i="49"/>
  <c r="I1390" i="49"/>
  <c r="J1390" i="49" s="1"/>
  <c r="K1391" i="49" l="1"/>
  <c r="H1392" i="49"/>
  <c r="I1391" i="49"/>
  <c r="J1391" i="49" s="1"/>
  <c r="H1393" i="49" l="1"/>
  <c r="K1392" i="49"/>
  <c r="I1392" i="49"/>
  <c r="J1392" i="49" s="1"/>
  <c r="K1393" i="49" l="1"/>
  <c r="H1394" i="49"/>
  <c r="I1393" i="49"/>
  <c r="J1393" i="49" s="1"/>
  <c r="K1394" i="49" l="1"/>
  <c r="H1395" i="49"/>
  <c r="I1394" i="49"/>
  <c r="J1394" i="49" s="1"/>
  <c r="K1395" i="49" l="1"/>
  <c r="H1396" i="49"/>
  <c r="I1395" i="49"/>
  <c r="J1395" i="49" s="1"/>
  <c r="K1396" i="49" l="1"/>
  <c r="H1397" i="49"/>
  <c r="I1396" i="49"/>
  <c r="J1396" i="49" s="1"/>
  <c r="H1398" i="49" l="1"/>
  <c r="K1397" i="49"/>
  <c r="I1397" i="49"/>
  <c r="J1397" i="49" s="1"/>
  <c r="K1398" i="49" l="1"/>
  <c r="H1399" i="49"/>
  <c r="I1398" i="49"/>
  <c r="J1398" i="49" s="1"/>
  <c r="K1399" i="49" l="1"/>
  <c r="H1400" i="49"/>
  <c r="I1399" i="49"/>
  <c r="J1399" i="49" s="1"/>
  <c r="K1400" i="49" l="1"/>
  <c r="H1401" i="49"/>
  <c r="I1400" i="49"/>
  <c r="J1400" i="49" s="1"/>
  <c r="K1401" i="49" l="1"/>
  <c r="H1402" i="49"/>
  <c r="I1401" i="49"/>
  <c r="J1401" i="49" s="1"/>
  <c r="H1403" i="49" l="1"/>
  <c r="K1402" i="49"/>
  <c r="I1402" i="49"/>
  <c r="J1402" i="49" s="1"/>
  <c r="K1403" i="49" l="1"/>
  <c r="H1404" i="49"/>
  <c r="I1403" i="49"/>
  <c r="J1403" i="49" s="1"/>
  <c r="H1405" i="49" l="1"/>
  <c r="K1404" i="49"/>
  <c r="I1404" i="49"/>
  <c r="J1404" i="49" s="1"/>
  <c r="H1406" i="49" l="1"/>
  <c r="K1405" i="49"/>
  <c r="I1405" i="49"/>
  <c r="J1405" i="49" s="1"/>
  <c r="H1407" i="49" l="1"/>
  <c r="K1406" i="49"/>
  <c r="I1406" i="49"/>
  <c r="J1406" i="49" s="1"/>
  <c r="K1407" i="49" l="1"/>
  <c r="H1408" i="49"/>
  <c r="I1407" i="49"/>
  <c r="J1407" i="49" s="1"/>
  <c r="H1409" i="49" l="1"/>
  <c r="K1408" i="49"/>
  <c r="I1408" i="49"/>
  <c r="J1408" i="49" s="1"/>
  <c r="H1410" i="49" l="1"/>
  <c r="K1409" i="49"/>
  <c r="I1409" i="49"/>
  <c r="J1409" i="49" s="1"/>
  <c r="K1410" i="49" l="1"/>
  <c r="H1411" i="49"/>
  <c r="I1410" i="49"/>
  <c r="J1410" i="49" s="1"/>
  <c r="K1411" i="49" l="1"/>
  <c r="H1412" i="49"/>
  <c r="I1411" i="49"/>
  <c r="J1411" i="49" s="1"/>
  <c r="H1413" i="49" l="1"/>
  <c r="K1412" i="49"/>
  <c r="I1412" i="49"/>
  <c r="J1412" i="49" s="1"/>
  <c r="H1414" i="49" l="1"/>
  <c r="K1413" i="49"/>
  <c r="I1413" i="49"/>
  <c r="J1413" i="49" s="1"/>
  <c r="K1414" i="49" l="1"/>
  <c r="H1415" i="49"/>
  <c r="I1414" i="49"/>
  <c r="J1414" i="49" s="1"/>
  <c r="K1415" i="49" l="1"/>
  <c r="H1416" i="49"/>
  <c r="I1415" i="49"/>
  <c r="J1415" i="49" s="1"/>
  <c r="K1416" i="49" l="1"/>
  <c r="H1417" i="49"/>
  <c r="I1416" i="49"/>
  <c r="J1416" i="49" s="1"/>
  <c r="K1417" i="49" l="1"/>
  <c r="H1418" i="49"/>
  <c r="I1417" i="49"/>
  <c r="J1417" i="49" s="1"/>
  <c r="H1419" i="49" l="1"/>
  <c r="K1418" i="49"/>
  <c r="I1418" i="49"/>
  <c r="J1418" i="49" s="1"/>
  <c r="K1419" i="49" l="1"/>
  <c r="H1420" i="49"/>
  <c r="I1419" i="49"/>
  <c r="J1419" i="49" s="1"/>
  <c r="K1420" i="49" l="1"/>
  <c r="H1421" i="49"/>
  <c r="I1420" i="49"/>
  <c r="J1420" i="49" s="1"/>
  <c r="H1422" i="49" l="1"/>
  <c r="K1421" i="49"/>
  <c r="I1421" i="49"/>
  <c r="J1421" i="49" s="1"/>
  <c r="H1423" i="49" l="1"/>
  <c r="K1422" i="49"/>
  <c r="I1422" i="49"/>
  <c r="J1422" i="49" s="1"/>
  <c r="K1423" i="49" l="1"/>
  <c r="H1424" i="49"/>
  <c r="I1423" i="49"/>
  <c r="J1423" i="49" s="1"/>
  <c r="H1425" i="49" l="1"/>
  <c r="K1424" i="49"/>
  <c r="I1424" i="49"/>
  <c r="J1424" i="49" s="1"/>
  <c r="H1426" i="49" l="1"/>
  <c r="K1425" i="49"/>
  <c r="I1425" i="49"/>
  <c r="J1425" i="49" s="1"/>
  <c r="K1426" i="49" l="1"/>
  <c r="H1427" i="49"/>
  <c r="I1426" i="49"/>
  <c r="J1426" i="49" s="1"/>
  <c r="K1427" i="49" l="1"/>
  <c r="H1428" i="49"/>
  <c r="I1427" i="49"/>
  <c r="J1427" i="49" s="1"/>
  <c r="K1428" i="49" l="1"/>
  <c r="H1429" i="49"/>
  <c r="I1428" i="49"/>
  <c r="J1428" i="49" s="1"/>
  <c r="K1429" i="49" l="1"/>
  <c r="H1430" i="49"/>
  <c r="I1429" i="49"/>
  <c r="J1429" i="49" s="1"/>
  <c r="K1430" i="49" l="1"/>
  <c r="H1431" i="49"/>
  <c r="I1430" i="49"/>
  <c r="J1430" i="49" s="1"/>
  <c r="H1432" i="49" l="1"/>
  <c r="K1431" i="49"/>
  <c r="I1431" i="49"/>
  <c r="J1431" i="49" s="1"/>
  <c r="H1433" i="49" l="1"/>
  <c r="K1432" i="49"/>
  <c r="I1432" i="49"/>
  <c r="J1432" i="49" s="1"/>
  <c r="H1434" i="49" l="1"/>
  <c r="K1433" i="49"/>
  <c r="I1433" i="49"/>
  <c r="J1433" i="49" s="1"/>
  <c r="H1435" i="49" l="1"/>
  <c r="K1434" i="49"/>
  <c r="I1434" i="49"/>
  <c r="J1434" i="49" s="1"/>
  <c r="H1436" i="49" l="1"/>
  <c r="K1435" i="49"/>
  <c r="I1435" i="49"/>
  <c r="J1435" i="49" s="1"/>
  <c r="K1436" i="49" l="1"/>
  <c r="H1437" i="49"/>
  <c r="I1436" i="49"/>
  <c r="J1436" i="49" s="1"/>
  <c r="H1438" i="49" l="1"/>
  <c r="K1437" i="49"/>
  <c r="I1437" i="49"/>
  <c r="J1437" i="49" s="1"/>
  <c r="H1439" i="49" l="1"/>
  <c r="K1438" i="49"/>
  <c r="I1438" i="49"/>
  <c r="J1438" i="49" s="1"/>
  <c r="H1440" i="49" l="1"/>
  <c r="K1439" i="49"/>
  <c r="I1439" i="49"/>
  <c r="J1439" i="49" s="1"/>
  <c r="H1441" i="49" l="1"/>
  <c r="K1440" i="49"/>
  <c r="I1440" i="49"/>
  <c r="J1440" i="49" s="1"/>
  <c r="K1441" i="49" l="1"/>
  <c r="H1442" i="49"/>
  <c r="I1441" i="49"/>
  <c r="J1441" i="49" s="1"/>
  <c r="H1443" i="49" l="1"/>
  <c r="K1442" i="49"/>
  <c r="I1442" i="49"/>
  <c r="J1442" i="49" s="1"/>
  <c r="K1443" i="49" l="1"/>
  <c r="H1444" i="49"/>
  <c r="I1443" i="49"/>
  <c r="J1443" i="49" s="1"/>
  <c r="H1445" i="49" l="1"/>
  <c r="K1444" i="49"/>
  <c r="I1444" i="49"/>
  <c r="J1444" i="49" s="1"/>
  <c r="K1445" i="49" l="1"/>
  <c r="H1446" i="49"/>
  <c r="I1445" i="49"/>
  <c r="J1445" i="49" s="1"/>
  <c r="K1446" i="49" l="1"/>
  <c r="H1447" i="49"/>
  <c r="I1446" i="49"/>
  <c r="J1446" i="49" s="1"/>
  <c r="K1447" i="49" l="1"/>
  <c r="H1448" i="49"/>
  <c r="I1447" i="49"/>
  <c r="J1447" i="49" s="1"/>
  <c r="K1448" i="49" l="1"/>
  <c r="H1449" i="49"/>
  <c r="I1448" i="49"/>
  <c r="J1448" i="49" s="1"/>
  <c r="K1449" i="49" l="1"/>
  <c r="H1450" i="49"/>
  <c r="I1449" i="49"/>
  <c r="J1449" i="49" s="1"/>
  <c r="K1450" i="49" l="1"/>
  <c r="H1451" i="49"/>
  <c r="I1450" i="49"/>
  <c r="J1450" i="49" s="1"/>
  <c r="K1451" i="49" l="1"/>
  <c r="H1452" i="49"/>
  <c r="I1451" i="49"/>
  <c r="J1451" i="49" s="1"/>
  <c r="H1453" i="49" l="1"/>
  <c r="K1452" i="49"/>
  <c r="I1452" i="49"/>
  <c r="J1452" i="49" s="1"/>
  <c r="K1453" i="49" l="1"/>
  <c r="H1454" i="49"/>
  <c r="I1453" i="49"/>
  <c r="J1453" i="49" s="1"/>
  <c r="K1454" i="49" l="1"/>
  <c r="H1455" i="49"/>
  <c r="I1454" i="49"/>
  <c r="J1454" i="49" s="1"/>
  <c r="H1456" i="49" l="1"/>
  <c r="K1455" i="49"/>
  <c r="I1455" i="49"/>
  <c r="J1455" i="49" s="1"/>
  <c r="H1457" i="49" l="1"/>
  <c r="K1456" i="49"/>
  <c r="I1456" i="49"/>
  <c r="J1456" i="49" s="1"/>
  <c r="K1457" i="49" l="1"/>
  <c r="H1458" i="49"/>
  <c r="I1457" i="49"/>
  <c r="J1457" i="49" s="1"/>
  <c r="K1458" i="49" l="1"/>
  <c r="H1459" i="49"/>
  <c r="I1458" i="49"/>
  <c r="J1458" i="49" s="1"/>
  <c r="K1459" i="49" l="1"/>
  <c r="H1460" i="49"/>
  <c r="I1459" i="49"/>
  <c r="J1459" i="49" s="1"/>
  <c r="K1460" i="49" l="1"/>
  <c r="H1461" i="49"/>
  <c r="I1460" i="49"/>
  <c r="J1460" i="49" s="1"/>
  <c r="K1461" i="49" l="1"/>
  <c r="H1462" i="49"/>
  <c r="I1461" i="49"/>
  <c r="J1461" i="49" s="1"/>
  <c r="H1463" i="49" l="1"/>
  <c r="K1462" i="49"/>
  <c r="I1462" i="49"/>
  <c r="J1462" i="49" s="1"/>
  <c r="K1463" i="49" l="1"/>
  <c r="H1464" i="49"/>
  <c r="I1463" i="49"/>
  <c r="J1463" i="49" s="1"/>
  <c r="K1464" i="49" l="1"/>
  <c r="H1465" i="49"/>
  <c r="I1464" i="49"/>
  <c r="J1464" i="49" s="1"/>
  <c r="K1465" i="49" l="1"/>
  <c r="H1466" i="49"/>
  <c r="I1465" i="49"/>
  <c r="J1465" i="49" s="1"/>
  <c r="H1467" i="49" l="1"/>
  <c r="K1466" i="49"/>
  <c r="I1466" i="49"/>
  <c r="J1466" i="49" s="1"/>
  <c r="H1468" i="49" l="1"/>
  <c r="K1467" i="49"/>
  <c r="I1467" i="49"/>
  <c r="J1467" i="49" s="1"/>
  <c r="H1469" i="49" l="1"/>
  <c r="K1468" i="49"/>
  <c r="I1468" i="49"/>
  <c r="J1468" i="49" s="1"/>
  <c r="H1470" i="49" l="1"/>
  <c r="K1469" i="49"/>
  <c r="I1469" i="49"/>
  <c r="J1469" i="49" s="1"/>
  <c r="H1471" i="49" l="1"/>
  <c r="K1470" i="49"/>
  <c r="I1470" i="49"/>
  <c r="J1470" i="49" s="1"/>
  <c r="H1472" i="49" l="1"/>
  <c r="K1471" i="49"/>
  <c r="I1471" i="49"/>
  <c r="J1471" i="49" s="1"/>
  <c r="H1473" i="49" l="1"/>
  <c r="K1472" i="49"/>
  <c r="I1472" i="49"/>
  <c r="J1472" i="49" s="1"/>
  <c r="H1474" i="49" l="1"/>
  <c r="K1473" i="49"/>
  <c r="I1473" i="49"/>
  <c r="J1473" i="49" s="1"/>
  <c r="K1474" i="49" l="1"/>
  <c r="H1475" i="49"/>
  <c r="I1474" i="49"/>
  <c r="J1474" i="49" s="1"/>
  <c r="H1476" i="49" l="1"/>
  <c r="K1475" i="49"/>
  <c r="I1475" i="49"/>
  <c r="J1475" i="49" s="1"/>
  <c r="K1476" i="49" l="1"/>
  <c r="H1477" i="49"/>
  <c r="I1476" i="49"/>
  <c r="J1476" i="49" s="1"/>
  <c r="K1477" i="49" l="1"/>
  <c r="H1478" i="49"/>
  <c r="I1477" i="49"/>
  <c r="J1477" i="49" s="1"/>
  <c r="K1478" i="49" l="1"/>
  <c r="H1479" i="49"/>
  <c r="I1478" i="49"/>
  <c r="J1478" i="49" s="1"/>
  <c r="K1479" i="49" l="1"/>
  <c r="H1480" i="49"/>
  <c r="I1479" i="49"/>
  <c r="J1479" i="49" s="1"/>
  <c r="K1480" i="49" l="1"/>
  <c r="H1481" i="49"/>
  <c r="I1480" i="49"/>
  <c r="J1480" i="49" s="1"/>
  <c r="K1481" i="49" l="1"/>
  <c r="H1482" i="49"/>
  <c r="I1481" i="49"/>
  <c r="J1481" i="49" s="1"/>
  <c r="K1482" i="49" l="1"/>
  <c r="H1483" i="49"/>
  <c r="I1482" i="49"/>
  <c r="J1482" i="49" s="1"/>
  <c r="K1483" i="49" l="1"/>
  <c r="H1484" i="49"/>
  <c r="I1483" i="49"/>
  <c r="J1483" i="49" s="1"/>
  <c r="K1484" i="49" l="1"/>
  <c r="H1485" i="49"/>
  <c r="I1484" i="49"/>
  <c r="J1484" i="49" s="1"/>
  <c r="K1485" i="49" l="1"/>
  <c r="H1486" i="49"/>
  <c r="I1485" i="49"/>
  <c r="J1485" i="49" s="1"/>
  <c r="K1486" i="49" l="1"/>
  <c r="H1487" i="49"/>
  <c r="I1486" i="49"/>
  <c r="J1486" i="49" s="1"/>
  <c r="H1488" i="49" l="1"/>
  <c r="K1487" i="49"/>
  <c r="I1487" i="49"/>
  <c r="J1487" i="49" s="1"/>
  <c r="K1488" i="49" l="1"/>
  <c r="H1489" i="49"/>
  <c r="I1488" i="49"/>
  <c r="J1488" i="49" s="1"/>
  <c r="H1490" i="49" l="1"/>
  <c r="K1489" i="49"/>
  <c r="I1489" i="49"/>
  <c r="J1489" i="49" s="1"/>
  <c r="H1491" i="49" l="1"/>
  <c r="K1490" i="49"/>
  <c r="I1490" i="49"/>
  <c r="J1490" i="49" s="1"/>
  <c r="K1491" i="49" l="1"/>
  <c r="H1492" i="49"/>
  <c r="I1491" i="49"/>
  <c r="J1491" i="49" s="1"/>
  <c r="K1492" i="49" l="1"/>
  <c r="H1493" i="49"/>
  <c r="I1492" i="49"/>
  <c r="J1492" i="49" s="1"/>
  <c r="H1494" i="49" l="1"/>
  <c r="K1493" i="49"/>
  <c r="I1493" i="49"/>
  <c r="J1493" i="49" s="1"/>
  <c r="K1494" i="49" l="1"/>
  <c r="H1495" i="49"/>
  <c r="I1494" i="49"/>
  <c r="J1494" i="49" s="1"/>
  <c r="K1495" i="49" l="1"/>
  <c r="H1496" i="49"/>
  <c r="I1495" i="49"/>
  <c r="J1495" i="49" s="1"/>
  <c r="K1496" i="49" l="1"/>
  <c r="H1497" i="49"/>
  <c r="I1496" i="49"/>
  <c r="J1496" i="49" s="1"/>
  <c r="K1497" i="49" l="1"/>
  <c r="H1498" i="49"/>
  <c r="I1497" i="49"/>
  <c r="J1497" i="49" s="1"/>
  <c r="K1498" i="49" l="1"/>
  <c r="H1499" i="49"/>
  <c r="I1498" i="49"/>
  <c r="J1498" i="49" s="1"/>
  <c r="K1499" i="49" l="1"/>
  <c r="H1500" i="49"/>
  <c r="I1499" i="49"/>
  <c r="J1499" i="49" s="1"/>
  <c r="H1501" i="49" l="1"/>
  <c r="K1500" i="49"/>
  <c r="I1500" i="49"/>
  <c r="J1500" i="49" s="1"/>
  <c r="K1501" i="49" l="1"/>
  <c r="H1502" i="49"/>
  <c r="I1501" i="49"/>
  <c r="J1501" i="49" s="1"/>
  <c r="K1502" i="49" l="1"/>
  <c r="H1503" i="49"/>
  <c r="I1502" i="49"/>
  <c r="J1502" i="49" s="1"/>
  <c r="H1504" i="49" l="1"/>
  <c r="K1503" i="49"/>
  <c r="I1503" i="49"/>
  <c r="J1503" i="49" s="1"/>
  <c r="K1504" i="49" l="1"/>
  <c r="H1505" i="49"/>
  <c r="I1504" i="49"/>
  <c r="J1504" i="49" s="1"/>
  <c r="K1505" i="49" l="1"/>
  <c r="H1506" i="49"/>
  <c r="I1505" i="49"/>
  <c r="J1505" i="49" s="1"/>
  <c r="H1507" i="49" l="1"/>
  <c r="K1506" i="49"/>
  <c r="I1506" i="49"/>
  <c r="J1506" i="49" s="1"/>
  <c r="K1507" i="49" l="1"/>
  <c r="H1508" i="49"/>
  <c r="I1507" i="49"/>
  <c r="J1507" i="49" s="1"/>
  <c r="K1508" i="49" l="1"/>
  <c r="H1509" i="49"/>
  <c r="I1508" i="49"/>
  <c r="J1508" i="49" s="1"/>
  <c r="H1510" i="49" l="1"/>
  <c r="K1509" i="49"/>
  <c r="I1509" i="49"/>
  <c r="J1509" i="49" s="1"/>
  <c r="H1511" i="49" l="1"/>
  <c r="K1510" i="49"/>
  <c r="I1510" i="49"/>
  <c r="J1510" i="49" s="1"/>
  <c r="K1511" i="49" l="1"/>
  <c r="H1512" i="49"/>
  <c r="I1511" i="49"/>
  <c r="J1511" i="49" s="1"/>
  <c r="H1513" i="49" l="1"/>
  <c r="K1512" i="49"/>
  <c r="I1512" i="49"/>
  <c r="J1512" i="49" s="1"/>
  <c r="K1513" i="49" l="1"/>
  <c r="H1514" i="49"/>
  <c r="I1513" i="49"/>
  <c r="J1513" i="49" s="1"/>
  <c r="K1514" i="49" l="1"/>
  <c r="H1515" i="49"/>
  <c r="I1514" i="49"/>
  <c r="J1514" i="49" s="1"/>
  <c r="H1516" i="49" l="1"/>
  <c r="K1515" i="49"/>
  <c r="I1515" i="49"/>
  <c r="J1515" i="49" s="1"/>
  <c r="K1516" i="49" l="1"/>
  <c r="H1517" i="49"/>
  <c r="I1516" i="49"/>
  <c r="J1516" i="49" s="1"/>
  <c r="K1517" i="49" l="1"/>
  <c r="H1518" i="49"/>
  <c r="I1517" i="49"/>
  <c r="J1517" i="49" s="1"/>
  <c r="K1518" i="49" l="1"/>
  <c r="H1519" i="49"/>
  <c r="I1518" i="49"/>
  <c r="J1518" i="49" s="1"/>
  <c r="H1520" i="49" l="1"/>
  <c r="K1519" i="49"/>
  <c r="I1519" i="49"/>
  <c r="J1519" i="49" s="1"/>
  <c r="K1520" i="49" l="1"/>
  <c r="H1521" i="49"/>
  <c r="I1520" i="49"/>
  <c r="J1520" i="49" s="1"/>
  <c r="K1521" i="49" l="1"/>
  <c r="H1522" i="49"/>
  <c r="I1521" i="49"/>
  <c r="J1521" i="49" s="1"/>
  <c r="H1523" i="49" l="1"/>
  <c r="K1522" i="49"/>
  <c r="I1522" i="49"/>
  <c r="J1522" i="49" s="1"/>
  <c r="K1523" i="49" l="1"/>
  <c r="H1524" i="49"/>
  <c r="I1523" i="49"/>
  <c r="J1523" i="49" s="1"/>
  <c r="K1524" i="49" l="1"/>
  <c r="H1525" i="49"/>
  <c r="I1524" i="49"/>
  <c r="J1524" i="49" s="1"/>
  <c r="H1526" i="49" l="1"/>
  <c r="K1525" i="49"/>
  <c r="I1525" i="49"/>
  <c r="J1525" i="49" s="1"/>
  <c r="H1527" i="49" l="1"/>
  <c r="K1526" i="49"/>
  <c r="I1526" i="49"/>
  <c r="J1526" i="49" s="1"/>
  <c r="H1528" i="49" l="1"/>
  <c r="K1527" i="49"/>
  <c r="I1527" i="49"/>
  <c r="J1527" i="49" s="1"/>
  <c r="H1529" i="49" l="1"/>
  <c r="K1528" i="49"/>
  <c r="I1528" i="49"/>
  <c r="J1528" i="49" s="1"/>
  <c r="H1530" i="49" l="1"/>
  <c r="K1529" i="49"/>
  <c r="I1529" i="49"/>
  <c r="J1529" i="49" s="1"/>
  <c r="H1531" i="49" l="1"/>
  <c r="K1530" i="49"/>
  <c r="I1530" i="49"/>
  <c r="J1530" i="49" s="1"/>
  <c r="K1531" i="49" l="1"/>
  <c r="H1532" i="49"/>
  <c r="I1531" i="49"/>
  <c r="J1531" i="49" s="1"/>
  <c r="K1532" i="49" l="1"/>
  <c r="H1533" i="49"/>
  <c r="I1532" i="49"/>
  <c r="J1532" i="49" s="1"/>
  <c r="K1533" i="49" l="1"/>
  <c r="H1534" i="49"/>
  <c r="I1533" i="49"/>
  <c r="J1533" i="49" s="1"/>
  <c r="H1535" i="49" l="1"/>
  <c r="K1534" i="49"/>
  <c r="I1534" i="49"/>
  <c r="J1534" i="49" s="1"/>
  <c r="K1535" i="49" l="1"/>
  <c r="H1536" i="49"/>
  <c r="I1535" i="49"/>
  <c r="J1535" i="49" s="1"/>
  <c r="K1536" i="49" l="1"/>
  <c r="H1537" i="49"/>
  <c r="I1536" i="49"/>
  <c r="J1536" i="49" s="1"/>
  <c r="K1537" i="49" l="1"/>
  <c r="H1538" i="49"/>
  <c r="I1537" i="49"/>
  <c r="J1537" i="49" s="1"/>
  <c r="K1538" i="49" l="1"/>
  <c r="H1539" i="49"/>
  <c r="I1538" i="49"/>
  <c r="J1538" i="49" s="1"/>
  <c r="H1540" i="49" l="1"/>
  <c r="K1539" i="49"/>
  <c r="I1539" i="49"/>
  <c r="J1539" i="49" s="1"/>
  <c r="H1541" i="49" l="1"/>
  <c r="K1540" i="49"/>
  <c r="I1540" i="49"/>
  <c r="J1540" i="49" s="1"/>
  <c r="K1541" i="49" l="1"/>
  <c r="H1542" i="49"/>
  <c r="I1541" i="49"/>
  <c r="J1541" i="49" s="1"/>
  <c r="K1542" i="49" l="1"/>
  <c r="H1543" i="49"/>
  <c r="I1542" i="49"/>
  <c r="J1542" i="49" s="1"/>
  <c r="H1544" i="49" l="1"/>
  <c r="K1543" i="49"/>
  <c r="I1543" i="49"/>
  <c r="J1543" i="49" s="1"/>
  <c r="H1545" i="49" l="1"/>
  <c r="K1544" i="49"/>
  <c r="I1544" i="49"/>
  <c r="J1544" i="49" s="1"/>
  <c r="H1546" i="49" l="1"/>
  <c r="K1545" i="49"/>
  <c r="I1545" i="49"/>
  <c r="J1545" i="49" s="1"/>
  <c r="K1546" i="49" l="1"/>
  <c r="H1547" i="49"/>
  <c r="I1546" i="49"/>
  <c r="J1546" i="49" s="1"/>
  <c r="K1547" i="49" l="1"/>
  <c r="H1548" i="49"/>
  <c r="I1547" i="49"/>
  <c r="J1547" i="49" s="1"/>
  <c r="K1548" i="49" l="1"/>
  <c r="H1549" i="49"/>
  <c r="I1548" i="49"/>
  <c r="J1548" i="49" s="1"/>
  <c r="K1549" i="49" l="1"/>
  <c r="H1550" i="49"/>
  <c r="I1549" i="49"/>
  <c r="J1549" i="49" s="1"/>
  <c r="K1550" i="49" l="1"/>
  <c r="H1551" i="49"/>
  <c r="I1550" i="49"/>
  <c r="J1550" i="49" s="1"/>
  <c r="H1552" i="49" l="1"/>
  <c r="K1551" i="49"/>
  <c r="I1551" i="49"/>
  <c r="J1551" i="49" s="1"/>
  <c r="K1552" i="49" l="1"/>
  <c r="H1553" i="49"/>
  <c r="I1552" i="49"/>
  <c r="J1552" i="49" s="1"/>
  <c r="K1553" i="49" l="1"/>
  <c r="H1554" i="49"/>
  <c r="I1553" i="49"/>
  <c r="J1553" i="49" s="1"/>
  <c r="K1554" i="49" l="1"/>
  <c r="H1555" i="49"/>
  <c r="I1554" i="49"/>
  <c r="J1554" i="49" s="1"/>
  <c r="K1555" i="49" l="1"/>
  <c r="H1556" i="49"/>
  <c r="I1555" i="49"/>
  <c r="J1555" i="49" s="1"/>
  <c r="K1556" i="49" l="1"/>
  <c r="H1557" i="49"/>
  <c r="I1556" i="49"/>
  <c r="J1556" i="49" s="1"/>
  <c r="H1558" i="49" l="1"/>
  <c r="K1557" i="49"/>
  <c r="I1557" i="49"/>
  <c r="J1557" i="49" s="1"/>
  <c r="K1558" i="49" l="1"/>
  <c r="H1559" i="49"/>
  <c r="I1558" i="49"/>
  <c r="J1558" i="49" s="1"/>
  <c r="K1559" i="49" l="1"/>
  <c r="H1560" i="49"/>
  <c r="I1559" i="49"/>
  <c r="J1559" i="49" s="1"/>
  <c r="K1560" i="49" l="1"/>
  <c r="H1561" i="49"/>
  <c r="I1560" i="49"/>
  <c r="J1560" i="49" s="1"/>
  <c r="K1561" i="49" l="1"/>
  <c r="H1562" i="49"/>
  <c r="I1561" i="49"/>
  <c r="J1561" i="49" s="1"/>
  <c r="K1562" i="49" l="1"/>
  <c r="H1563" i="49"/>
  <c r="I1562" i="49"/>
  <c r="J1562" i="49" s="1"/>
  <c r="K1563" i="49" l="1"/>
  <c r="H1564" i="49"/>
  <c r="I1563" i="49"/>
  <c r="J1563" i="49" s="1"/>
  <c r="K1564" i="49" l="1"/>
  <c r="H1565" i="49"/>
  <c r="I1564" i="49"/>
  <c r="J1564" i="49" s="1"/>
  <c r="K1565" i="49" l="1"/>
  <c r="H1566" i="49"/>
  <c r="I1565" i="49"/>
  <c r="J1565" i="49" s="1"/>
  <c r="K1566" i="49" l="1"/>
  <c r="H1567" i="49"/>
  <c r="I1566" i="49"/>
  <c r="J1566" i="49" s="1"/>
  <c r="K1567" i="49" l="1"/>
  <c r="H1568" i="49"/>
  <c r="I1567" i="49"/>
  <c r="J1567" i="49" s="1"/>
  <c r="K1568" i="49" l="1"/>
  <c r="H1569" i="49"/>
  <c r="I1568" i="49"/>
  <c r="J1568" i="49" s="1"/>
  <c r="H1570" i="49" l="1"/>
  <c r="K1569" i="49"/>
  <c r="I1569" i="49"/>
  <c r="J1569" i="49" s="1"/>
  <c r="H1571" i="49" l="1"/>
  <c r="K1570" i="49"/>
  <c r="I1570" i="49"/>
  <c r="J1570" i="49" s="1"/>
  <c r="K1571" i="49" l="1"/>
  <c r="H1572" i="49"/>
  <c r="I1571" i="49"/>
  <c r="J1571" i="49" s="1"/>
  <c r="K1572" i="49" l="1"/>
  <c r="H1573" i="49"/>
  <c r="I1572" i="49"/>
  <c r="J1572" i="49" s="1"/>
  <c r="H1574" i="49" l="1"/>
  <c r="K1573" i="49"/>
  <c r="I1573" i="49"/>
  <c r="J1573" i="49" s="1"/>
  <c r="K1574" i="49" l="1"/>
  <c r="H1575" i="49"/>
  <c r="I1574" i="49"/>
  <c r="J1574" i="49" s="1"/>
  <c r="K1575" i="49" l="1"/>
  <c r="H1576" i="49"/>
  <c r="I1575" i="49"/>
  <c r="J1575" i="49" s="1"/>
  <c r="K1576" i="49" l="1"/>
  <c r="H1577" i="49"/>
  <c r="I1576" i="49"/>
  <c r="J1576" i="49" s="1"/>
  <c r="K1577" i="49" l="1"/>
  <c r="H1578" i="49"/>
  <c r="I1577" i="49"/>
  <c r="J1577" i="49" s="1"/>
  <c r="K1578" i="49" l="1"/>
  <c r="H1579" i="49"/>
  <c r="I1578" i="49"/>
  <c r="J1578" i="49" s="1"/>
  <c r="K1579" i="49" l="1"/>
  <c r="H1580" i="49"/>
  <c r="I1579" i="49"/>
  <c r="J1579" i="49" s="1"/>
  <c r="K1580" i="49" l="1"/>
  <c r="H1581" i="49"/>
  <c r="I1580" i="49"/>
  <c r="J1580" i="49" s="1"/>
  <c r="K1581" i="49" l="1"/>
  <c r="H1582" i="49"/>
  <c r="I1581" i="49"/>
  <c r="J1581" i="49" s="1"/>
  <c r="K1582" i="49" l="1"/>
  <c r="H1583" i="49"/>
  <c r="I1582" i="49"/>
  <c r="J1582" i="49" s="1"/>
  <c r="H1584" i="49" l="1"/>
  <c r="K1583" i="49"/>
  <c r="I1583" i="49"/>
  <c r="J1583" i="49" s="1"/>
  <c r="K1584" i="49" l="1"/>
  <c r="H1585" i="49"/>
  <c r="I1584" i="49"/>
  <c r="J1584" i="49" s="1"/>
  <c r="H1586" i="49" l="1"/>
  <c r="K1585" i="49"/>
  <c r="I1585" i="49"/>
  <c r="J1585" i="49" s="1"/>
  <c r="H1587" i="49" l="1"/>
  <c r="K1586" i="49"/>
  <c r="I1586" i="49"/>
  <c r="J1586" i="49" s="1"/>
  <c r="K1587" i="49" l="1"/>
  <c r="H1588" i="49"/>
  <c r="I1587" i="49"/>
  <c r="J1587" i="49" s="1"/>
  <c r="K1588" i="49" l="1"/>
  <c r="H1589" i="49"/>
  <c r="I1588" i="49"/>
  <c r="J1588" i="49" s="1"/>
  <c r="H1590" i="49" l="1"/>
  <c r="K1589" i="49"/>
  <c r="I1589" i="49"/>
  <c r="J1589" i="49" s="1"/>
  <c r="K1590" i="49" l="1"/>
  <c r="H1591" i="49"/>
  <c r="I1590" i="49"/>
  <c r="J1590" i="49" s="1"/>
  <c r="K1591" i="49" l="1"/>
  <c r="H1592" i="49"/>
  <c r="I1591" i="49"/>
  <c r="J1591" i="49" s="1"/>
  <c r="K1592" i="49" l="1"/>
  <c r="H1593" i="49"/>
  <c r="I1592" i="49"/>
  <c r="J1592" i="49" s="1"/>
  <c r="K1593" i="49" l="1"/>
  <c r="H1594" i="49"/>
  <c r="I1593" i="49"/>
  <c r="J1593" i="49" s="1"/>
  <c r="K1594" i="49" l="1"/>
  <c r="H1595" i="49"/>
  <c r="I1594" i="49"/>
  <c r="J1594" i="49" s="1"/>
  <c r="K1595" i="49" l="1"/>
  <c r="H1596" i="49"/>
  <c r="I1595" i="49"/>
  <c r="J1595" i="49" s="1"/>
  <c r="K1596" i="49" l="1"/>
  <c r="H1597" i="49"/>
  <c r="I1596" i="49"/>
  <c r="J1596" i="49" s="1"/>
  <c r="K1597" i="49" l="1"/>
  <c r="H1598" i="49"/>
  <c r="I1597" i="49"/>
  <c r="J1597" i="49" s="1"/>
  <c r="K1598" i="49" l="1"/>
  <c r="H1599" i="49"/>
  <c r="I1598" i="49"/>
  <c r="J1598" i="49" s="1"/>
  <c r="H1600" i="49" l="1"/>
  <c r="K1599" i="49"/>
  <c r="I1599" i="49"/>
  <c r="J1599" i="49" s="1"/>
  <c r="K1600" i="49" l="1"/>
  <c r="H1601" i="49"/>
  <c r="I1600" i="49"/>
  <c r="J1600" i="49" s="1"/>
  <c r="K1601" i="49" l="1"/>
  <c r="H1602" i="49"/>
  <c r="I1601" i="49"/>
  <c r="J1601" i="49" s="1"/>
  <c r="H1603" i="49" l="1"/>
  <c r="K1602" i="49"/>
  <c r="I1602" i="49"/>
  <c r="J1602" i="49" s="1"/>
  <c r="H1604" i="49" l="1"/>
  <c r="K1603" i="49"/>
  <c r="I1603" i="49"/>
  <c r="J1603" i="49" s="1"/>
  <c r="K1604" i="49" l="1"/>
  <c r="H1605" i="49"/>
  <c r="I1604" i="49"/>
  <c r="J1604" i="49" s="1"/>
  <c r="K1605" i="49" l="1"/>
  <c r="H1606" i="49"/>
  <c r="I1605" i="49"/>
  <c r="J1605" i="49" s="1"/>
  <c r="K1606" i="49" l="1"/>
  <c r="H1607" i="49"/>
  <c r="I1606" i="49"/>
  <c r="J1606" i="49" s="1"/>
  <c r="K1607" i="49" l="1"/>
  <c r="H1608" i="49"/>
  <c r="I1607" i="49"/>
  <c r="J1607" i="49" s="1"/>
  <c r="K1608" i="49" l="1"/>
  <c r="H1609" i="49"/>
  <c r="I1608" i="49"/>
  <c r="J1608" i="49" s="1"/>
  <c r="K1609" i="49" l="1"/>
  <c r="H1610" i="49"/>
  <c r="I1609" i="49"/>
  <c r="J1609" i="49" s="1"/>
  <c r="K1610" i="49" l="1"/>
  <c r="H1611" i="49"/>
  <c r="I1610" i="49"/>
  <c r="J1610" i="49" s="1"/>
  <c r="K1611" i="49" l="1"/>
  <c r="H1612" i="49"/>
  <c r="I1611" i="49"/>
  <c r="J1611" i="49" s="1"/>
  <c r="K1612" i="49" l="1"/>
  <c r="H1613" i="49"/>
  <c r="I1612" i="49"/>
  <c r="J1612" i="49" s="1"/>
  <c r="K1613" i="49" l="1"/>
  <c r="H1614" i="49"/>
  <c r="I1613" i="49"/>
  <c r="J1613" i="49" s="1"/>
  <c r="K1614" i="49" l="1"/>
  <c r="H1615" i="49"/>
  <c r="I1614" i="49"/>
  <c r="J1614" i="49" s="1"/>
  <c r="H1616" i="49" l="1"/>
  <c r="K1615" i="49"/>
  <c r="I1615" i="49"/>
  <c r="J1615" i="49" s="1"/>
  <c r="K1616" i="49" l="1"/>
  <c r="H1617" i="49"/>
  <c r="I1616" i="49"/>
  <c r="J1616" i="49" s="1"/>
  <c r="K1617" i="49" l="1"/>
  <c r="H1618" i="49"/>
  <c r="I1617" i="49"/>
  <c r="J1617" i="49" s="1"/>
  <c r="K1618" i="49" l="1"/>
  <c r="H1619" i="49"/>
  <c r="I1618" i="49"/>
  <c r="J1618" i="49" s="1"/>
  <c r="H1620" i="49" l="1"/>
  <c r="K1619" i="49"/>
  <c r="I1619" i="49"/>
  <c r="J1619" i="49" s="1"/>
  <c r="H1621" i="49" l="1"/>
  <c r="K1620" i="49"/>
  <c r="I1620" i="49"/>
  <c r="J1620" i="49" s="1"/>
  <c r="H1622" i="49" l="1"/>
  <c r="K1621" i="49"/>
  <c r="I1621" i="49"/>
  <c r="J1621" i="49" s="1"/>
  <c r="K1622" i="49" l="1"/>
  <c r="H1623" i="49"/>
  <c r="I1622" i="49"/>
  <c r="J1622" i="49" s="1"/>
  <c r="K1623" i="49" l="1"/>
  <c r="H1624" i="49"/>
  <c r="I1623" i="49"/>
  <c r="J1623" i="49" s="1"/>
  <c r="K1624" i="49" l="1"/>
  <c r="H1625" i="49"/>
  <c r="I1624" i="49"/>
  <c r="J1624" i="49" s="1"/>
  <c r="K1625" i="49" l="1"/>
  <c r="H1626" i="49"/>
  <c r="I1625" i="49"/>
  <c r="J1625" i="49" s="1"/>
  <c r="K1626" i="49" l="1"/>
  <c r="H1627" i="49"/>
  <c r="I1626" i="49"/>
  <c r="J1626" i="49" s="1"/>
  <c r="K1627" i="49" l="1"/>
  <c r="H1628" i="49"/>
  <c r="I1627" i="49"/>
  <c r="J1627" i="49" s="1"/>
  <c r="K1628" i="49" l="1"/>
  <c r="H1629" i="49"/>
  <c r="I1628" i="49"/>
  <c r="J1628" i="49" s="1"/>
  <c r="K1629" i="49" l="1"/>
  <c r="H1630" i="49"/>
  <c r="I1629" i="49"/>
  <c r="J1629" i="49" s="1"/>
  <c r="K1630" i="49" l="1"/>
  <c r="H1631" i="49"/>
  <c r="I1630" i="49"/>
  <c r="J1630" i="49" s="1"/>
  <c r="H1632" i="49" l="1"/>
  <c r="K1631" i="49"/>
  <c r="I1631" i="49"/>
  <c r="J1631" i="49" s="1"/>
  <c r="K1632" i="49" l="1"/>
  <c r="H1633" i="49"/>
  <c r="I1632" i="49"/>
  <c r="J1632" i="49" s="1"/>
  <c r="K1633" i="49" l="1"/>
  <c r="H1634" i="49"/>
  <c r="I1633" i="49"/>
  <c r="J1633" i="49" s="1"/>
  <c r="H1635" i="49" l="1"/>
  <c r="K1634" i="49"/>
  <c r="I1634" i="49"/>
  <c r="J1634" i="49" s="1"/>
  <c r="K1635" i="49" l="1"/>
  <c r="H1636" i="49"/>
  <c r="I1635" i="49"/>
  <c r="J1635" i="49" s="1"/>
  <c r="K1636" i="49" l="1"/>
  <c r="H1637" i="49"/>
  <c r="I1636" i="49"/>
  <c r="J1636" i="49" s="1"/>
  <c r="H1638" i="49" l="1"/>
  <c r="K1637" i="49"/>
  <c r="I1637" i="49"/>
  <c r="J1637" i="49" s="1"/>
  <c r="K1638" i="49" l="1"/>
  <c r="H1639" i="49"/>
  <c r="I1638" i="49"/>
  <c r="J1638" i="49" s="1"/>
  <c r="K1639" i="49" l="1"/>
  <c r="H1640" i="49"/>
  <c r="I1639" i="49"/>
  <c r="J1639" i="49" s="1"/>
  <c r="K1640" i="49" l="1"/>
  <c r="H1641" i="49"/>
  <c r="I1640" i="49"/>
  <c r="J1640" i="49" s="1"/>
  <c r="K1641" i="49" l="1"/>
  <c r="H1642" i="49"/>
  <c r="I1641" i="49"/>
  <c r="J1641" i="49" s="1"/>
  <c r="K1642" i="49" l="1"/>
  <c r="H1643" i="49"/>
  <c r="I1642" i="49"/>
  <c r="J1642" i="49" s="1"/>
  <c r="K1643" i="49" l="1"/>
  <c r="H1644" i="49"/>
  <c r="I1643" i="49"/>
  <c r="J1643" i="49" s="1"/>
  <c r="K1644" i="49" l="1"/>
  <c r="H1645" i="49"/>
  <c r="I1644" i="49"/>
  <c r="J1644" i="49" s="1"/>
  <c r="K1645" i="49" l="1"/>
  <c r="H1646" i="49"/>
  <c r="I1645" i="49"/>
  <c r="J1645" i="49" s="1"/>
  <c r="K1646" i="49" l="1"/>
  <c r="H1647" i="49"/>
  <c r="I1646" i="49"/>
  <c r="J1646" i="49" s="1"/>
  <c r="H1648" i="49" l="1"/>
  <c r="K1647" i="49"/>
  <c r="I1647" i="49"/>
  <c r="J1647" i="49" s="1"/>
  <c r="K1648" i="49" l="1"/>
  <c r="H1649" i="49"/>
  <c r="I1648" i="49"/>
  <c r="J1648" i="49" s="1"/>
  <c r="K1649" i="49" l="1"/>
  <c r="H1650" i="49"/>
  <c r="I1649" i="49"/>
  <c r="J1649" i="49" s="1"/>
  <c r="K1650" i="49" l="1"/>
  <c r="H1651" i="49"/>
  <c r="I1650" i="49"/>
  <c r="J1650" i="49" s="1"/>
  <c r="K1651" i="49" l="1"/>
  <c r="H1652" i="49"/>
  <c r="I1651" i="49"/>
  <c r="J1651" i="49" s="1"/>
  <c r="K1652" i="49" l="1"/>
  <c r="H1653" i="49"/>
  <c r="I1652" i="49"/>
  <c r="J1652" i="49" s="1"/>
  <c r="H1654" i="49" l="1"/>
  <c r="K1653" i="49"/>
  <c r="I1653" i="49"/>
  <c r="J1653" i="49" s="1"/>
  <c r="K1654" i="49" l="1"/>
  <c r="H1655" i="49"/>
  <c r="I1654" i="49"/>
  <c r="J1654" i="49" s="1"/>
  <c r="K1655" i="49" l="1"/>
  <c r="H1656" i="49"/>
  <c r="I1655" i="49"/>
  <c r="J1655" i="49" s="1"/>
  <c r="K1656" i="49" l="1"/>
  <c r="H1657" i="49"/>
  <c r="I1656" i="49"/>
  <c r="J1656" i="49" s="1"/>
  <c r="K1657" i="49" l="1"/>
  <c r="H1658" i="49"/>
  <c r="I1657" i="49"/>
  <c r="J1657" i="49" s="1"/>
  <c r="K1658" i="49" l="1"/>
  <c r="H1659" i="49"/>
  <c r="I1658" i="49"/>
  <c r="J1658" i="49" s="1"/>
  <c r="K1659" i="49" l="1"/>
  <c r="H1660" i="49"/>
  <c r="I1659" i="49"/>
  <c r="J1659" i="49" s="1"/>
  <c r="K1660" i="49" l="1"/>
  <c r="H1661" i="49"/>
  <c r="I1660" i="49"/>
  <c r="J1660" i="49" s="1"/>
  <c r="K1661" i="49" l="1"/>
  <c r="H1662" i="49"/>
  <c r="I1661" i="49"/>
  <c r="J1661" i="49" s="1"/>
  <c r="K1662" i="49" l="1"/>
  <c r="H1663" i="49"/>
  <c r="I1662" i="49"/>
  <c r="J1662" i="49" s="1"/>
  <c r="H1664" i="49" l="1"/>
  <c r="K1663" i="49"/>
  <c r="I1663" i="49"/>
  <c r="J1663" i="49" s="1"/>
  <c r="K1664" i="49" l="1"/>
  <c r="H1665" i="49"/>
  <c r="I1664" i="49"/>
  <c r="J1664" i="49" s="1"/>
  <c r="K1665" i="49" l="1"/>
  <c r="H1666" i="49"/>
  <c r="I1665" i="49"/>
  <c r="J1665" i="49" s="1"/>
  <c r="H1667" i="49" l="1"/>
  <c r="K1666" i="49"/>
  <c r="I1666" i="49"/>
  <c r="J1666" i="49" s="1"/>
  <c r="K1667" i="49" l="1"/>
  <c r="H1668" i="49"/>
  <c r="I1667" i="49"/>
  <c r="J1667" i="49" s="1"/>
  <c r="K1668" i="49" l="1"/>
  <c r="H1669" i="49"/>
  <c r="I1668" i="49"/>
  <c r="J1668" i="49" s="1"/>
  <c r="H1670" i="49" l="1"/>
  <c r="K1669" i="49"/>
  <c r="I1669" i="49"/>
  <c r="J1669" i="49" s="1"/>
  <c r="K1670" i="49" l="1"/>
  <c r="H1671" i="49"/>
  <c r="I1670" i="49"/>
  <c r="J1670" i="49" s="1"/>
  <c r="K1671" i="49" l="1"/>
  <c r="H1672" i="49"/>
  <c r="I1671" i="49"/>
  <c r="J1671" i="49" s="1"/>
  <c r="K1672" i="49" l="1"/>
  <c r="H1673" i="49"/>
  <c r="I1672" i="49"/>
  <c r="J1672" i="49" s="1"/>
  <c r="K1673" i="49" l="1"/>
  <c r="H1674" i="49"/>
  <c r="I1673" i="49"/>
  <c r="J1673" i="49" s="1"/>
  <c r="K1674" i="49" l="1"/>
  <c r="H1675" i="49"/>
  <c r="I1674" i="49"/>
  <c r="J1674" i="49" s="1"/>
  <c r="K1675" i="49" l="1"/>
  <c r="H1676" i="49"/>
  <c r="I1675" i="49"/>
  <c r="J1675" i="49" s="1"/>
  <c r="K1676" i="49" l="1"/>
  <c r="H1677" i="49"/>
  <c r="I1676" i="49"/>
  <c r="J1676" i="49" s="1"/>
  <c r="K1677" i="49" l="1"/>
  <c r="H1678" i="49"/>
  <c r="I1677" i="49"/>
  <c r="J1677" i="49" s="1"/>
  <c r="K1678" i="49" l="1"/>
  <c r="H1679" i="49"/>
  <c r="I1678" i="49"/>
  <c r="J1678" i="49" s="1"/>
  <c r="H1680" i="49" l="1"/>
  <c r="K1679" i="49"/>
  <c r="I1679" i="49"/>
  <c r="J1679" i="49" s="1"/>
  <c r="K1680" i="49" l="1"/>
  <c r="H1681" i="49"/>
  <c r="I1680" i="49"/>
  <c r="J1680" i="49" s="1"/>
  <c r="K1681" i="49" l="1"/>
  <c r="H1682" i="49"/>
  <c r="I1681" i="49"/>
  <c r="J1681" i="49" s="1"/>
  <c r="H1683" i="49" l="1"/>
  <c r="K1682" i="49"/>
  <c r="I1682" i="49"/>
  <c r="J1682" i="49" s="1"/>
  <c r="K1683" i="49" l="1"/>
  <c r="H1684" i="49"/>
  <c r="I1683" i="49"/>
  <c r="J1683" i="49" s="1"/>
  <c r="K1684" i="49" l="1"/>
  <c r="H1685" i="49"/>
  <c r="I1684" i="49"/>
  <c r="J1684" i="49" s="1"/>
  <c r="H1686" i="49" l="1"/>
  <c r="K1685" i="49"/>
  <c r="I1685" i="49"/>
  <c r="J1685" i="49" s="1"/>
  <c r="K1686" i="49" l="1"/>
  <c r="H1687" i="49"/>
  <c r="I1686" i="49"/>
  <c r="J1686" i="49" s="1"/>
  <c r="K1687" i="49" l="1"/>
  <c r="H1688" i="49"/>
  <c r="I1687" i="49"/>
  <c r="J1687" i="49" s="1"/>
  <c r="H1689" i="49" l="1"/>
  <c r="K1688" i="49"/>
  <c r="I1688" i="49"/>
  <c r="J1688" i="49" s="1"/>
  <c r="H1690" i="49" l="1"/>
  <c r="K1689" i="49"/>
  <c r="I1689" i="49"/>
  <c r="J1689" i="49" s="1"/>
  <c r="K1690" i="49" l="1"/>
  <c r="H1691" i="49"/>
  <c r="I1690" i="49"/>
  <c r="J1690" i="49" s="1"/>
  <c r="H1692" i="49" l="1"/>
  <c r="K1691" i="49"/>
  <c r="I1691" i="49"/>
  <c r="J1691" i="49" s="1"/>
  <c r="K1692" i="49" l="1"/>
  <c r="H1693" i="49"/>
  <c r="I1692" i="49"/>
  <c r="J1692" i="49" s="1"/>
  <c r="K1693" i="49" l="1"/>
  <c r="H1694" i="49"/>
  <c r="I1693" i="49"/>
  <c r="J1693" i="49" s="1"/>
  <c r="K1694" i="49" l="1"/>
  <c r="H1695" i="49"/>
  <c r="I1694" i="49"/>
  <c r="J1694" i="49" s="1"/>
  <c r="K1695" i="49" l="1"/>
  <c r="H1696" i="49"/>
  <c r="I1695" i="49"/>
  <c r="J1695" i="49" s="1"/>
  <c r="K1696" i="49" l="1"/>
  <c r="H1697" i="49"/>
  <c r="I1696" i="49"/>
  <c r="J1696" i="49" s="1"/>
  <c r="K1697" i="49" l="1"/>
  <c r="H1698" i="49"/>
  <c r="I1697" i="49"/>
  <c r="J1697" i="49" s="1"/>
  <c r="H1699" i="49" l="1"/>
  <c r="K1698" i="49"/>
  <c r="I1698" i="49"/>
  <c r="J1698" i="49" s="1"/>
  <c r="K1699" i="49" l="1"/>
  <c r="H1700" i="49"/>
  <c r="I1699" i="49"/>
  <c r="J1699" i="49" s="1"/>
  <c r="K1700" i="49" l="1"/>
  <c r="H1701" i="49"/>
  <c r="I1700" i="49"/>
  <c r="J1700" i="49" s="1"/>
  <c r="K1701" i="49" l="1"/>
  <c r="H1702" i="49"/>
  <c r="I1701" i="49"/>
  <c r="J1701" i="49" s="1"/>
  <c r="H1703" i="49" l="1"/>
  <c r="K1702" i="49"/>
  <c r="I1702" i="49"/>
  <c r="J1702" i="49" s="1"/>
  <c r="K1703" i="49" l="1"/>
  <c r="H1704" i="49"/>
  <c r="I1703" i="49"/>
  <c r="J1703" i="49" s="1"/>
  <c r="K1704" i="49" l="1"/>
  <c r="H1705" i="49"/>
  <c r="I1704" i="49"/>
  <c r="J1704" i="49" s="1"/>
  <c r="H1706" i="49" l="1"/>
  <c r="K1705" i="49"/>
  <c r="I1705" i="49"/>
  <c r="J1705" i="49" s="1"/>
  <c r="K1706" i="49" l="1"/>
  <c r="H1707" i="49"/>
  <c r="I1706" i="49"/>
  <c r="J1706" i="49" s="1"/>
  <c r="K1707" i="49" l="1"/>
  <c r="H1708" i="49"/>
  <c r="I1707" i="49"/>
  <c r="J1707" i="49" s="1"/>
  <c r="K1708" i="49" l="1"/>
  <c r="H1709" i="49"/>
  <c r="I1708" i="49"/>
  <c r="J1708" i="49" s="1"/>
  <c r="H1710" i="49" l="1"/>
  <c r="K1709" i="49"/>
  <c r="I1709" i="49"/>
  <c r="J1709" i="49" s="1"/>
  <c r="K1710" i="49" l="1"/>
  <c r="H1711" i="49"/>
  <c r="I1710" i="49"/>
  <c r="J1710" i="49" s="1"/>
  <c r="K1711" i="49" l="1"/>
  <c r="H1712" i="49"/>
  <c r="I1711" i="49"/>
  <c r="J1711" i="49" s="1"/>
  <c r="K1712" i="49" l="1"/>
  <c r="H1713" i="49"/>
  <c r="I1712" i="49"/>
  <c r="J1712" i="49" s="1"/>
  <c r="K1713" i="49" l="1"/>
  <c r="H1714" i="49"/>
  <c r="I1713" i="49"/>
  <c r="J1713" i="49" s="1"/>
  <c r="H1715" i="49" l="1"/>
  <c r="K1714" i="49"/>
  <c r="I1714" i="49"/>
  <c r="J1714" i="49" s="1"/>
  <c r="H1716" i="49" l="1"/>
  <c r="K1715" i="49"/>
  <c r="I1715" i="49"/>
  <c r="J1715" i="49" s="1"/>
  <c r="K1716" i="49" l="1"/>
  <c r="H1717" i="49"/>
  <c r="I1716" i="49"/>
  <c r="J1716" i="49" s="1"/>
  <c r="K1717" i="49" l="1"/>
  <c r="H1718" i="49"/>
  <c r="I1717" i="49"/>
  <c r="J1717" i="49" s="1"/>
  <c r="H1719" i="49" l="1"/>
  <c r="K1718" i="49"/>
  <c r="I1718" i="49"/>
  <c r="J1718" i="49" s="1"/>
  <c r="K1719" i="49" l="1"/>
  <c r="H1720" i="49"/>
  <c r="I1719" i="49"/>
  <c r="J1719" i="49" s="1"/>
  <c r="H1721" i="49" l="1"/>
  <c r="K1720" i="49"/>
  <c r="I1720" i="49"/>
  <c r="J1720" i="49" s="1"/>
  <c r="K1721" i="49" l="1"/>
  <c r="H1722" i="49"/>
  <c r="I1721" i="49"/>
  <c r="J1721" i="49" s="1"/>
  <c r="K1722" i="49" l="1"/>
  <c r="H1723" i="49"/>
  <c r="I1722" i="49"/>
  <c r="J1722" i="49" s="1"/>
  <c r="K1723" i="49" l="1"/>
  <c r="H1724" i="49"/>
  <c r="I1723" i="49"/>
  <c r="J1723" i="49" s="1"/>
  <c r="K1724" i="49" l="1"/>
  <c r="H1725" i="49"/>
  <c r="I1724" i="49"/>
  <c r="J1724" i="49" s="1"/>
  <c r="K1725" i="49" l="1"/>
  <c r="H1726" i="49"/>
  <c r="I1725" i="49"/>
  <c r="J1725" i="49" s="1"/>
  <c r="K1726" i="49" l="1"/>
  <c r="H1727" i="49"/>
  <c r="I1726" i="49"/>
  <c r="J1726" i="49" s="1"/>
  <c r="H1728" i="49" l="1"/>
  <c r="K1727" i="49"/>
  <c r="I1727" i="49"/>
  <c r="J1727" i="49" s="1"/>
  <c r="K1728" i="49" l="1"/>
  <c r="H1729" i="49"/>
  <c r="I1728" i="49"/>
  <c r="J1728" i="49" s="1"/>
  <c r="K1729" i="49" l="1"/>
  <c r="H1730" i="49"/>
  <c r="I1729" i="49"/>
  <c r="J1729" i="49" s="1"/>
  <c r="K1730" i="49" l="1"/>
  <c r="H1731" i="49"/>
  <c r="I1730" i="49"/>
  <c r="J1730" i="49" s="1"/>
  <c r="H1732" i="49" l="1"/>
  <c r="K1731" i="49"/>
  <c r="I1731" i="49"/>
  <c r="J1731" i="49" s="1"/>
  <c r="K1732" i="49" l="1"/>
  <c r="H1733" i="49"/>
  <c r="I1732" i="49"/>
  <c r="J1732" i="49" s="1"/>
  <c r="K1733" i="49" l="1"/>
  <c r="H1734" i="49"/>
  <c r="I1733" i="49"/>
  <c r="J1733" i="49" s="1"/>
  <c r="K1734" i="49" l="1"/>
  <c r="H1735" i="49"/>
  <c r="I1734" i="49"/>
  <c r="J1734" i="49" s="1"/>
  <c r="K1735" i="49" l="1"/>
  <c r="H1736" i="49"/>
  <c r="I1735" i="49"/>
  <c r="J1735" i="49" s="1"/>
  <c r="K1736" i="49" l="1"/>
  <c r="H1737" i="49"/>
  <c r="I1736" i="49"/>
  <c r="J1736" i="49" s="1"/>
  <c r="H1738" i="49" l="1"/>
  <c r="K1737" i="49"/>
  <c r="I1737" i="49"/>
  <c r="J1737" i="49" s="1"/>
  <c r="K1738" i="49" l="1"/>
  <c r="H1739" i="49"/>
  <c r="I1738" i="49"/>
  <c r="J1738" i="49" s="1"/>
  <c r="K1739" i="49" l="1"/>
  <c r="H1740" i="49"/>
  <c r="I1739" i="49"/>
  <c r="J1739" i="49" s="1"/>
  <c r="H1741" i="49" l="1"/>
  <c r="K1740" i="49"/>
  <c r="I1740" i="49"/>
  <c r="J1740" i="49" s="1"/>
  <c r="K1741" i="49" l="1"/>
  <c r="H1742" i="49"/>
  <c r="I1741" i="49"/>
  <c r="J1741" i="49" s="1"/>
  <c r="K1742" i="49" l="1"/>
  <c r="H1743" i="49"/>
  <c r="I1742" i="49"/>
  <c r="J1742" i="49" s="1"/>
  <c r="K1743" i="49" l="1"/>
  <c r="H1744" i="49"/>
  <c r="I1743" i="49"/>
  <c r="J1743" i="49" s="1"/>
  <c r="K1744" i="49" l="1"/>
  <c r="H1745" i="49"/>
  <c r="I1744" i="49"/>
  <c r="J1744" i="49" s="1"/>
  <c r="K1745" i="49" l="1"/>
  <c r="H1746" i="49"/>
  <c r="I1745" i="49"/>
  <c r="J1745" i="49" s="1"/>
  <c r="K1746" i="49" l="1"/>
  <c r="H1747" i="49"/>
  <c r="I1746" i="49"/>
  <c r="J1746" i="49" s="1"/>
  <c r="K1747" i="49" l="1"/>
  <c r="H1748" i="49"/>
  <c r="I1747" i="49"/>
  <c r="J1747" i="49" s="1"/>
  <c r="K1748" i="49" l="1"/>
  <c r="H1749" i="49"/>
  <c r="I1748" i="49"/>
  <c r="J1748" i="49" s="1"/>
  <c r="K1749" i="49" l="1"/>
  <c r="H1750" i="49"/>
  <c r="I1749" i="49"/>
  <c r="J1749" i="49" s="1"/>
  <c r="K1750" i="49" l="1"/>
  <c r="H1751" i="49"/>
  <c r="I1750" i="49"/>
  <c r="J1750" i="49" s="1"/>
  <c r="K1751" i="49" l="1"/>
  <c r="H1752" i="49"/>
  <c r="I1751" i="49"/>
  <c r="J1751" i="49" s="1"/>
  <c r="K1752" i="49" l="1"/>
  <c r="H1753" i="49"/>
  <c r="I1752" i="49"/>
  <c r="J1752" i="49" s="1"/>
  <c r="H1754" i="49" l="1"/>
  <c r="K1753" i="49"/>
  <c r="I1753" i="49"/>
  <c r="J1753" i="49" s="1"/>
  <c r="K1754" i="49" l="1"/>
  <c r="H1755" i="49"/>
  <c r="I1754" i="49"/>
  <c r="J1754" i="49" s="1"/>
  <c r="K1755" i="49" l="1"/>
  <c r="H1756" i="49"/>
  <c r="I1755" i="49"/>
  <c r="J1755" i="49" s="1"/>
  <c r="H1757" i="49" l="1"/>
  <c r="K1756" i="49"/>
  <c r="I1756" i="49"/>
  <c r="J1756" i="49" s="1"/>
  <c r="K1757" i="49" l="1"/>
  <c r="H1758" i="49"/>
  <c r="I1757" i="49"/>
  <c r="J1757" i="49" s="1"/>
  <c r="K1758" i="49" l="1"/>
  <c r="H1759" i="49"/>
  <c r="I1758" i="49"/>
  <c r="J1758" i="49" s="1"/>
  <c r="K1759" i="49" l="1"/>
  <c r="H1760" i="49"/>
  <c r="I1759" i="49"/>
  <c r="J1759" i="49" s="1"/>
  <c r="K1760" i="49" l="1"/>
  <c r="H1761" i="49"/>
  <c r="I1760" i="49"/>
  <c r="J1760" i="49" s="1"/>
  <c r="K1761" i="49" l="1"/>
  <c r="H1762" i="49"/>
  <c r="I1761" i="49"/>
  <c r="J1761" i="49" s="1"/>
  <c r="K1762" i="49" l="1"/>
  <c r="H1763" i="49"/>
  <c r="I1762" i="49"/>
  <c r="J1762" i="49" s="1"/>
  <c r="K1763" i="49" l="1"/>
  <c r="H1764" i="49"/>
  <c r="I1763" i="49"/>
  <c r="J1763" i="49" s="1"/>
  <c r="K1764" i="49" l="1"/>
  <c r="H1765" i="49"/>
  <c r="I1764" i="49"/>
  <c r="J1764" i="49" s="1"/>
  <c r="K1765" i="49" l="1"/>
  <c r="H1766" i="49"/>
  <c r="I1765" i="49"/>
  <c r="J1765" i="49" s="1"/>
  <c r="H1767" i="49" l="1"/>
  <c r="K1766" i="49"/>
  <c r="I1766" i="49"/>
  <c r="J1766" i="49" s="1"/>
  <c r="K1767" i="49" l="1"/>
  <c r="H1768" i="49"/>
  <c r="I1767" i="49"/>
  <c r="J1767" i="49" s="1"/>
  <c r="K1768" i="49" l="1"/>
  <c r="H1769" i="49"/>
  <c r="I1768" i="49"/>
  <c r="J1768" i="49" s="1"/>
  <c r="H1770" i="49" l="1"/>
  <c r="K1769" i="49"/>
  <c r="I1769" i="49"/>
  <c r="J1769" i="49" s="1"/>
  <c r="K1770" i="49" l="1"/>
  <c r="H1771" i="49"/>
  <c r="I1770" i="49"/>
  <c r="J1770" i="49" s="1"/>
  <c r="K1771" i="49" l="1"/>
  <c r="H1772" i="49"/>
  <c r="I1771" i="49"/>
  <c r="J1771" i="49" s="1"/>
  <c r="H1773" i="49" l="1"/>
  <c r="K1772" i="49"/>
  <c r="I1772" i="49"/>
  <c r="J1772" i="49" s="1"/>
  <c r="K1773" i="49" l="1"/>
  <c r="H1774" i="49"/>
  <c r="I1773" i="49"/>
  <c r="J1773" i="49" s="1"/>
  <c r="K1774" i="49" l="1"/>
  <c r="H1775" i="49"/>
  <c r="I1774" i="49"/>
  <c r="J1774" i="49" s="1"/>
  <c r="K1775" i="49" l="1"/>
  <c r="H1776" i="49"/>
  <c r="I1775" i="49"/>
  <c r="J1775" i="49" s="1"/>
  <c r="K1776" i="49" l="1"/>
  <c r="H1777" i="49"/>
  <c r="I1776" i="49"/>
  <c r="J1776" i="49" s="1"/>
  <c r="K1777" i="49" l="1"/>
  <c r="H1778" i="49"/>
  <c r="I1777" i="49"/>
  <c r="J1777" i="49" s="1"/>
  <c r="K1778" i="49" l="1"/>
  <c r="H1779" i="49"/>
  <c r="I1778" i="49"/>
  <c r="J1778" i="49" s="1"/>
  <c r="K1779" i="49" l="1"/>
  <c r="H1780" i="49"/>
  <c r="I1779" i="49"/>
  <c r="J1779" i="49" s="1"/>
  <c r="K1780" i="49" l="1"/>
  <c r="H1781" i="49"/>
  <c r="I1780" i="49"/>
  <c r="J1780" i="49" s="1"/>
  <c r="K1781" i="49" l="1"/>
  <c r="H1782" i="49"/>
  <c r="I1781" i="49"/>
  <c r="J1781" i="49" s="1"/>
  <c r="K1782" i="49" l="1"/>
  <c r="H1783" i="49"/>
  <c r="I1782" i="49"/>
  <c r="J1782" i="49" s="1"/>
  <c r="K1783" i="49" l="1"/>
  <c r="H1784" i="49"/>
  <c r="I1783" i="49"/>
  <c r="J1783" i="49" s="1"/>
  <c r="K1784" i="49" l="1"/>
  <c r="H1785" i="49"/>
  <c r="I1784" i="49"/>
  <c r="J1784" i="49" s="1"/>
  <c r="H1786" i="49" l="1"/>
  <c r="K1785" i="49"/>
  <c r="I1785" i="49"/>
  <c r="J1785" i="49" s="1"/>
  <c r="K1786" i="49" l="1"/>
  <c r="H1787" i="49"/>
  <c r="I1786" i="49"/>
  <c r="J1786" i="49" s="1"/>
  <c r="K1787" i="49" l="1"/>
  <c r="H1788" i="49"/>
  <c r="I1787" i="49"/>
  <c r="J1787" i="49" s="1"/>
  <c r="H1789" i="49" l="1"/>
  <c r="K1788" i="49"/>
  <c r="I1788" i="49"/>
  <c r="J1788" i="49" s="1"/>
  <c r="K1789" i="49" l="1"/>
  <c r="H1790" i="49"/>
  <c r="I1789" i="49"/>
  <c r="J1789" i="49" s="1"/>
  <c r="K1790" i="49" l="1"/>
  <c r="H1791" i="49"/>
  <c r="I1790" i="49"/>
  <c r="J1790" i="49" s="1"/>
  <c r="K1791" i="49" l="1"/>
  <c r="H1792" i="49"/>
  <c r="I1791" i="49"/>
  <c r="J1791" i="49" s="1"/>
  <c r="K1792" i="49" l="1"/>
  <c r="H1793" i="49"/>
  <c r="I1792" i="49"/>
  <c r="J1792" i="49" s="1"/>
  <c r="K1793" i="49" l="1"/>
  <c r="H1794" i="49"/>
  <c r="I1793" i="49"/>
  <c r="J1793" i="49" s="1"/>
  <c r="K1794" i="49" l="1"/>
  <c r="H1795" i="49"/>
  <c r="I1794" i="49"/>
  <c r="J1794" i="49" s="1"/>
  <c r="K1795" i="49" l="1"/>
  <c r="H1796" i="49"/>
  <c r="I1795" i="49"/>
  <c r="J1795" i="49" s="1"/>
  <c r="K1796" i="49" l="1"/>
  <c r="H1797" i="49"/>
  <c r="I1796" i="49"/>
  <c r="J1796" i="49" s="1"/>
  <c r="K1797" i="49" l="1"/>
  <c r="H1798" i="49"/>
  <c r="I1797" i="49"/>
  <c r="J1797" i="49" s="1"/>
  <c r="K1798" i="49" l="1"/>
  <c r="H1799" i="49"/>
  <c r="I1798" i="49"/>
  <c r="J1798" i="49" s="1"/>
  <c r="K1799" i="49" l="1"/>
  <c r="H1800" i="49"/>
  <c r="I1799" i="49"/>
  <c r="J1799" i="49" s="1"/>
  <c r="K1800" i="49" l="1"/>
  <c r="H1801" i="49"/>
  <c r="I1800" i="49"/>
  <c r="J1800" i="49" s="1"/>
  <c r="H1802" i="49" l="1"/>
  <c r="K1801" i="49"/>
  <c r="I1801" i="49"/>
  <c r="J1801" i="49" s="1"/>
  <c r="K1802" i="49" l="1"/>
  <c r="H1803" i="49"/>
  <c r="I1802" i="49"/>
  <c r="J1802" i="49" s="1"/>
  <c r="K1803" i="49" l="1"/>
  <c r="H1804" i="49"/>
  <c r="I1803" i="49"/>
  <c r="J1803" i="49" s="1"/>
  <c r="H1805" i="49" l="1"/>
  <c r="K1804" i="49"/>
  <c r="I1804" i="49"/>
  <c r="J1804" i="49" s="1"/>
  <c r="K1805" i="49" l="1"/>
  <c r="H1806" i="49"/>
  <c r="I1805" i="49"/>
  <c r="J1805" i="49" s="1"/>
  <c r="K1806" i="49" l="1"/>
  <c r="H1807" i="49"/>
  <c r="I1806" i="49"/>
  <c r="J1806" i="49" s="1"/>
  <c r="K1807" i="49" l="1"/>
  <c r="H1808" i="49"/>
  <c r="I1807" i="49"/>
  <c r="J1807" i="49" s="1"/>
  <c r="K1808" i="49" l="1"/>
  <c r="H1809" i="49"/>
  <c r="I1808" i="49"/>
  <c r="J1808" i="49" s="1"/>
  <c r="K1809" i="49" l="1"/>
  <c r="H1810" i="49"/>
  <c r="I1809" i="49"/>
  <c r="J1809" i="49" s="1"/>
  <c r="K1810" i="49" l="1"/>
  <c r="H1811" i="49"/>
  <c r="I1810" i="49"/>
  <c r="J1810" i="49" s="1"/>
  <c r="K1811" i="49" l="1"/>
  <c r="H1812" i="49"/>
  <c r="I1811" i="49"/>
  <c r="J1811" i="49" s="1"/>
  <c r="K1812" i="49" l="1"/>
  <c r="H1813" i="49"/>
  <c r="I1812" i="49"/>
  <c r="J1812" i="49" s="1"/>
  <c r="H1814" i="49" l="1"/>
  <c r="K1813" i="49"/>
  <c r="I1813" i="49"/>
  <c r="J1813" i="49" s="1"/>
  <c r="K1814" i="49" l="1"/>
  <c r="H1815" i="49"/>
  <c r="I1814" i="49"/>
  <c r="J1814" i="49" s="1"/>
  <c r="K1815" i="49" l="1"/>
  <c r="H1816" i="49"/>
  <c r="I1815" i="49"/>
  <c r="J1815" i="49" s="1"/>
  <c r="K1816" i="49" l="1"/>
  <c r="H1817" i="49"/>
  <c r="I1816" i="49"/>
  <c r="J1816" i="49" s="1"/>
  <c r="H1818" i="49" l="1"/>
  <c r="K1817" i="49"/>
  <c r="I1817" i="49"/>
  <c r="J1817" i="49" s="1"/>
  <c r="K1818" i="49" l="1"/>
  <c r="H1819" i="49"/>
  <c r="I1818" i="49"/>
  <c r="J1818" i="49" s="1"/>
  <c r="K1819" i="49" l="1"/>
  <c r="H1820" i="49"/>
  <c r="I1819" i="49"/>
  <c r="J1819" i="49" s="1"/>
  <c r="H1821" i="49" l="1"/>
  <c r="K1820" i="49"/>
  <c r="I1820" i="49"/>
  <c r="J1820" i="49" s="1"/>
  <c r="K1821" i="49" l="1"/>
  <c r="H1822" i="49"/>
  <c r="I1821" i="49"/>
  <c r="J1821" i="49" s="1"/>
  <c r="K1822" i="49" l="1"/>
  <c r="H1823" i="49"/>
  <c r="I1822" i="49"/>
  <c r="J1822" i="49" s="1"/>
  <c r="K1823" i="49" l="1"/>
  <c r="H1824" i="49"/>
  <c r="I1823" i="49"/>
  <c r="J1823" i="49" s="1"/>
  <c r="K1824" i="49" l="1"/>
  <c r="H1825" i="49"/>
  <c r="I1824" i="49"/>
  <c r="J1824" i="49" s="1"/>
  <c r="K1825" i="49" l="1"/>
  <c r="H1826" i="49"/>
  <c r="I1825" i="49"/>
  <c r="J1825" i="49" s="1"/>
  <c r="K1826" i="49" l="1"/>
  <c r="H1827" i="49"/>
  <c r="I1826" i="49"/>
  <c r="J1826" i="49" s="1"/>
  <c r="K1827" i="49" l="1"/>
  <c r="H1828" i="49"/>
  <c r="I1827" i="49"/>
  <c r="J1827" i="49" s="1"/>
  <c r="K1828" i="49" l="1"/>
  <c r="H1829" i="49"/>
  <c r="I1828" i="49"/>
  <c r="J1828" i="49" s="1"/>
  <c r="H1830" i="49" l="1"/>
  <c r="K1829" i="49"/>
  <c r="I1829" i="49"/>
  <c r="J1829" i="49" s="1"/>
  <c r="K1830" i="49" l="1"/>
  <c r="H1831" i="49"/>
  <c r="I1830" i="49"/>
  <c r="J1830" i="49" s="1"/>
  <c r="K1831" i="49" l="1"/>
  <c r="H1832" i="49"/>
  <c r="I1831" i="49"/>
  <c r="J1831" i="49" s="1"/>
  <c r="K1832" i="49" l="1"/>
  <c r="H1833" i="49"/>
  <c r="I1832" i="49"/>
  <c r="J1832" i="49" s="1"/>
  <c r="H1834" i="49" l="1"/>
  <c r="K1833" i="49"/>
  <c r="I1833" i="49"/>
  <c r="J1833" i="49" s="1"/>
  <c r="K1834" i="49" l="1"/>
  <c r="H1835" i="49"/>
  <c r="I1834" i="49"/>
  <c r="J1834" i="49" s="1"/>
  <c r="K1835" i="49" l="1"/>
  <c r="H1836" i="49"/>
  <c r="I1835" i="49"/>
  <c r="J1835" i="49" s="1"/>
  <c r="H1837" i="49" l="1"/>
  <c r="K1836" i="49"/>
  <c r="I1836" i="49"/>
  <c r="J1836" i="49" s="1"/>
  <c r="K1837" i="49" l="1"/>
  <c r="H1838" i="49"/>
  <c r="I1837" i="49"/>
  <c r="J1837" i="49" s="1"/>
  <c r="K1838" i="49" l="1"/>
  <c r="H1839" i="49"/>
  <c r="I1838" i="49"/>
  <c r="J1838" i="49" s="1"/>
  <c r="K1839" i="49" l="1"/>
  <c r="H1840" i="49"/>
  <c r="I1839" i="49"/>
  <c r="J1839" i="49" s="1"/>
  <c r="K1840" i="49" l="1"/>
  <c r="H1841" i="49"/>
  <c r="I1840" i="49"/>
  <c r="J1840" i="49" s="1"/>
  <c r="K1841" i="49" l="1"/>
  <c r="H1842" i="49"/>
  <c r="I1841" i="49"/>
  <c r="J1841" i="49" s="1"/>
  <c r="K1842" i="49" l="1"/>
  <c r="H1843" i="49"/>
  <c r="I1842" i="49"/>
  <c r="J1842" i="49" s="1"/>
  <c r="K1843" i="49" l="1"/>
  <c r="H1844" i="49"/>
  <c r="I1843" i="49"/>
  <c r="J1843" i="49" s="1"/>
  <c r="K1844" i="49" l="1"/>
  <c r="H1845" i="49"/>
  <c r="I1844" i="49"/>
  <c r="J1844" i="49" s="1"/>
  <c r="H1846" i="49" l="1"/>
  <c r="K1845" i="49"/>
  <c r="I1845" i="49"/>
  <c r="J1845" i="49" s="1"/>
  <c r="K1846" i="49" l="1"/>
  <c r="H1847" i="49"/>
  <c r="I1846" i="49"/>
  <c r="J1846" i="49" s="1"/>
  <c r="K1847" i="49" l="1"/>
  <c r="H1848" i="49"/>
  <c r="I1847" i="49"/>
  <c r="J1847" i="49" s="1"/>
  <c r="K1848" i="49" l="1"/>
  <c r="H1849" i="49"/>
  <c r="I1848" i="49"/>
  <c r="J1848" i="49" s="1"/>
  <c r="H1850" i="49" l="1"/>
  <c r="K1849" i="49"/>
  <c r="I1849" i="49"/>
  <c r="J1849" i="49" s="1"/>
  <c r="K1850" i="49" l="1"/>
  <c r="H1851" i="49"/>
  <c r="I1850" i="49"/>
  <c r="J1850" i="49" s="1"/>
  <c r="K1851" i="49" l="1"/>
  <c r="H1852" i="49"/>
  <c r="I1851" i="49"/>
  <c r="J1851" i="49" s="1"/>
  <c r="K1852" i="49" l="1"/>
  <c r="H1853" i="49"/>
  <c r="I1852" i="49"/>
  <c r="J1852" i="49" s="1"/>
  <c r="K1853" i="49" l="1"/>
  <c r="H1854" i="49"/>
  <c r="I1853" i="49"/>
  <c r="J1853" i="49" s="1"/>
  <c r="K1854" i="49" l="1"/>
  <c r="H1855" i="49"/>
  <c r="I1854" i="49"/>
  <c r="J1854" i="49" s="1"/>
  <c r="H1856" i="49" l="1"/>
  <c r="K1855" i="49"/>
  <c r="I1855" i="49"/>
  <c r="J1855" i="49" s="1"/>
  <c r="K1856" i="49" l="1"/>
  <c r="H1857" i="49"/>
  <c r="I1856" i="49"/>
  <c r="J1856" i="49" s="1"/>
  <c r="K1857" i="49" l="1"/>
  <c r="H1858" i="49"/>
  <c r="I1857" i="49"/>
  <c r="J1857" i="49" s="1"/>
  <c r="K1858" i="49" l="1"/>
  <c r="H1859" i="49"/>
  <c r="I1858" i="49"/>
  <c r="J1858" i="49" s="1"/>
  <c r="K1859" i="49" l="1"/>
  <c r="H1860" i="49"/>
  <c r="I1859" i="49"/>
  <c r="J1859" i="49" s="1"/>
  <c r="K1860" i="49" l="1"/>
  <c r="H1861" i="49"/>
  <c r="I1860" i="49"/>
  <c r="J1860" i="49" s="1"/>
  <c r="H1862" i="49" l="1"/>
  <c r="K1861" i="49"/>
  <c r="I1861" i="49"/>
  <c r="J1861" i="49" s="1"/>
  <c r="K1862" i="49" l="1"/>
  <c r="H1863" i="49"/>
  <c r="I1862" i="49"/>
  <c r="J1862" i="49" s="1"/>
  <c r="K1863" i="49" l="1"/>
  <c r="H1864" i="49"/>
  <c r="I1863" i="49"/>
  <c r="J1863" i="49" s="1"/>
  <c r="K1864" i="49" l="1"/>
  <c r="H1865" i="49"/>
  <c r="I1864" i="49"/>
  <c r="J1864" i="49" s="1"/>
  <c r="H1866" i="49" l="1"/>
  <c r="K1865" i="49"/>
  <c r="I1865" i="49"/>
  <c r="J1865" i="49" s="1"/>
  <c r="K1866" i="49" l="1"/>
  <c r="H1867" i="49"/>
  <c r="I1866" i="49"/>
  <c r="J1866" i="49" s="1"/>
  <c r="K1867" i="49" l="1"/>
  <c r="H1868" i="49"/>
  <c r="I1867" i="49"/>
  <c r="J1867" i="49" s="1"/>
  <c r="H1869" i="49" l="1"/>
  <c r="K1868" i="49"/>
  <c r="I1868" i="49"/>
  <c r="J1868" i="49" s="1"/>
  <c r="K1869" i="49" l="1"/>
  <c r="H1870" i="49"/>
  <c r="I1869" i="49"/>
  <c r="J1869" i="49" s="1"/>
  <c r="K1870" i="49" l="1"/>
  <c r="H1871" i="49"/>
  <c r="I1870" i="49"/>
  <c r="J1870" i="49" s="1"/>
  <c r="H1872" i="49" l="1"/>
  <c r="K1871" i="49"/>
  <c r="I1871" i="49"/>
  <c r="J1871" i="49" s="1"/>
  <c r="H1873" i="49" l="1"/>
  <c r="K1872" i="49"/>
  <c r="I1872" i="49"/>
  <c r="J1872" i="49" s="1"/>
  <c r="K1873" i="49" l="1"/>
  <c r="H1874" i="49"/>
  <c r="I1873" i="49"/>
  <c r="J1873" i="49" s="1"/>
  <c r="K1874" i="49" l="1"/>
  <c r="H1875" i="49"/>
  <c r="I1874" i="49"/>
  <c r="J1874" i="49" s="1"/>
  <c r="K1875" i="49" l="1"/>
  <c r="H1876" i="49"/>
  <c r="I1875" i="49"/>
  <c r="J1875" i="49" s="1"/>
  <c r="K1876" i="49" l="1"/>
  <c r="H1877" i="49"/>
  <c r="I1876" i="49"/>
  <c r="J1876" i="49" s="1"/>
  <c r="H1878" i="49" l="1"/>
  <c r="K1877" i="49"/>
  <c r="I1877" i="49"/>
  <c r="J1877" i="49" s="1"/>
  <c r="K1878" i="49" l="1"/>
  <c r="H1879" i="49"/>
  <c r="I1878" i="49"/>
  <c r="J1878" i="49" s="1"/>
  <c r="K1879" i="49" l="1"/>
  <c r="H1880" i="49"/>
  <c r="I1879" i="49"/>
  <c r="J1879" i="49" s="1"/>
  <c r="K1880" i="49" l="1"/>
  <c r="H1881" i="49"/>
  <c r="I1880" i="49"/>
  <c r="J1880" i="49" s="1"/>
  <c r="H1882" i="49" l="1"/>
  <c r="K1881" i="49"/>
  <c r="I1881" i="49"/>
  <c r="J1881" i="49" s="1"/>
  <c r="K1882" i="49" l="1"/>
  <c r="H1883" i="49"/>
  <c r="I1882" i="49"/>
  <c r="J1882" i="49" s="1"/>
  <c r="K1883" i="49" l="1"/>
  <c r="H1884" i="49"/>
  <c r="I1883" i="49"/>
  <c r="J1883" i="49" s="1"/>
  <c r="H1885" i="49" l="1"/>
  <c r="K1884" i="49"/>
  <c r="I1884" i="49"/>
  <c r="J1884" i="49" s="1"/>
  <c r="H1886" i="49" l="1"/>
  <c r="K1885" i="49"/>
  <c r="I1885" i="49"/>
  <c r="J1885" i="49" s="1"/>
  <c r="K1886" i="49" l="1"/>
  <c r="H1887" i="49"/>
  <c r="I1886" i="49"/>
  <c r="J1886" i="49" s="1"/>
  <c r="K1887" i="49" l="1"/>
  <c r="H1888" i="49"/>
  <c r="I1887" i="49"/>
  <c r="J1887" i="49" s="1"/>
  <c r="K1888" i="49" l="1"/>
  <c r="H1889" i="49"/>
  <c r="I1888" i="49"/>
  <c r="J1888" i="49" s="1"/>
  <c r="K1889" i="49" l="1"/>
  <c r="H1890" i="49"/>
  <c r="I1889" i="49"/>
  <c r="J1889" i="49" s="1"/>
  <c r="K1890" i="49" l="1"/>
  <c r="H1891" i="49"/>
  <c r="I1890" i="49"/>
  <c r="J1890" i="49" s="1"/>
  <c r="K1891" i="49" l="1"/>
  <c r="H1892" i="49"/>
  <c r="I1891" i="49"/>
  <c r="J1891" i="49" s="1"/>
  <c r="K1892" i="49" l="1"/>
  <c r="H1893" i="49"/>
  <c r="I1892" i="49"/>
  <c r="J1892" i="49" s="1"/>
  <c r="H1894" i="49" l="1"/>
  <c r="K1893" i="49"/>
  <c r="I1893" i="49"/>
  <c r="J1893" i="49" s="1"/>
  <c r="K1894" i="49" l="1"/>
  <c r="H1895" i="49"/>
  <c r="I1894" i="49"/>
  <c r="J1894" i="49" s="1"/>
  <c r="K1895" i="49" l="1"/>
  <c r="H1896" i="49"/>
  <c r="I1895" i="49"/>
  <c r="J1895" i="49" s="1"/>
  <c r="K1896" i="49" l="1"/>
  <c r="H1897" i="49"/>
  <c r="I1896" i="49"/>
  <c r="J1896" i="49" s="1"/>
  <c r="H1898" i="49" l="1"/>
  <c r="K1897" i="49"/>
  <c r="I1897" i="49"/>
  <c r="J1897" i="49" s="1"/>
  <c r="K1898" i="49" l="1"/>
  <c r="H1899" i="49"/>
  <c r="I1898" i="49"/>
  <c r="J1898" i="49" s="1"/>
  <c r="K1899" i="49" l="1"/>
  <c r="H1900" i="49"/>
  <c r="I1899" i="49"/>
  <c r="J1899" i="49" s="1"/>
  <c r="H1901" i="49" l="1"/>
  <c r="K1900" i="49"/>
  <c r="I1900" i="49"/>
  <c r="J1900" i="49" s="1"/>
  <c r="K1901" i="49" l="1"/>
  <c r="H1902" i="49"/>
  <c r="I1901" i="49"/>
  <c r="J1901" i="49" s="1"/>
  <c r="K1902" i="49" l="1"/>
  <c r="H1903" i="49"/>
  <c r="I1902" i="49"/>
  <c r="J1902" i="49" s="1"/>
  <c r="K1903" i="49" l="1"/>
  <c r="H1904" i="49"/>
  <c r="I1903" i="49"/>
  <c r="J1903" i="49" s="1"/>
  <c r="K1904" i="49" l="1"/>
  <c r="H1905" i="49"/>
  <c r="I1904" i="49"/>
  <c r="J1904" i="49" s="1"/>
  <c r="K1905" i="49" l="1"/>
  <c r="H1906" i="49"/>
  <c r="I1905" i="49"/>
  <c r="J1905" i="49" s="1"/>
  <c r="K1906" i="49" l="1"/>
  <c r="H1907" i="49"/>
  <c r="I1906" i="49"/>
  <c r="J1906" i="49" s="1"/>
  <c r="K1907" i="49" l="1"/>
  <c r="H1908" i="49"/>
  <c r="I1907" i="49"/>
  <c r="J1907" i="49" s="1"/>
  <c r="K1908" i="49" l="1"/>
  <c r="H1909" i="49"/>
  <c r="I1908" i="49"/>
  <c r="J1908" i="49" s="1"/>
  <c r="H1910" i="49" l="1"/>
  <c r="K1909" i="49"/>
  <c r="I1909" i="49"/>
  <c r="J1909" i="49" s="1"/>
  <c r="K1910" i="49" l="1"/>
  <c r="H1911" i="49"/>
  <c r="I1910" i="49"/>
  <c r="J1910" i="49" s="1"/>
  <c r="K1911" i="49" l="1"/>
  <c r="H1912" i="49"/>
  <c r="I1911" i="49"/>
  <c r="J1911" i="49" s="1"/>
  <c r="K1912" i="49" l="1"/>
  <c r="H1913" i="49"/>
  <c r="I1912" i="49"/>
  <c r="J1912" i="49" s="1"/>
  <c r="H1914" i="49" l="1"/>
  <c r="K1913" i="49"/>
  <c r="I1913" i="49"/>
  <c r="J1913" i="49" s="1"/>
  <c r="K1914" i="49" l="1"/>
  <c r="H1915" i="49"/>
  <c r="I1914" i="49"/>
  <c r="J1914" i="49" s="1"/>
  <c r="K1915" i="49" l="1"/>
  <c r="H1916" i="49"/>
  <c r="I1915" i="49"/>
  <c r="J1915" i="49" s="1"/>
  <c r="H1917" i="49" l="1"/>
  <c r="K1916" i="49"/>
  <c r="I1916" i="49"/>
  <c r="J1916" i="49" s="1"/>
  <c r="K1917" i="49" l="1"/>
  <c r="H1918" i="49"/>
  <c r="I1917" i="49"/>
  <c r="J1917" i="49" s="1"/>
  <c r="K1918" i="49" l="1"/>
  <c r="H1919" i="49"/>
  <c r="I1918" i="49"/>
  <c r="J1918" i="49" s="1"/>
  <c r="H1920" i="49" l="1"/>
  <c r="K1919" i="49"/>
  <c r="I1919" i="49"/>
  <c r="J1919" i="49" s="1"/>
  <c r="K1920" i="49" l="1"/>
  <c r="H1921" i="49"/>
  <c r="I1920" i="49"/>
  <c r="J1920" i="49" s="1"/>
  <c r="K1921" i="49" l="1"/>
  <c r="H1922" i="49"/>
  <c r="I1921" i="49"/>
  <c r="J1921" i="49" s="1"/>
  <c r="K1922" i="49" l="1"/>
  <c r="H1923" i="49"/>
  <c r="I1922" i="49"/>
  <c r="J1922" i="49" s="1"/>
  <c r="K1923" i="49" l="1"/>
  <c r="H1924" i="49"/>
  <c r="I1923" i="49"/>
  <c r="J1923" i="49" s="1"/>
  <c r="K1924" i="49" l="1"/>
  <c r="H1925" i="49"/>
  <c r="I1924" i="49"/>
  <c r="J1924" i="49" s="1"/>
  <c r="K1925" i="49" l="1"/>
  <c r="H1926" i="49"/>
  <c r="I1925" i="49"/>
  <c r="J1925" i="49" s="1"/>
  <c r="K1926" i="49" l="1"/>
  <c r="H1927" i="49"/>
  <c r="I1926" i="49"/>
  <c r="J1926" i="49" s="1"/>
  <c r="K1927" i="49" l="1"/>
  <c r="H1928" i="49"/>
  <c r="I1927" i="49"/>
  <c r="J1927" i="49" s="1"/>
  <c r="K1928" i="49" l="1"/>
  <c r="H1929" i="49"/>
  <c r="I1928" i="49"/>
  <c r="J1928" i="49" s="1"/>
  <c r="H1930" i="49" l="1"/>
  <c r="K1929" i="49"/>
  <c r="I1929" i="49"/>
  <c r="J1929" i="49" s="1"/>
  <c r="K1930" i="49" l="1"/>
  <c r="H1931" i="49"/>
  <c r="I1930" i="49"/>
  <c r="J1930" i="49" s="1"/>
  <c r="K1931" i="49" l="1"/>
  <c r="H1932" i="49"/>
  <c r="I1931" i="49"/>
  <c r="J1931" i="49" s="1"/>
  <c r="H1933" i="49" l="1"/>
  <c r="K1932" i="49"/>
  <c r="I1932" i="49"/>
  <c r="J1932" i="49" s="1"/>
  <c r="K1933" i="49" l="1"/>
  <c r="H1934" i="49"/>
  <c r="I1933" i="49"/>
  <c r="J1933" i="49" s="1"/>
  <c r="H1935" i="49" l="1"/>
  <c r="K1934" i="49"/>
  <c r="I1934" i="49"/>
  <c r="J1934" i="49" s="1"/>
  <c r="K1935" i="49" l="1"/>
  <c r="H1936" i="49"/>
  <c r="I1935" i="49"/>
  <c r="J1935" i="49" s="1"/>
  <c r="K1936" i="49" l="1"/>
  <c r="H1937" i="49"/>
  <c r="I1936" i="49"/>
  <c r="J1936" i="49" s="1"/>
  <c r="K1937" i="49" l="1"/>
  <c r="H1938" i="49"/>
  <c r="I1937" i="49"/>
  <c r="J1937" i="49" s="1"/>
  <c r="K1938" i="49" l="1"/>
  <c r="H1939" i="49"/>
  <c r="I1938" i="49"/>
  <c r="J1938" i="49" s="1"/>
  <c r="K1939" i="49" l="1"/>
  <c r="H1940" i="49"/>
  <c r="I1939" i="49"/>
  <c r="J1939" i="49" s="1"/>
  <c r="K1940" i="49" l="1"/>
  <c r="H1941" i="49"/>
  <c r="I1940" i="49"/>
  <c r="J1940" i="49" s="1"/>
  <c r="K1941" i="49" l="1"/>
  <c r="H1942" i="49"/>
  <c r="I1941" i="49"/>
  <c r="J1941" i="49" s="1"/>
  <c r="K1942" i="49" l="1"/>
  <c r="H1943" i="49"/>
  <c r="I1942" i="49"/>
  <c r="J1942" i="49" s="1"/>
  <c r="K1943" i="49" l="1"/>
  <c r="H1944" i="49"/>
  <c r="I1943" i="49"/>
  <c r="J1943" i="49" s="1"/>
  <c r="K1944" i="49" l="1"/>
  <c r="H1945" i="49"/>
  <c r="I1944" i="49"/>
  <c r="J1944" i="49" s="1"/>
  <c r="H1946" i="49" l="1"/>
  <c r="K1945" i="49"/>
  <c r="I1945" i="49"/>
  <c r="J1945" i="49" s="1"/>
  <c r="K1946" i="49" l="1"/>
  <c r="H1947" i="49"/>
  <c r="I1946" i="49"/>
  <c r="J1946" i="49" s="1"/>
  <c r="H1948" i="49" l="1"/>
  <c r="K1947" i="49"/>
  <c r="I1947" i="49"/>
  <c r="J1947" i="49" s="1"/>
  <c r="H1949" i="49" l="1"/>
  <c r="K1948" i="49"/>
  <c r="I1948" i="49"/>
  <c r="J1948" i="49" s="1"/>
  <c r="K1949" i="49" l="1"/>
  <c r="H1950" i="49"/>
  <c r="I1949" i="49"/>
  <c r="J1949" i="49" s="1"/>
  <c r="K1950" i="49" l="1"/>
  <c r="H1951" i="49"/>
  <c r="I1950" i="49"/>
  <c r="J1950" i="49" s="1"/>
  <c r="H1952" i="49" l="1"/>
  <c r="K1951" i="49"/>
  <c r="I1951" i="49"/>
  <c r="J1951" i="49" s="1"/>
  <c r="K1952" i="49" l="1"/>
  <c r="H1953" i="49"/>
  <c r="I1952" i="49"/>
  <c r="J1952" i="49" s="1"/>
  <c r="K1953" i="49" l="1"/>
  <c r="H1954" i="49"/>
  <c r="I1953" i="49"/>
  <c r="J1953" i="49" s="1"/>
  <c r="K1954" i="49" l="1"/>
  <c r="H1955" i="49"/>
  <c r="I1954" i="49"/>
  <c r="J1954" i="49" s="1"/>
  <c r="K1955" i="49" l="1"/>
  <c r="H1956" i="49"/>
  <c r="I1955" i="49"/>
  <c r="J1955" i="49" s="1"/>
  <c r="K1956" i="49" l="1"/>
  <c r="H1957" i="49"/>
  <c r="I1956" i="49"/>
  <c r="J1956" i="49" s="1"/>
  <c r="K1957" i="49" l="1"/>
  <c r="H1958" i="49"/>
  <c r="I1957" i="49"/>
  <c r="J1957" i="49" s="1"/>
  <c r="K1958" i="49" l="1"/>
  <c r="H1959" i="49"/>
  <c r="I1958" i="49"/>
  <c r="J1958" i="49" s="1"/>
  <c r="K1959" i="49" l="1"/>
  <c r="H1960" i="49"/>
  <c r="I1959" i="49"/>
  <c r="J1959" i="49" s="1"/>
  <c r="K1960" i="49" l="1"/>
  <c r="H1961" i="49"/>
  <c r="I1960" i="49"/>
  <c r="J1960" i="49" s="1"/>
  <c r="H1962" i="49" l="1"/>
  <c r="K1961" i="49"/>
  <c r="I1961" i="49"/>
  <c r="J1961" i="49" s="1"/>
  <c r="H1963" i="49" l="1"/>
  <c r="K1962" i="49"/>
  <c r="I1962" i="49"/>
  <c r="J1962" i="49" s="1"/>
  <c r="K1963" i="49" l="1"/>
  <c r="H1964" i="49"/>
  <c r="I1963" i="49"/>
  <c r="J1963" i="49" s="1"/>
  <c r="H1965" i="49" l="1"/>
  <c r="K1964" i="49"/>
  <c r="I1964" i="49"/>
  <c r="J1964" i="49" s="1"/>
  <c r="H1966" i="49" l="1"/>
  <c r="K1965" i="49"/>
  <c r="I1965" i="49"/>
  <c r="J1965" i="49" s="1"/>
  <c r="K1966" i="49" l="1"/>
  <c r="H1967" i="49"/>
  <c r="I1966" i="49"/>
  <c r="J1966" i="49" s="1"/>
  <c r="K1967" i="49" l="1"/>
  <c r="H1968" i="49"/>
  <c r="I1967" i="49"/>
  <c r="J1967" i="49" s="1"/>
  <c r="K1968" i="49" l="1"/>
  <c r="H1969" i="49"/>
  <c r="I1968" i="49"/>
  <c r="J1968" i="49" s="1"/>
  <c r="K1969" i="49" l="1"/>
  <c r="H1970" i="49"/>
  <c r="I1969" i="49"/>
  <c r="J1969" i="49" s="1"/>
  <c r="K1970" i="49" l="1"/>
  <c r="H1971" i="49"/>
  <c r="I1970" i="49"/>
  <c r="J1970" i="49" s="1"/>
  <c r="H1972" i="49" l="1"/>
  <c r="K1971" i="49"/>
  <c r="I1971" i="49"/>
  <c r="J1971" i="49" s="1"/>
  <c r="K1972" i="49" l="1"/>
  <c r="H1973" i="49"/>
  <c r="I1972" i="49"/>
  <c r="J1972" i="49" s="1"/>
  <c r="K1973" i="49" l="1"/>
  <c r="H1974" i="49"/>
  <c r="I1973" i="49"/>
  <c r="J1973" i="49" s="1"/>
  <c r="K1974" i="49" l="1"/>
  <c r="H1975" i="49"/>
  <c r="I1974" i="49"/>
  <c r="J1974" i="49" s="1"/>
  <c r="K1975" i="49" l="1"/>
  <c r="H1976" i="49"/>
  <c r="I1975" i="49"/>
  <c r="J1975" i="49" s="1"/>
  <c r="K1976" i="49" l="1"/>
  <c r="H1977" i="49"/>
  <c r="I1976" i="49"/>
  <c r="J1976" i="49" s="1"/>
  <c r="K1977" i="49" l="1"/>
  <c r="H1978" i="49"/>
  <c r="I1977" i="49"/>
  <c r="J1977" i="49" s="1"/>
  <c r="K1978" i="49" l="1"/>
  <c r="H1979" i="49"/>
  <c r="I1978" i="49"/>
  <c r="J1978" i="49" s="1"/>
  <c r="H1980" i="49" l="1"/>
  <c r="K1979" i="49"/>
  <c r="I1979" i="49"/>
  <c r="J1979" i="49" s="1"/>
  <c r="H1981" i="49" l="1"/>
  <c r="K1980" i="49"/>
  <c r="I1980" i="49"/>
  <c r="J1980" i="49" s="1"/>
  <c r="K1981" i="49" l="1"/>
  <c r="H1982" i="49"/>
  <c r="I1981" i="49"/>
  <c r="J1981" i="49" s="1"/>
  <c r="K1982" i="49" l="1"/>
  <c r="H1983" i="49"/>
  <c r="I1982" i="49"/>
  <c r="J1982" i="49" s="1"/>
  <c r="H1984" i="49" l="1"/>
  <c r="K1983" i="49"/>
  <c r="I1983" i="49"/>
  <c r="J1983" i="49" s="1"/>
  <c r="K1984" i="49" l="1"/>
  <c r="H1985" i="49"/>
  <c r="I1984" i="49"/>
  <c r="J1984" i="49" s="1"/>
  <c r="K1985" i="49" l="1"/>
  <c r="H1986" i="49"/>
  <c r="I1985" i="49"/>
  <c r="J1985" i="49" s="1"/>
  <c r="K1986" i="49" l="1"/>
  <c r="H1987" i="49"/>
  <c r="I1986" i="49"/>
  <c r="J1986" i="49" s="1"/>
  <c r="H1988" i="49" l="1"/>
  <c r="K1987" i="49"/>
  <c r="I1987" i="49"/>
  <c r="J1987" i="49" s="1"/>
  <c r="K1988" i="49" l="1"/>
  <c r="H1989" i="49"/>
  <c r="I1988" i="49"/>
  <c r="J1988" i="49" s="1"/>
  <c r="K1989" i="49" l="1"/>
  <c r="H1990" i="49"/>
  <c r="I1989" i="49"/>
  <c r="J1989" i="49" s="1"/>
  <c r="K1990" i="49" l="1"/>
  <c r="H1991" i="49"/>
  <c r="I1990" i="49"/>
  <c r="J1990" i="49" s="1"/>
  <c r="K1991" i="49" l="1"/>
  <c r="H1992" i="49"/>
  <c r="I1991" i="49"/>
  <c r="J1991" i="49" s="1"/>
  <c r="K1992" i="49" l="1"/>
  <c r="H1993" i="49"/>
  <c r="I1992" i="49"/>
  <c r="J1992" i="49" s="1"/>
  <c r="K1993" i="49" l="1"/>
  <c r="H1994" i="49"/>
  <c r="I1993" i="49"/>
  <c r="J1993" i="49" s="1"/>
  <c r="K1994" i="49" l="1"/>
  <c r="H1995" i="49"/>
  <c r="I1994" i="49"/>
  <c r="J1994" i="49" s="1"/>
  <c r="H1996" i="49" l="1"/>
  <c r="K1995" i="49"/>
  <c r="I1995" i="49"/>
  <c r="J1995" i="49" s="1"/>
  <c r="H1997" i="49" l="1"/>
  <c r="K1996" i="49"/>
  <c r="I1996" i="49"/>
  <c r="J1996" i="49" s="1"/>
  <c r="K1997" i="49" l="1"/>
  <c r="H1998" i="49"/>
  <c r="I1997" i="49"/>
  <c r="J1997" i="49" s="1"/>
  <c r="K1998" i="49" l="1"/>
  <c r="H1999" i="49"/>
  <c r="I1998" i="49"/>
  <c r="J1998" i="49" s="1"/>
  <c r="K1999" i="49" l="1"/>
  <c r="H2000" i="49"/>
  <c r="I1999" i="49"/>
  <c r="J1999" i="49" s="1"/>
  <c r="H2001" i="49" l="1"/>
  <c r="K2000" i="49"/>
  <c r="I2000" i="49"/>
  <c r="J2000" i="49" s="1"/>
  <c r="K2001" i="49" l="1"/>
  <c r="H2002" i="49"/>
  <c r="I2001" i="49"/>
  <c r="J2001" i="49" s="1"/>
  <c r="H2003" i="49" l="1"/>
  <c r="K2002" i="49"/>
  <c r="I2002" i="49"/>
  <c r="J2002" i="49" s="1"/>
  <c r="K2003" i="49" l="1"/>
  <c r="H2004" i="49"/>
  <c r="I2003" i="49"/>
  <c r="J2003" i="49" s="1"/>
  <c r="K2004" i="49" l="1"/>
  <c r="H2005" i="49"/>
  <c r="I2004" i="49"/>
  <c r="J2004" i="49" s="1"/>
  <c r="H2006" i="49" l="1"/>
  <c r="K2005" i="49"/>
  <c r="I2005" i="49"/>
  <c r="J2005" i="49" s="1"/>
  <c r="K2006" i="49" l="1"/>
  <c r="H2007" i="49"/>
  <c r="I2006" i="49"/>
  <c r="J2006" i="49" s="1"/>
  <c r="K2007" i="49" l="1"/>
  <c r="H2008" i="49"/>
  <c r="I2007" i="49"/>
  <c r="J2007" i="49" s="1"/>
  <c r="H2009" i="49" l="1"/>
  <c r="K2008" i="49"/>
  <c r="I2008" i="49"/>
  <c r="J2008" i="49" s="1"/>
  <c r="K2009" i="49" l="1"/>
  <c r="H2010" i="49"/>
  <c r="I2009" i="49"/>
  <c r="J2009" i="49" s="1"/>
  <c r="K2010" i="49" l="1"/>
  <c r="H2011" i="49"/>
  <c r="I2010" i="49"/>
  <c r="J2010" i="49" s="1"/>
  <c r="K2011" i="49" l="1"/>
  <c r="H2012" i="49"/>
  <c r="I2011" i="49"/>
  <c r="J2011" i="49" s="1"/>
  <c r="K2012" i="49" l="1"/>
  <c r="H2013" i="49"/>
  <c r="I2012" i="49"/>
  <c r="J2012" i="49" s="1"/>
  <c r="K2013" i="49" l="1"/>
  <c r="H2014" i="49"/>
  <c r="I2013" i="49"/>
  <c r="J2013" i="49" s="1"/>
  <c r="K2014" i="49" l="1"/>
  <c r="H2015" i="49"/>
  <c r="I2014" i="49"/>
  <c r="J2014" i="49" s="1"/>
  <c r="K2015" i="49" l="1"/>
  <c r="H2016" i="49"/>
  <c r="I2015" i="49"/>
  <c r="J2015" i="49" s="1"/>
  <c r="K2016" i="49" l="1"/>
  <c r="H2017" i="49"/>
  <c r="I2016" i="49"/>
  <c r="J2016" i="49" s="1"/>
  <c r="K2017" i="49" l="1"/>
  <c r="H2018" i="49"/>
  <c r="I2017" i="49"/>
  <c r="J2017" i="49" s="1"/>
  <c r="H2019" i="49" l="1"/>
  <c r="K2018" i="49"/>
  <c r="I2018" i="49"/>
  <c r="J2018" i="49" s="1"/>
  <c r="K2019" i="49" l="1"/>
  <c r="H2020" i="49"/>
  <c r="I2019" i="49"/>
  <c r="J2019" i="49" s="1"/>
  <c r="K2020" i="49" l="1"/>
  <c r="H2021" i="49"/>
  <c r="I2020" i="49"/>
  <c r="J2020" i="49" s="1"/>
  <c r="H2022" i="49" l="1"/>
  <c r="K2021" i="49"/>
  <c r="I2021" i="49"/>
  <c r="J2021" i="49" s="1"/>
  <c r="K2022" i="49" l="1"/>
  <c r="H2023" i="49"/>
  <c r="I2022" i="49"/>
  <c r="J2022" i="49" s="1"/>
  <c r="K2023" i="49" l="1"/>
  <c r="H2024" i="49"/>
  <c r="I2023" i="49"/>
  <c r="J2023" i="49" s="1"/>
  <c r="K2024" i="49" l="1"/>
  <c r="H2025" i="49"/>
  <c r="I2024" i="49"/>
  <c r="J2024" i="49" s="1"/>
  <c r="H2026" i="49" l="1"/>
  <c r="K2025" i="49"/>
  <c r="I2025" i="49"/>
  <c r="J2025" i="49" s="1"/>
  <c r="K2026" i="49" l="1"/>
  <c r="H2027" i="49"/>
  <c r="I2026" i="49"/>
  <c r="J2026" i="49" s="1"/>
  <c r="H2028" i="49" l="1"/>
  <c r="K2027" i="49"/>
  <c r="I2027" i="49"/>
  <c r="J2027" i="49" s="1"/>
  <c r="K2028" i="49" l="1"/>
  <c r="H2029" i="49"/>
  <c r="I2028" i="49"/>
  <c r="J2028" i="49" s="1"/>
  <c r="K2029" i="49" l="1"/>
  <c r="H2030" i="49"/>
  <c r="I2029" i="49"/>
  <c r="J2029" i="49" s="1"/>
  <c r="K2030" i="49" l="1"/>
  <c r="H2031" i="49"/>
  <c r="I2030" i="49"/>
  <c r="J2030" i="49" s="1"/>
  <c r="K2031" i="49" l="1"/>
  <c r="H2032" i="49"/>
  <c r="I2031" i="49"/>
  <c r="J2031" i="49" s="1"/>
  <c r="K2032" i="49" l="1"/>
  <c r="H2033" i="49"/>
  <c r="I2032" i="49"/>
  <c r="J2032" i="49" s="1"/>
  <c r="K2033" i="49" l="1"/>
  <c r="H2034" i="49"/>
  <c r="I2033" i="49"/>
  <c r="J2033" i="49" s="1"/>
  <c r="H2035" i="49" l="1"/>
  <c r="K2034" i="49"/>
  <c r="I2034" i="49"/>
  <c r="J2034" i="49" s="1"/>
  <c r="K2035" i="49" l="1"/>
  <c r="H2036" i="49"/>
  <c r="I2035" i="49"/>
  <c r="J2035" i="49" s="1"/>
  <c r="K2036" i="49" l="1"/>
  <c r="H2037" i="49"/>
  <c r="I2036" i="49"/>
  <c r="J2036" i="49" s="1"/>
  <c r="H2038" i="49" l="1"/>
  <c r="K2037" i="49"/>
  <c r="I2037" i="49"/>
  <c r="J2037" i="49" s="1"/>
  <c r="K2038" i="49" l="1"/>
  <c r="H2039" i="49"/>
  <c r="I2038" i="49"/>
  <c r="J2038" i="49" s="1"/>
  <c r="K2039" i="49" l="1"/>
  <c r="H2040" i="49"/>
  <c r="I2039" i="49"/>
  <c r="J2039" i="49" s="1"/>
  <c r="K2040" i="49" l="1"/>
  <c r="H2041" i="49"/>
  <c r="I2040" i="49"/>
  <c r="J2040" i="49" s="1"/>
  <c r="K2041" i="49" l="1"/>
  <c r="H2042" i="49"/>
  <c r="I2041" i="49"/>
  <c r="J2041" i="49" s="1"/>
  <c r="K2042" i="49" l="1"/>
  <c r="H2043" i="49"/>
  <c r="I2042" i="49"/>
  <c r="J2042" i="49" s="1"/>
  <c r="K2043" i="49" l="1"/>
  <c r="H2044" i="49"/>
  <c r="I2043" i="49"/>
  <c r="J2043" i="49" s="1"/>
  <c r="K2044" i="49" l="1"/>
  <c r="H2045" i="49"/>
  <c r="I2044" i="49"/>
  <c r="J2044" i="49" s="1"/>
  <c r="K2045" i="49" l="1"/>
  <c r="H2046" i="49"/>
  <c r="I2045" i="49"/>
  <c r="J2045" i="49" s="1"/>
  <c r="K2046" i="49" l="1"/>
  <c r="H2047" i="49"/>
  <c r="I2046" i="49"/>
  <c r="J2046" i="49" s="1"/>
  <c r="K2047" i="49" l="1"/>
  <c r="H2048" i="49"/>
  <c r="I2047" i="49"/>
  <c r="J2047" i="49" s="1"/>
  <c r="K2048" i="49" l="1"/>
  <c r="H2049" i="49"/>
  <c r="I2048" i="49"/>
  <c r="J2048" i="49" s="1"/>
  <c r="K2049" i="49" l="1"/>
  <c r="H2050" i="49"/>
  <c r="I2049" i="49"/>
  <c r="J2049" i="49" s="1"/>
  <c r="H2051" i="49" l="1"/>
  <c r="K2050" i="49"/>
  <c r="I2050" i="49"/>
  <c r="J2050" i="49" s="1"/>
  <c r="K2051" i="49" l="1"/>
  <c r="H2052" i="49"/>
  <c r="I2051" i="49"/>
  <c r="J2051" i="49" s="1"/>
  <c r="K2052" i="49" l="1"/>
  <c r="H2053" i="49"/>
  <c r="I2052" i="49"/>
  <c r="J2052" i="49" s="1"/>
  <c r="H2054" i="49" l="1"/>
  <c r="K2053" i="49"/>
  <c r="I2053" i="49"/>
  <c r="J2053" i="49" s="1"/>
  <c r="K2054" i="49" l="1"/>
  <c r="H2055" i="49"/>
  <c r="I2054" i="49"/>
  <c r="J2054" i="49" s="1"/>
  <c r="K2055" i="49" l="1"/>
  <c r="H2056" i="49"/>
  <c r="I2055" i="49"/>
  <c r="J2055" i="49" s="1"/>
  <c r="K2056" i="49" l="1"/>
  <c r="H2057" i="49"/>
  <c r="I2056" i="49"/>
  <c r="J2056" i="49" s="1"/>
  <c r="H2058" i="49" l="1"/>
  <c r="K2057" i="49"/>
  <c r="I2057" i="49"/>
  <c r="J2057" i="49" s="1"/>
  <c r="K2058" i="49" l="1"/>
  <c r="H2059" i="49"/>
  <c r="I2058" i="49"/>
  <c r="J2058" i="49" s="1"/>
  <c r="K2059" i="49" l="1"/>
  <c r="H2060" i="49"/>
  <c r="I2059" i="49"/>
  <c r="J2059" i="49" s="1"/>
  <c r="K2060" i="49" l="1"/>
  <c r="H2061" i="49"/>
  <c r="I2060" i="49"/>
  <c r="J2060" i="49" s="1"/>
  <c r="K2061" i="49" l="1"/>
  <c r="H2062" i="49"/>
  <c r="I2061" i="49"/>
  <c r="J2061" i="49" s="1"/>
  <c r="K2062" i="49" l="1"/>
  <c r="H2063" i="49"/>
  <c r="I2062" i="49"/>
  <c r="J2062" i="49" s="1"/>
  <c r="K2063" i="49" l="1"/>
  <c r="H2064" i="49"/>
  <c r="I2063" i="49"/>
  <c r="J2063" i="49" s="1"/>
  <c r="K2064" i="49" l="1"/>
  <c r="H2065" i="49"/>
  <c r="I2064" i="49"/>
  <c r="J2064" i="49" s="1"/>
  <c r="K2065" i="49" l="1"/>
  <c r="H2066" i="49"/>
  <c r="I2065" i="49"/>
  <c r="J2065" i="49" s="1"/>
  <c r="H2067" i="49" l="1"/>
  <c r="K2066" i="49"/>
  <c r="I2066" i="49"/>
  <c r="J2066" i="49" s="1"/>
  <c r="K2067" i="49" l="1"/>
  <c r="H2068" i="49"/>
  <c r="I2067" i="49"/>
  <c r="J2067" i="49" s="1"/>
  <c r="K2068" i="49" l="1"/>
  <c r="H2069" i="49"/>
  <c r="I2068" i="49"/>
  <c r="J2068" i="49" s="1"/>
  <c r="H2070" i="49" l="1"/>
  <c r="K2069" i="49"/>
  <c r="I2069" i="49"/>
  <c r="J2069" i="49" s="1"/>
  <c r="K2070" i="49" l="1"/>
  <c r="H2071" i="49"/>
  <c r="I2070" i="49"/>
  <c r="J2070" i="49" s="1"/>
  <c r="K2071" i="49" l="1"/>
  <c r="H2072" i="49"/>
  <c r="I2071" i="49"/>
  <c r="J2071" i="49" s="1"/>
  <c r="K2072" i="49" l="1"/>
  <c r="H2073" i="49"/>
  <c r="I2072" i="49"/>
  <c r="J2072" i="49" s="1"/>
  <c r="K2073" i="49" l="1"/>
  <c r="H2074" i="49"/>
  <c r="I2073" i="49"/>
  <c r="J2073" i="49" s="1"/>
  <c r="K2074" i="49" l="1"/>
  <c r="H2075" i="49"/>
  <c r="I2074" i="49"/>
  <c r="J2074" i="49" s="1"/>
  <c r="K2075" i="49" l="1"/>
  <c r="H2076" i="49"/>
  <c r="I2075" i="49"/>
  <c r="J2075" i="49" s="1"/>
  <c r="K2076" i="49" l="1"/>
  <c r="H2077" i="49"/>
  <c r="I2076" i="49"/>
  <c r="J2076" i="49" s="1"/>
  <c r="K2077" i="49" l="1"/>
  <c r="H2078" i="49"/>
  <c r="I2077" i="49"/>
  <c r="J2077" i="49" s="1"/>
  <c r="K2078" i="49" l="1"/>
  <c r="H2079" i="49"/>
  <c r="I2078" i="49"/>
  <c r="J2078" i="49" s="1"/>
  <c r="K2079" i="49" l="1"/>
  <c r="H2080" i="49"/>
  <c r="I2079" i="49"/>
  <c r="J2079" i="49" s="1"/>
  <c r="K2080" i="49" l="1"/>
  <c r="H2081" i="49"/>
  <c r="I2080" i="49"/>
  <c r="J2080" i="49" s="1"/>
  <c r="K2081" i="49" l="1"/>
  <c r="H2082" i="49"/>
  <c r="I2081" i="49"/>
  <c r="J2081" i="49" s="1"/>
  <c r="H2083" i="49" l="1"/>
  <c r="K2082" i="49"/>
  <c r="I2082" i="49"/>
  <c r="J2082" i="49" s="1"/>
  <c r="K2083" i="49" l="1"/>
  <c r="H2084" i="49"/>
  <c r="I2083" i="49"/>
  <c r="J2083" i="49" s="1"/>
  <c r="K2084" i="49" l="1"/>
  <c r="H2085" i="49"/>
  <c r="I2084" i="49"/>
  <c r="J2084" i="49" s="1"/>
  <c r="H2086" i="49" l="1"/>
  <c r="K2085" i="49"/>
  <c r="I2085" i="49"/>
  <c r="J2085" i="49" s="1"/>
  <c r="K2086" i="49" l="1"/>
  <c r="H2087" i="49"/>
  <c r="I2086" i="49"/>
  <c r="J2086" i="49" s="1"/>
  <c r="K2087" i="49" l="1"/>
  <c r="H2088" i="49"/>
  <c r="I2087" i="49"/>
  <c r="J2087" i="49" s="1"/>
  <c r="K2088" i="49" l="1"/>
  <c r="H2089" i="49"/>
  <c r="I2088" i="49"/>
  <c r="J2088" i="49" s="1"/>
  <c r="K2089" i="49" l="1"/>
  <c r="H2090" i="49"/>
  <c r="I2089" i="49"/>
  <c r="J2089" i="49" s="1"/>
  <c r="K2090" i="49" l="1"/>
  <c r="H2091" i="49"/>
  <c r="I2090" i="49"/>
  <c r="J2090" i="49" s="1"/>
  <c r="H2092" i="49" l="1"/>
  <c r="K2091" i="49"/>
  <c r="I2091" i="49"/>
  <c r="J2091" i="49" s="1"/>
  <c r="K2092" i="49" l="1"/>
  <c r="H2093" i="49"/>
  <c r="I2092" i="49"/>
  <c r="J2092" i="49" s="1"/>
  <c r="K2093" i="49" l="1"/>
  <c r="H2094" i="49"/>
  <c r="I2093" i="49"/>
  <c r="J2093" i="49" s="1"/>
  <c r="K2094" i="49" l="1"/>
  <c r="H2095" i="49"/>
  <c r="I2094" i="49"/>
  <c r="J2094" i="49" s="1"/>
  <c r="K2095" i="49" l="1"/>
  <c r="H2096" i="49"/>
  <c r="I2095" i="49"/>
  <c r="J2095" i="49" s="1"/>
  <c r="K2096" i="49" l="1"/>
  <c r="H2097" i="49"/>
  <c r="I2096" i="49"/>
  <c r="J2096" i="49" s="1"/>
  <c r="K2097" i="49" l="1"/>
  <c r="H2098" i="49"/>
  <c r="I2097" i="49"/>
  <c r="J2097" i="49" s="1"/>
  <c r="H2099" i="49" l="1"/>
  <c r="K2098" i="49"/>
  <c r="I2098" i="49"/>
  <c r="J2098" i="49" s="1"/>
  <c r="K2099" i="49" l="1"/>
  <c r="H2100" i="49"/>
  <c r="I2099" i="49"/>
  <c r="J2099" i="49" s="1"/>
  <c r="K2100" i="49" l="1"/>
  <c r="H2101" i="49"/>
  <c r="I2100" i="49"/>
  <c r="J2100" i="49" s="1"/>
  <c r="H2102" i="49" l="1"/>
  <c r="K2101" i="49"/>
  <c r="I2101" i="49"/>
  <c r="J2101" i="49" s="1"/>
  <c r="K2102" i="49" l="1"/>
  <c r="H2103" i="49"/>
  <c r="I2102" i="49"/>
  <c r="J2102" i="49" s="1"/>
  <c r="K2103" i="49" l="1"/>
  <c r="H2104" i="49"/>
  <c r="I2103" i="49"/>
  <c r="J2103" i="49" s="1"/>
  <c r="K2104" i="49" l="1"/>
  <c r="H2105" i="49"/>
  <c r="I2104" i="49"/>
  <c r="J2104" i="49" s="1"/>
  <c r="K2105" i="49" l="1"/>
  <c r="H2106" i="49"/>
  <c r="I2105" i="49"/>
  <c r="J2105" i="49" s="1"/>
  <c r="K2106" i="49" l="1"/>
  <c r="H2107" i="49"/>
  <c r="I2106" i="49"/>
  <c r="J2106" i="49" s="1"/>
  <c r="K2107" i="49" l="1"/>
  <c r="H2108" i="49"/>
  <c r="I2107" i="49"/>
  <c r="J2107" i="49" s="1"/>
  <c r="K2108" i="49" l="1"/>
  <c r="H2109" i="49"/>
  <c r="I2108" i="49"/>
  <c r="J2108" i="49" s="1"/>
  <c r="K2109" i="49" l="1"/>
  <c r="H2110" i="49"/>
  <c r="I2109" i="49"/>
  <c r="J2109" i="49" s="1"/>
  <c r="K2110" i="49" l="1"/>
  <c r="H2111" i="49"/>
  <c r="I2110" i="49"/>
  <c r="J2110" i="49" s="1"/>
  <c r="K2111" i="49" l="1"/>
  <c r="H2112" i="49"/>
  <c r="I2111" i="49"/>
  <c r="J2111" i="49" s="1"/>
  <c r="K2112" i="49" l="1"/>
  <c r="H2113" i="49"/>
  <c r="I2112" i="49"/>
  <c r="J2112" i="49" s="1"/>
  <c r="K2113" i="49" l="1"/>
  <c r="H2114" i="49"/>
  <c r="I2113" i="49"/>
  <c r="J2113" i="49" s="1"/>
  <c r="H2115" i="49" l="1"/>
  <c r="K2114" i="49"/>
  <c r="I2114" i="49"/>
  <c r="J2114" i="49" s="1"/>
  <c r="K2115" i="49" l="1"/>
  <c r="H2116" i="49"/>
  <c r="I2115" i="49"/>
  <c r="J2115" i="49" s="1"/>
  <c r="K2116" i="49" l="1"/>
  <c r="H2117" i="49"/>
  <c r="I2116" i="49"/>
  <c r="J2116" i="49" s="1"/>
  <c r="H2118" i="49" l="1"/>
  <c r="K2117" i="49"/>
  <c r="I2117" i="49"/>
  <c r="J2117" i="49" s="1"/>
  <c r="K2118" i="49" l="1"/>
  <c r="H2119" i="49"/>
  <c r="I2118" i="49"/>
  <c r="J2118" i="49" s="1"/>
  <c r="K2119" i="49" l="1"/>
  <c r="H2120" i="49"/>
  <c r="I2119" i="49"/>
  <c r="J2119" i="49" s="1"/>
  <c r="K2120" i="49" l="1"/>
  <c r="H2121" i="49"/>
  <c r="I2120" i="49"/>
  <c r="J2120" i="49" s="1"/>
  <c r="K2121" i="49" l="1"/>
  <c r="H2122" i="49"/>
  <c r="I2121" i="49"/>
  <c r="J2121" i="49" s="1"/>
  <c r="K2122" i="49" l="1"/>
  <c r="H2123" i="49"/>
  <c r="I2122" i="49"/>
  <c r="J2122" i="49" s="1"/>
  <c r="K2123" i="49" l="1"/>
  <c r="H2124" i="49"/>
  <c r="I2123" i="49"/>
  <c r="J2123" i="49" s="1"/>
  <c r="K2124" i="49" l="1"/>
  <c r="H2125" i="49"/>
  <c r="I2124" i="49"/>
  <c r="J2124" i="49" s="1"/>
  <c r="K2125" i="49" l="1"/>
  <c r="H2126" i="49"/>
  <c r="I2125" i="49"/>
  <c r="J2125" i="49" s="1"/>
  <c r="K2126" i="49" l="1"/>
  <c r="H2127" i="49"/>
  <c r="I2126" i="49"/>
  <c r="J2126" i="49" s="1"/>
  <c r="K2127" i="49" l="1"/>
  <c r="H2128" i="49"/>
  <c r="I2127" i="49"/>
  <c r="J2127" i="49" s="1"/>
  <c r="K2128" i="49" l="1"/>
  <c r="H2129" i="49"/>
  <c r="I2128" i="49"/>
  <c r="J2128" i="49" s="1"/>
  <c r="K2129" i="49" l="1"/>
  <c r="H2130" i="49"/>
  <c r="I2129" i="49"/>
  <c r="J2129" i="49" s="1"/>
  <c r="H2131" i="49" l="1"/>
  <c r="K2130" i="49"/>
  <c r="I2130" i="49"/>
  <c r="J2130" i="49" s="1"/>
  <c r="H2132" i="49" l="1"/>
  <c r="K2131" i="49"/>
  <c r="I2131" i="49"/>
  <c r="J2131" i="49" s="1"/>
  <c r="K2132" i="49" l="1"/>
  <c r="H2133" i="49"/>
  <c r="I2132" i="49"/>
  <c r="J2132" i="49" s="1"/>
  <c r="H2134" i="49" l="1"/>
  <c r="K2133" i="49"/>
  <c r="I2133" i="49"/>
  <c r="J2133" i="49" s="1"/>
  <c r="K2134" i="49" l="1"/>
  <c r="H2135" i="49"/>
  <c r="I2134" i="49"/>
  <c r="J2134" i="49" s="1"/>
  <c r="H2136" i="49" l="1"/>
  <c r="K2135" i="49"/>
  <c r="I2135" i="49"/>
  <c r="J2135" i="49" s="1"/>
  <c r="H2137" i="49" l="1"/>
  <c r="K2136" i="49"/>
  <c r="I2136" i="49"/>
  <c r="J2136" i="49" s="1"/>
  <c r="H2138" i="49" l="1"/>
  <c r="K2137" i="49"/>
  <c r="I2137" i="49"/>
  <c r="J2137" i="49" s="1"/>
  <c r="K2138" i="49" l="1"/>
  <c r="H2139" i="49"/>
  <c r="I2138" i="49"/>
  <c r="J2138" i="49" s="1"/>
  <c r="K2139" i="49" l="1"/>
  <c r="H2140" i="49"/>
  <c r="I2139" i="49"/>
  <c r="J2139" i="49" s="1"/>
  <c r="K2140" i="49" l="1"/>
  <c r="H2141" i="49"/>
  <c r="I2140" i="49"/>
  <c r="J2140" i="49" s="1"/>
  <c r="K2141" i="49" l="1"/>
  <c r="H2142" i="49"/>
  <c r="I2141" i="49"/>
  <c r="J2141" i="49" s="1"/>
  <c r="K2142" i="49" l="1"/>
  <c r="H2143" i="49"/>
  <c r="I2142" i="49"/>
  <c r="J2142" i="49" s="1"/>
  <c r="K2143" i="49" l="1"/>
  <c r="H2144" i="49"/>
  <c r="I2143" i="49"/>
  <c r="J2143" i="49" s="1"/>
  <c r="K2144" i="49" l="1"/>
  <c r="H2145" i="49"/>
  <c r="I2144" i="49"/>
  <c r="J2144" i="49" s="1"/>
  <c r="K2145" i="49" l="1"/>
  <c r="H2146" i="49"/>
  <c r="I2145" i="49"/>
  <c r="J2145" i="49" s="1"/>
  <c r="H2147" i="49" l="1"/>
  <c r="K2146" i="49"/>
  <c r="I2146" i="49"/>
  <c r="J2146" i="49" s="1"/>
  <c r="K2147" i="49" l="1"/>
  <c r="H2148" i="49"/>
  <c r="I2147" i="49"/>
  <c r="J2147" i="49" s="1"/>
  <c r="K2148" i="49" l="1"/>
  <c r="H2149" i="49"/>
  <c r="I2148" i="49"/>
  <c r="J2148" i="49" s="1"/>
  <c r="H2150" i="49" l="1"/>
  <c r="K2149" i="49"/>
  <c r="I2149" i="49"/>
  <c r="J2149" i="49" s="1"/>
  <c r="K2150" i="49" l="1"/>
  <c r="H2151" i="49"/>
  <c r="I2150" i="49"/>
  <c r="J2150" i="49" s="1"/>
  <c r="K2151" i="49" l="1"/>
  <c r="H2152" i="49"/>
  <c r="I2151" i="49"/>
  <c r="J2151" i="49" s="1"/>
  <c r="H2153" i="49" l="1"/>
  <c r="K2152" i="49"/>
  <c r="I2152" i="49"/>
  <c r="J2152" i="49" s="1"/>
  <c r="K2153" i="49" l="1"/>
  <c r="H2154" i="49"/>
  <c r="I2153" i="49"/>
  <c r="J2153" i="49" s="1"/>
  <c r="K2154" i="49" l="1"/>
  <c r="H2155" i="49"/>
  <c r="I2154" i="49"/>
  <c r="J2154" i="49" s="1"/>
  <c r="K2155" i="49" l="1"/>
  <c r="H2156" i="49"/>
  <c r="I2155" i="49"/>
  <c r="J2155" i="49" s="1"/>
  <c r="K2156" i="49" l="1"/>
  <c r="H2157" i="49"/>
  <c r="I2156" i="49"/>
  <c r="J2156" i="49" s="1"/>
  <c r="K2157" i="49" l="1"/>
  <c r="H2158" i="49"/>
  <c r="I2157" i="49"/>
  <c r="J2157" i="49" s="1"/>
  <c r="K2158" i="49" l="1"/>
  <c r="H2159" i="49"/>
  <c r="I2158" i="49"/>
  <c r="J2158" i="49" s="1"/>
  <c r="K2159" i="49" l="1"/>
  <c r="H2160" i="49"/>
  <c r="I2159" i="49"/>
  <c r="J2159" i="49" s="1"/>
  <c r="K2160" i="49" l="1"/>
  <c r="H2161" i="49"/>
  <c r="I2160" i="49"/>
  <c r="J2160" i="49" s="1"/>
  <c r="H2162" i="49" l="1"/>
  <c r="K2161" i="49"/>
  <c r="I2161" i="49"/>
  <c r="J2161" i="49" s="1"/>
  <c r="H2163" i="49" l="1"/>
  <c r="K2162" i="49"/>
  <c r="I2162" i="49"/>
  <c r="J2162" i="49" s="1"/>
  <c r="K2163" i="49" l="1"/>
  <c r="H2164" i="49"/>
  <c r="I2163" i="49"/>
  <c r="J2163" i="49" s="1"/>
  <c r="K2164" i="49" l="1"/>
  <c r="H2165" i="49"/>
  <c r="I2164" i="49"/>
  <c r="J2164" i="49" s="1"/>
  <c r="H2166" i="49" l="1"/>
  <c r="K2165" i="49"/>
  <c r="I2165" i="49"/>
  <c r="J2165" i="49" s="1"/>
  <c r="K2166" i="49" l="1"/>
  <c r="H2167" i="49"/>
  <c r="I2166" i="49"/>
  <c r="J2166" i="49" s="1"/>
  <c r="K2167" i="49" l="1"/>
  <c r="H2168" i="49"/>
  <c r="I2167" i="49"/>
  <c r="J2167" i="49" s="1"/>
  <c r="K2168" i="49" l="1"/>
  <c r="H2169" i="49"/>
  <c r="I2168" i="49"/>
  <c r="J2168" i="49" s="1"/>
  <c r="K2169" i="49" l="1"/>
  <c r="H2170" i="49"/>
  <c r="I2169" i="49"/>
  <c r="J2169" i="49" s="1"/>
  <c r="K2170" i="49" l="1"/>
  <c r="H2171" i="49"/>
  <c r="I2170" i="49"/>
  <c r="J2170" i="49" s="1"/>
  <c r="K2171" i="49" l="1"/>
  <c r="H2172" i="49"/>
  <c r="I2171" i="49"/>
  <c r="J2171" i="49" s="1"/>
  <c r="K2172" i="49" l="1"/>
  <c r="H2173" i="49"/>
  <c r="I2172" i="49"/>
  <c r="J2172" i="49" s="1"/>
  <c r="K2173" i="49" l="1"/>
  <c r="H2174" i="49"/>
  <c r="I2173" i="49"/>
  <c r="J2173" i="49" s="1"/>
  <c r="K2174" i="49" l="1"/>
  <c r="H2175" i="49"/>
  <c r="I2174" i="49"/>
  <c r="J2174" i="49" s="1"/>
  <c r="K2175" i="49" l="1"/>
  <c r="H2176" i="49"/>
  <c r="I2175" i="49"/>
  <c r="J2175" i="49" s="1"/>
  <c r="K2176" i="49" l="1"/>
  <c r="H2177" i="49"/>
  <c r="I2176" i="49"/>
  <c r="J2176" i="49" s="1"/>
  <c r="K2177" i="49" l="1"/>
  <c r="H2178" i="49"/>
  <c r="I2177" i="49"/>
  <c r="J2177" i="49" s="1"/>
  <c r="H2179" i="49" l="1"/>
  <c r="K2178" i="49"/>
  <c r="I2178" i="49"/>
  <c r="J2178" i="49" s="1"/>
  <c r="K2179" i="49" l="1"/>
  <c r="H2180" i="49"/>
  <c r="I2179" i="49"/>
  <c r="J2179" i="49" s="1"/>
  <c r="K2180" i="49" l="1"/>
  <c r="H2181" i="49"/>
  <c r="I2180" i="49"/>
  <c r="J2180" i="49" s="1"/>
  <c r="H2182" i="49" l="1"/>
  <c r="K2181" i="49"/>
  <c r="I2181" i="49"/>
  <c r="J2181" i="49" s="1"/>
  <c r="K2182" i="49" l="1"/>
  <c r="H2183" i="49"/>
  <c r="I2182" i="49"/>
  <c r="J2182" i="49" s="1"/>
  <c r="K2183" i="49" l="1"/>
  <c r="H2184" i="49"/>
  <c r="I2183" i="49"/>
  <c r="J2183" i="49" s="1"/>
  <c r="K2184" i="49" l="1"/>
  <c r="H2185" i="49"/>
  <c r="I2184" i="49"/>
  <c r="J2184" i="49" s="1"/>
  <c r="K2185" i="49" l="1"/>
  <c r="H2186" i="49"/>
  <c r="I2185" i="49"/>
  <c r="J2185" i="49" s="1"/>
  <c r="K2186" i="49" l="1"/>
  <c r="H2187" i="49"/>
  <c r="I2186" i="49"/>
  <c r="J2186" i="49" s="1"/>
  <c r="K2187" i="49" l="1"/>
  <c r="H2188" i="49"/>
  <c r="I2187" i="49"/>
  <c r="J2187" i="49" s="1"/>
  <c r="K2188" i="49" l="1"/>
  <c r="H2189" i="49"/>
  <c r="I2188" i="49"/>
  <c r="J2188" i="49" s="1"/>
  <c r="K2189" i="49" l="1"/>
  <c r="H2190" i="49"/>
  <c r="I2189" i="49"/>
  <c r="J2189" i="49" s="1"/>
  <c r="K2190" i="49" l="1"/>
  <c r="H2191" i="49"/>
  <c r="I2190" i="49"/>
  <c r="J2190" i="49" s="1"/>
  <c r="K2191" i="49" l="1"/>
  <c r="H2192" i="49"/>
  <c r="I2191" i="49"/>
  <c r="J2191" i="49" s="1"/>
  <c r="K2192" i="49" l="1"/>
  <c r="H2193" i="49"/>
  <c r="I2192" i="49"/>
  <c r="J2192" i="49" s="1"/>
  <c r="K2193" i="49" l="1"/>
  <c r="H2194" i="49"/>
  <c r="I2193" i="49"/>
  <c r="J2193" i="49" s="1"/>
  <c r="H2195" i="49" l="1"/>
  <c r="K2194" i="49"/>
  <c r="I2194" i="49"/>
  <c r="J2194" i="49" s="1"/>
  <c r="K2195" i="49" l="1"/>
  <c r="H2196" i="49"/>
  <c r="I2195" i="49"/>
  <c r="J2195" i="49" s="1"/>
  <c r="K2196" i="49" l="1"/>
  <c r="H2197" i="49"/>
  <c r="I2196" i="49"/>
  <c r="J2196" i="49" s="1"/>
  <c r="H2198" i="49" l="1"/>
  <c r="K2197" i="49"/>
  <c r="I2197" i="49"/>
  <c r="J2197" i="49" s="1"/>
  <c r="K2198" i="49" l="1"/>
  <c r="H2199" i="49"/>
  <c r="I2198" i="49"/>
  <c r="J2198" i="49" s="1"/>
  <c r="K2199" i="49" l="1"/>
  <c r="H2200" i="49"/>
  <c r="I2199" i="49"/>
  <c r="J2199" i="49" s="1"/>
  <c r="K2200" i="49" l="1"/>
  <c r="H2201" i="49"/>
  <c r="I2200" i="49"/>
  <c r="J2200" i="49" s="1"/>
  <c r="K2201" i="49" l="1"/>
  <c r="H2202" i="49"/>
  <c r="I2201" i="49"/>
  <c r="J2201" i="49" s="1"/>
  <c r="K2202" i="49" l="1"/>
  <c r="H2203" i="49"/>
  <c r="I2202" i="49"/>
  <c r="J2202" i="49" s="1"/>
  <c r="K2203" i="49" l="1"/>
  <c r="H2204" i="49"/>
  <c r="I2203" i="49"/>
  <c r="J2203" i="49" s="1"/>
  <c r="K2204" i="49" l="1"/>
  <c r="H2205" i="49"/>
  <c r="I2204" i="49"/>
  <c r="J2204" i="49" s="1"/>
  <c r="K2205" i="49" l="1"/>
  <c r="H2206" i="49"/>
  <c r="I2205" i="49"/>
  <c r="J2205" i="49" s="1"/>
  <c r="K2206" i="49" l="1"/>
  <c r="H2207" i="49"/>
  <c r="I2206" i="49"/>
  <c r="J2206" i="49" s="1"/>
  <c r="K2207" i="49" l="1"/>
  <c r="H2208" i="49"/>
  <c r="I2207" i="49"/>
  <c r="J2207" i="49" s="1"/>
  <c r="H2209" i="49" l="1"/>
  <c r="K2208" i="49"/>
  <c r="I2208" i="49"/>
  <c r="J2208" i="49" s="1"/>
  <c r="K2209" i="49" l="1"/>
  <c r="H2210" i="49"/>
  <c r="I2209" i="49"/>
  <c r="J2209" i="49" s="1"/>
  <c r="H2211" i="49" l="1"/>
  <c r="K2210" i="49"/>
  <c r="I2210" i="49"/>
  <c r="J2210" i="49" s="1"/>
  <c r="K2211" i="49" l="1"/>
  <c r="H2212" i="49"/>
  <c r="I2211" i="49"/>
  <c r="J2211" i="49" s="1"/>
  <c r="H2213" i="49" l="1"/>
  <c r="K2212" i="49"/>
  <c r="I2212" i="49"/>
  <c r="J2212" i="49" s="1"/>
  <c r="H2214" i="49" l="1"/>
  <c r="K2213" i="49"/>
  <c r="I2213" i="49"/>
  <c r="J2213" i="49" s="1"/>
  <c r="K2214" i="49" l="1"/>
  <c r="H2215" i="49"/>
  <c r="I2214" i="49"/>
  <c r="J2214" i="49" s="1"/>
  <c r="K2215" i="49" l="1"/>
  <c r="H2216" i="49"/>
  <c r="I2215" i="49"/>
  <c r="J2215" i="49" s="1"/>
  <c r="K2216" i="49" l="1"/>
  <c r="H2217" i="49"/>
  <c r="I2216" i="49"/>
  <c r="J2216" i="49" s="1"/>
  <c r="K2217" i="49" l="1"/>
  <c r="H2218" i="49"/>
  <c r="I2217" i="49"/>
  <c r="J2217" i="49" s="1"/>
  <c r="K2218" i="49" l="1"/>
  <c r="H2219" i="49"/>
  <c r="I2218" i="49"/>
  <c r="J2218" i="49" s="1"/>
  <c r="K2219" i="49" l="1"/>
  <c r="H2220" i="49"/>
  <c r="I2219" i="49"/>
  <c r="J2219" i="49" s="1"/>
  <c r="K2220" i="49" l="1"/>
  <c r="H2221" i="49"/>
  <c r="I2220" i="49"/>
  <c r="J2220" i="49" s="1"/>
  <c r="K2221" i="49" l="1"/>
  <c r="H2222" i="49"/>
  <c r="I2221" i="49"/>
  <c r="J2221" i="49" s="1"/>
  <c r="K2222" i="49" l="1"/>
  <c r="H2223" i="49"/>
  <c r="I2222" i="49"/>
  <c r="J2222" i="49" s="1"/>
  <c r="K2223" i="49" l="1"/>
  <c r="H2224" i="49"/>
  <c r="I2223" i="49"/>
  <c r="J2223" i="49" s="1"/>
  <c r="H2225" i="49" l="1"/>
  <c r="K2224" i="49"/>
  <c r="I2224" i="49"/>
  <c r="J2224" i="49" s="1"/>
  <c r="K2225" i="49" l="1"/>
  <c r="H2226" i="49"/>
  <c r="I2225" i="49"/>
  <c r="J2225" i="49" s="1"/>
  <c r="H2227" i="49" l="1"/>
  <c r="K2226" i="49"/>
  <c r="I2226" i="49"/>
  <c r="J2226" i="49" s="1"/>
  <c r="K2227" i="49" l="1"/>
  <c r="H2228" i="49"/>
  <c r="I2227" i="49"/>
  <c r="J2227" i="49" s="1"/>
  <c r="K2228" i="49" l="1"/>
  <c r="H2229" i="49"/>
  <c r="I2228" i="49"/>
  <c r="J2228" i="49" s="1"/>
  <c r="H2230" i="49" l="1"/>
  <c r="K2229" i="49"/>
  <c r="I2229" i="49"/>
  <c r="J2229" i="49" s="1"/>
  <c r="K2230" i="49" l="1"/>
  <c r="H2231" i="49"/>
  <c r="I2230" i="49"/>
  <c r="J2230" i="49" s="1"/>
  <c r="K2231" i="49" l="1"/>
  <c r="H2232" i="49"/>
  <c r="I2231" i="49"/>
  <c r="J2231" i="49" s="1"/>
  <c r="K2232" i="49" l="1"/>
  <c r="H2233" i="49"/>
  <c r="I2232" i="49"/>
  <c r="J2232" i="49" s="1"/>
  <c r="K2233" i="49" l="1"/>
  <c r="H2234" i="49"/>
  <c r="I2233" i="49"/>
  <c r="J2233" i="49" s="1"/>
  <c r="K2234" i="49" l="1"/>
  <c r="H2235" i="49"/>
  <c r="I2234" i="49"/>
  <c r="J2234" i="49" s="1"/>
  <c r="K2235" i="49" l="1"/>
  <c r="H2236" i="49"/>
  <c r="I2235" i="49"/>
  <c r="J2235" i="49" s="1"/>
  <c r="K2236" i="49" l="1"/>
  <c r="H2237" i="49"/>
  <c r="I2236" i="49"/>
  <c r="J2236" i="49" s="1"/>
  <c r="K2237" i="49" l="1"/>
  <c r="H2238" i="49"/>
  <c r="I2237" i="49"/>
  <c r="J2237" i="49" s="1"/>
  <c r="H2239" i="49" l="1"/>
  <c r="K2238" i="49"/>
  <c r="I2238" i="49"/>
  <c r="J2238" i="49" s="1"/>
  <c r="K2239" i="49" l="1"/>
  <c r="H2240" i="49"/>
  <c r="I2239" i="49"/>
  <c r="J2239" i="49" s="1"/>
  <c r="K2240" i="49" l="1"/>
  <c r="H2241" i="49"/>
  <c r="I2240" i="49"/>
  <c r="J2240" i="49" s="1"/>
  <c r="K2241" i="49" l="1"/>
  <c r="H2242" i="49"/>
  <c r="I2241" i="49"/>
  <c r="J2241" i="49" s="1"/>
  <c r="H2243" i="49" l="1"/>
  <c r="K2242" i="49"/>
  <c r="I2242" i="49"/>
  <c r="J2242" i="49" s="1"/>
  <c r="K2243" i="49" l="1"/>
  <c r="H2244" i="49"/>
  <c r="I2243" i="49"/>
  <c r="J2243" i="49" s="1"/>
  <c r="K2244" i="49" l="1"/>
  <c r="H2245" i="49"/>
  <c r="I2244" i="49"/>
  <c r="J2244" i="49" s="1"/>
  <c r="H2246" i="49" l="1"/>
  <c r="K2245" i="49"/>
  <c r="I2245" i="49"/>
  <c r="J2245" i="49" s="1"/>
  <c r="H2247" i="49" l="1"/>
  <c r="K2246" i="49"/>
  <c r="I2246" i="49"/>
  <c r="J2246" i="49" s="1"/>
  <c r="K2247" i="49" l="1"/>
  <c r="H2248" i="49"/>
  <c r="I2247" i="49"/>
  <c r="J2247" i="49" s="1"/>
  <c r="K2248" i="49" l="1"/>
  <c r="H2249" i="49"/>
  <c r="I2248" i="49"/>
  <c r="J2248" i="49" s="1"/>
  <c r="K2249" i="49" l="1"/>
  <c r="H2250" i="49"/>
  <c r="I2249" i="49"/>
  <c r="J2249" i="49" s="1"/>
  <c r="K2250" i="49" l="1"/>
  <c r="H2251" i="49"/>
  <c r="I2250" i="49"/>
  <c r="J2250" i="49" s="1"/>
  <c r="K2251" i="49" l="1"/>
  <c r="H2252" i="49"/>
  <c r="I2251" i="49"/>
  <c r="J2251" i="49" s="1"/>
  <c r="K2252" i="49" l="1"/>
  <c r="H2253" i="49"/>
  <c r="I2252" i="49"/>
  <c r="J2252" i="49" s="1"/>
  <c r="H2254" i="49" l="1"/>
  <c r="K2253" i="49"/>
  <c r="I2253" i="49"/>
  <c r="J2253" i="49" s="1"/>
  <c r="K2254" i="49" l="1"/>
  <c r="H2255" i="49"/>
  <c r="I2254" i="49"/>
  <c r="J2254" i="49" s="1"/>
  <c r="K2255" i="49" l="1"/>
  <c r="H2256" i="49"/>
  <c r="I2255" i="49"/>
  <c r="J2255" i="49" s="1"/>
  <c r="K2256" i="49" l="1"/>
  <c r="H2257" i="49"/>
  <c r="I2256" i="49"/>
  <c r="J2256" i="49" s="1"/>
  <c r="K2257" i="49" l="1"/>
  <c r="H2258" i="49"/>
  <c r="I2257" i="49"/>
  <c r="J2257" i="49" s="1"/>
  <c r="K2258" i="49" l="1"/>
  <c r="H2259" i="49"/>
  <c r="I2258" i="49"/>
  <c r="J2258" i="49" s="1"/>
  <c r="K2259" i="49" l="1"/>
  <c r="H2260" i="49"/>
  <c r="I2259" i="49"/>
  <c r="J2259" i="49" s="1"/>
  <c r="K2260" i="49" l="1"/>
  <c r="H2261" i="49"/>
  <c r="I2260" i="49"/>
  <c r="J2260" i="49" s="1"/>
  <c r="H2262" i="49" l="1"/>
  <c r="K2261" i="49"/>
  <c r="I2261" i="49"/>
  <c r="J2261" i="49" s="1"/>
  <c r="K2262" i="49" l="1"/>
  <c r="H2263" i="49"/>
  <c r="I2262" i="49"/>
  <c r="J2262" i="49" s="1"/>
  <c r="H2264" i="49" l="1"/>
  <c r="K2263" i="49"/>
  <c r="I2263" i="49"/>
  <c r="J2263" i="49" s="1"/>
  <c r="K2264" i="49" l="1"/>
  <c r="H2265" i="49"/>
  <c r="I2264" i="49"/>
  <c r="J2264" i="49" s="1"/>
  <c r="K2265" i="49" l="1"/>
  <c r="H2266" i="49"/>
  <c r="I2265" i="49"/>
  <c r="J2265" i="49" s="1"/>
  <c r="K2266" i="49" l="1"/>
  <c r="H2267" i="49"/>
  <c r="I2266" i="49"/>
  <c r="J2266" i="49" s="1"/>
  <c r="K2267" i="49" l="1"/>
  <c r="H2268" i="49"/>
  <c r="I2267" i="49"/>
  <c r="J2267" i="49" s="1"/>
  <c r="K2268" i="49" l="1"/>
  <c r="H2269" i="49"/>
  <c r="I2268" i="49"/>
  <c r="J2268" i="49" s="1"/>
  <c r="K2269" i="49" l="1"/>
  <c r="H2270" i="49"/>
  <c r="I2269" i="49"/>
  <c r="J2269" i="49" s="1"/>
  <c r="H2271" i="49" l="1"/>
  <c r="K2270" i="49"/>
  <c r="I2270" i="49"/>
  <c r="J2270" i="49" s="1"/>
  <c r="K2271" i="49" l="1"/>
  <c r="H2272" i="49"/>
  <c r="I2271" i="49"/>
  <c r="J2271" i="49" s="1"/>
  <c r="K2272" i="49" l="1"/>
  <c r="H2273" i="49"/>
  <c r="I2272" i="49"/>
  <c r="J2272" i="49" s="1"/>
  <c r="K2273" i="49" l="1"/>
  <c r="H2274" i="49"/>
  <c r="I2273" i="49"/>
  <c r="J2273" i="49" s="1"/>
  <c r="K2274" i="49" l="1"/>
  <c r="H2275" i="49"/>
  <c r="I2274" i="49"/>
  <c r="J2274" i="49" s="1"/>
  <c r="K2275" i="49" l="1"/>
  <c r="H2276" i="49"/>
  <c r="I2275" i="49"/>
  <c r="J2275" i="49" s="1"/>
  <c r="K2276" i="49" l="1"/>
  <c r="H2277" i="49"/>
  <c r="I2276" i="49"/>
  <c r="J2276" i="49" s="1"/>
  <c r="H2278" i="49" l="1"/>
  <c r="K2277" i="49"/>
  <c r="I2277" i="49"/>
  <c r="J2277" i="49" s="1"/>
  <c r="K2278" i="49" l="1"/>
  <c r="H2279" i="49"/>
  <c r="I2278" i="49"/>
  <c r="J2278" i="49" s="1"/>
  <c r="K2279" i="49" l="1"/>
  <c r="H2280" i="49"/>
  <c r="I2279" i="49"/>
  <c r="J2279" i="49" s="1"/>
  <c r="H2281" i="49" l="1"/>
  <c r="K2280" i="49"/>
  <c r="I2280" i="49"/>
  <c r="J2280" i="49" s="1"/>
  <c r="K2281" i="49" l="1"/>
  <c r="H2282" i="49"/>
  <c r="I2281" i="49"/>
  <c r="J2281" i="49" s="1"/>
  <c r="K2282" i="49" l="1"/>
  <c r="H2283" i="49"/>
  <c r="I2282" i="49"/>
  <c r="J2282" i="49" s="1"/>
  <c r="K2283" i="49" l="1"/>
  <c r="H2284" i="49"/>
  <c r="I2283" i="49"/>
  <c r="J2283" i="49" s="1"/>
  <c r="K2284" i="49" l="1"/>
  <c r="H2285" i="49"/>
  <c r="I2284" i="49"/>
  <c r="J2284" i="49" s="1"/>
  <c r="K2285" i="49" l="1"/>
  <c r="H2286" i="49"/>
  <c r="I2285" i="49"/>
  <c r="J2285" i="49" s="1"/>
  <c r="K2286" i="49" l="1"/>
  <c r="H2287" i="49"/>
  <c r="I2286" i="49"/>
  <c r="J2286" i="49" s="1"/>
  <c r="K2287" i="49" l="1"/>
  <c r="H2288" i="49"/>
  <c r="I2287" i="49"/>
  <c r="J2287" i="49" s="1"/>
  <c r="K2288" i="49" l="1"/>
  <c r="H2289" i="49"/>
  <c r="I2288" i="49"/>
  <c r="J2288" i="49" s="1"/>
  <c r="K2289" i="49" l="1"/>
  <c r="H2290" i="49"/>
  <c r="I2289" i="49"/>
  <c r="J2289" i="49" s="1"/>
  <c r="H2291" i="49" l="1"/>
  <c r="K2290" i="49"/>
  <c r="I2290" i="49"/>
  <c r="J2290" i="49" s="1"/>
  <c r="K2291" i="49" l="1"/>
  <c r="H2292" i="49"/>
  <c r="I2291" i="49"/>
  <c r="J2291" i="49" s="1"/>
  <c r="K2292" i="49" l="1"/>
  <c r="H2293" i="49"/>
  <c r="I2292" i="49"/>
  <c r="J2292" i="49" s="1"/>
  <c r="H2294" i="49" l="1"/>
  <c r="K2293" i="49"/>
  <c r="I2293" i="49"/>
  <c r="J2293" i="49" s="1"/>
  <c r="K2294" i="49" l="1"/>
  <c r="H2295" i="49"/>
  <c r="I2294" i="49"/>
  <c r="J2294" i="49" s="1"/>
  <c r="K2295" i="49" l="1"/>
  <c r="H2296" i="49"/>
  <c r="I2295" i="49"/>
  <c r="J2295" i="49" s="1"/>
  <c r="K2296" i="49" l="1"/>
  <c r="H2297" i="49"/>
  <c r="I2296" i="49"/>
  <c r="J2296" i="49" s="1"/>
  <c r="H2298" i="49" l="1"/>
  <c r="K2297" i="49"/>
  <c r="I2297" i="49"/>
  <c r="J2297" i="49" s="1"/>
  <c r="K2298" i="49" l="1"/>
  <c r="H2299" i="49"/>
  <c r="I2298" i="49"/>
  <c r="J2298" i="49" s="1"/>
  <c r="K2299" i="49" l="1"/>
  <c r="H2300" i="49"/>
  <c r="I2299" i="49"/>
  <c r="J2299" i="49" s="1"/>
  <c r="H2301" i="49" l="1"/>
  <c r="K2300" i="49"/>
  <c r="I2300" i="49"/>
  <c r="J2300" i="49" s="1"/>
  <c r="K2301" i="49" l="1"/>
  <c r="H2302" i="49"/>
  <c r="I2301" i="49"/>
  <c r="J2301" i="49" s="1"/>
  <c r="K2302" i="49" l="1"/>
  <c r="H2303" i="49"/>
  <c r="I2302" i="49"/>
  <c r="J2302" i="49" s="1"/>
  <c r="K2303" i="49" l="1"/>
  <c r="H2304" i="49"/>
  <c r="I2303" i="49"/>
  <c r="J2303" i="49" s="1"/>
  <c r="K2304" i="49" l="1"/>
  <c r="H2305" i="49"/>
  <c r="I2304" i="49"/>
  <c r="J2304" i="49" s="1"/>
  <c r="K2305" i="49" l="1"/>
  <c r="H2306" i="49"/>
  <c r="I2305" i="49"/>
  <c r="J2305" i="49" s="1"/>
  <c r="K2306" i="49" l="1"/>
  <c r="H2307" i="49"/>
  <c r="I2306" i="49"/>
  <c r="J2306" i="49" s="1"/>
  <c r="K2307" i="49" l="1"/>
  <c r="H2308" i="49"/>
  <c r="I2307" i="49"/>
  <c r="J2307" i="49" s="1"/>
  <c r="K2308" i="49" l="1"/>
  <c r="H2309" i="49"/>
  <c r="I2308" i="49"/>
  <c r="J2308" i="49" s="1"/>
  <c r="K2309" i="49" l="1"/>
  <c r="H2310" i="49"/>
  <c r="I2309" i="49"/>
  <c r="J2309" i="49" s="1"/>
  <c r="K2310" i="49" l="1"/>
  <c r="H2311" i="49"/>
  <c r="I2310" i="49"/>
  <c r="J2310" i="49" s="1"/>
  <c r="K2311" i="49" l="1"/>
  <c r="H2312" i="49"/>
  <c r="I2311" i="49"/>
  <c r="J2311" i="49" s="1"/>
  <c r="K2312" i="49" l="1"/>
  <c r="H2313" i="49"/>
  <c r="I2312" i="49"/>
  <c r="J2312" i="49" s="1"/>
  <c r="H2314" i="49" l="1"/>
  <c r="K2313" i="49"/>
  <c r="I2313" i="49"/>
  <c r="J2313" i="49" s="1"/>
  <c r="K2314" i="49" l="1"/>
  <c r="H2315" i="49"/>
  <c r="I2314" i="49"/>
  <c r="J2314" i="49" s="1"/>
  <c r="K2315" i="49" l="1"/>
  <c r="H2316" i="49"/>
  <c r="I2315" i="49"/>
  <c r="J2315" i="49" s="1"/>
  <c r="H2317" i="49" l="1"/>
  <c r="K2316" i="49"/>
  <c r="I2316" i="49"/>
  <c r="J2316" i="49" s="1"/>
  <c r="K2317" i="49" l="1"/>
  <c r="H2318" i="49"/>
  <c r="I2317" i="49"/>
  <c r="J2317" i="49" s="1"/>
  <c r="K2318" i="49" l="1"/>
  <c r="H2319" i="49"/>
  <c r="I2318" i="49"/>
  <c r="J2318" i="49" s="1"/>
  <c r="K2319" i="49" l="1"/>
  <c r="H2320" i="49"/>
  <c r="I2319" i="49"/>
  <c r="J2319" i="49" s="1"/>
  <c r="H2321" i="49" l="1"/>
  <c r="K2320" i="49"/>
  <c r="I2320" i="49"/>
  <c r="J2320" i="49" s="1"/>
  <c r="H2322" i="49" l="1"/>
  <c r="K2321" i="49"/>
  <c r="I2321" i="49"/>
  <c r="J2321" i="49" s="1"/>
  <c r="K2322" i="49" l="1"/>
  <c r="H2323" i="49"/>
  <c r="I2322" i="49"/>
  <c r="J2322" i="49" s="1"/>
  <c r="K2323" i="49" l="1"/>
  <c r="H2324" i="49"/>
  <c r="I2323" i="49"/>
  <c r="J2323" i="49" s="1"/>
  <c r="K2324" i="49" l="1"/>
  <c r="H2325" i="49"/>
  <c r="I2324" i="49"/>
  <c r="J2324" i="49" s="1"/>
  <c r="K2325" i="49" l="1"/>
  <c r="H2326" i="49"/>
  <c r="I2325" i="49"/>
  <c r="J2325" i="49" s="1"/>
  <c r="K2326" i="49" l="1"/>
  <c r="H2327" i="49"/>
  <c r="I2326" i="49"/>
  <c r="J2326" i="49" s="1"/>
  <c r="K2327" i="49" l="1"/>
  <c r="H2328" i="49"/>
  <c r="I2327" i="49"/>
  <c r="J2327" i="49" s="1"/>
  <c r="K2328" i="49" l="1"/>
  <c r="H2329" i="49"/>
  <c r="I2328" i="49"/>
  <c r="J2328" i="49" s="1"/>
  <c r="H2330" i="49" l="1"/>
  <c r="K2329" i="49"/>
  <c r="I2329" i="49"/>
  <c r="J2329" i="49" s="1"/>
  <c r="K2330" i="49" l="1"/>
  <c r="H2331" i="49"/>
  <c r="I2330" i="49"/>
  <c r="J2330" i="49" s="1"/>
  <c r="K2331" i="49" l="1"/>
  <c r="H2332" i="49"/>
  <c r="I2331" i="49"/>
  <c r="J2331" i="49" s="1"/>
  <c r="H2333" i="49" l="1"/>
  <c r="K2332" i="49"/>
  <c r="I2332" i="49"/>
  <c r="J2332" i="49" s="1"/>
  <c r="K2333" i="49" l="1"/>
  <c r="H2334" i="49"/>
  <c r="I2333" i="49"/>
  <c r="J2333" i="49" s="1"/>
  <c r="K2334" i="49" l="1"/>
  <c r="H2335" i="49"/>
  <c r="I2334" i="49"/>
  <c r="J2334" i="49" s="1"/>
  <c r="K2335" i="49" l="1"/>
  <c r="H2336" i="49"/>
  <c r="I2335" i="49"/>
  <c r="J2335" i="49" s="1"/>
  <c r="K2336" i="49" l="1"/>
  <c r="H2337" i="49"/>
  <c r="I2336" i="49"/>
  <c r="J2336" i="49" s="1"/>
  <c r="K2337" i="49" l="1"/>
  <c r="H2338" i="49"/>
  <c r="I2337" i="49"/>
  <c r="J2337" i="49" s="1"/>
  <c r="K2338" i="49" l="1"/>
  <c r="H2339" i="49"/>
  <c r="I2338" i="49"/>
  <c r="J2338" i="49" s="1"/>
  <c r="K2339" i="49" l="1"/>
  <c r="H2340" i="49"/>
  <c r="I2339" i="49"/>
  <c r="J2339" i="49" s="1"/>
  <c r="K2340" i="49" l="1"/>
  <c r="H2341" i="49"/>
  <c r="I2340" i="49"/>
  <c r="J2340" i="49" s="1"/>
  <c r="K2341" i="49" l="1"/>
  <c r="H2342" i="49"/>
  <c r="I2341" i="49"/>
  <c r="J2341" i="49" s="1"/>
  <c r="K2342" i="49" l="1"/>
  <c r="H2343" i="49"/>
  <c r="I2342" i="49"/>
  <c r="J2342" i="49" s="1"/>
  <c r="K2343" i="49" l="1"/>
  <c r="H2344" i="49"/>
  <c r="I2343" i="49"/>
  <c r="J2343" i="49" s="1"/>
  <c r="K2344" i="49" l="1"/>
  <c r="H2345" i="49"/>
  <c r="I2344" i="49"/>
  <c r="J2344" i="49" s="1"/>
  <c r="H2346" i="49" l="1"/>
  <c r="K2345" i="49"/>
  <c r="I2345" i="49"/>
  <c r="J2345" i="49" s="1"/>
  <c r="K2346" i="49" l="1"/>
  <c r="H2347" i="49"/>
  <c r="I2346" i="49"/>
  <c r="J2346" i="49" s="1"/>
  <c r="K2347" i="49" l="1"/>
  <c r="H2348" i="49"/>
  <c r="I2347" i="49"/>
  <c r="J2347" i="49" s="1"/>
  <c r="H2349" i="49" l="1"/>
  <c r="K2348" i="49"/>
  <c r="I2348" i="49"/>
  <c r="J2348" i="49" s="1"/>
  <c r="K2349" i="49" l="1"/>
  <c r="H2350" i="49"/>
  <c r="I2349" i="49"/>
  <c r="J2349" i="49" s="1"/>
  <c r="K2350" i="49" l="1"/>
  <c r="H2351" i="49"/>
  <c r="I2350" i="49"/>
  <c r="J2350" i="49" s="1"/>
  <c r="K2351" i="49" l="1"/>
  <c r="H2352" i="49"/>
  <c r="I2351" i="49"/>
  <c r="J2351" i="49" s="1"/>
  <c r="K2352" i="49" l="1"/>
  <c r="H2353" i="49"/>
  <c r="I2352" i="49"/>
  <c r="J2352" i="49" s="1"/>
  <c r="K2353" i="49" l="1"/>
  <c r="H2354" i="49"/>
  <c r="I2353" i="49"/>
  <c r="J2353" i="49" s="1"/>
  <c r="K2354" i="49" l="1"/>
  <c r="H2355" i="49"/>
  <c r="I2354" i="49"/>
  <c r="J2354" i="49" s="1"/>
  <c r="K2355" i="49" l="1"/>
  <c r="H2356" i="49"/>
  <c r="I2355" i="49"/>
  <c r="J2355" i="49" s="1"/>
  <c r="K2356" i="49" l="1"/>
  <c r="H2357" i="49"/>
  <c r="I2356" i="49"/>
  <c r="J2356" i="49" s="1"/>
  <c r="K2357" i="49" l="1"/>
  <c r="H2358" i="49"/>
  <c r="I2357" i="49"/>
  <c r="J2357" i="49" s="1"/>
  <c r="K2358" i="49" l="1"/>
  <c r="H2359" i="49"/>
  <c r="I2358" i="49"/>
  <c r="J2358" i="49" s="1"/>
  <c r="K2359" i="49" l="1"/>
  <c r="H2360" i="49"/>
  <c r="I2359" i="49"/>
  <c r="J2359" i="49" s="1"/>
  <c r="K2360" i="49" l="1"/>
  <c r="H2361" i="49"/>
  <c r="I2360" i="49"/>
  <c r="J2360" i="49" s="1"/>
  <c r="H2362" i="49" l="1"/>
  <c r="K2361" i="49"/>
  <c r="I2361" i="49"/>
  <c r="J2361" i="49" s="1"/>
  <c r="K2362" i="49" l="1"/>
  <c r="H2363" i="49"/>
  <c r="I2362" i="49"/>
  <c r="J2362" i="49" s="1"/>
  <c r="K2363" i="49" l="1"/>
  <c r="H2364" i="49"/>
  <c r="I2363" i="49"/>
  <c r="J2363" i="49" s="1"/>
  <c r="H2365" i="49" l="1"/>
  <c r="K2364" i="49"/>
  <c r="I2364" i="49"/>
  <c r="J2364" i="49" s="1"/>
  <c r="K2365" i="49" l="1"/>
  <c r="H2366" i="49"/>
  <c r="I2365" i="49"/>
  <c r="J2365" i="49" s="1"/>
  <c r="K2366" i="49" l="1"/>
  <c r="H2367" i="49"/>
  <c r="I2366" i="49"/>
  <c r="J2366" i="49" s="1"/>
  <c r="K2367" i="49" l="1"/>
  <c r="H2368" i="49"/>
  <c r="I2367" i="49"/>
  <c r="J2367" i="49" s="1"/>
  <c r="H2369" i="49" l="1"/>
  <c r="K2368" i="49"/>
  <c r="I2368" i="49"/>
  <c r="J2368" i="49" s="1"/>
  <c r="K2369" i="49" l="1"/>
  <c r="H2370" i="49"/>
  <c r="I2369" i="49"/>
  <c r="J2369" i="49" s="1"/>
  <c r="K2370" i="49" l="1"/>
  <c r="H2371" i="49"/>
  <c r="I2370" i="49"/>
  <c r="J2370" i="49" s="1"/>
  <c r="H2372" i="49" l="1"/>
  <c r="K2371" i="49"/>
  <c r="I2371" i="49"/>
  <c r="J2371" i="49" s="1"/>
  <c r="K2372" i="49" l="1"/>
  <c r="H2373" i="49"/>
  <c r="I2372" i="49"/>
  <c r="J2372" i="49" s="1"/>
  <c r="H2374" i="49" l="1"/>
  <c r="K2373" i="49"/>
  <c r="I2373" i="49"/>
  <c r="J2373" i="49" s="1"/>
  <c r="K2374" i="49" l="1"/>
  <c r="H2375" i="49"/>
  <c r="I2374" i="49"/>
  <c r="J2374" i="49" s="1"/>
  <c r="K2375" i="49" l="1"/>
  <c r="H2376" i="49"/>
  <c r="I2375" i="49"/>
  <c r="J2375" i="49" s="1"/>
  <c r="K2376" i="49" l="1"/>
  <c r="H2377" i="49"/>
  <c r="I2376" i="49"/>
  <c r="J2376" i="49" s="1"/>
  <c r="H2378" i="49" l="1"/>
  <c r="K2377" i="49"/>
  <c r="I2377" i="49"/>
  <c r="J2377" i="49" s="1"/>
  <c r="K2378" i="49" l="1"/>
  <c r="H2379" i="49"/>
  <c r="I2378" i="49"/>
  <c r="J2378" i="49" s="1"/>
  <c r="K2379" i="49" l="1"/>
  <c r="H2380" i="49"/>
  <c r="I2379" i="49"/>
  <c r="J2379" i="49" s="1"/>
  <c r="H2381" i="49" l="1"/>
  <c r="K2380" i="49"/>
  <c r="I2380" i="49"/>
  <c r="J2380" i="49" s="1"/>
  <c r="K2381" i="49" l="1"/>
  <c r="H2382" i="49"/>
  <c r="I2381" i="49"/>
  <c r="J2381" i="49" s="1"/>
  <c r="K2382" i="49" l="1"/>
  <c r="H2383" i="49"/>
  <c r="I2382" i="49"/>
  <c r="J2382" i="49" s="1"/>
  <c r="K2383" i="49" l="1"/>
  <c r="H2384" i="49"/>
  <c r="I2383" i="49"/>
  <c r="J2383" i="49" s="1"/>
  <c r="K2384" i="49" l="1"/>
  <c r="H2385" i="49"/>
  <c r="I2384" i="49"/>
  <c r="J2384" i="49" s="1"/>
  <c r="K2385" i="49" l="1"/>
  <c r="H2386" i="49"/>
  <c r="I2385" i="49"/>
  <c r="J2385" i="49" s="1"/>
  <c r="K2386" i="49" l="1"/>
  <c r="H2387" i="49"/>
  <c r="I2386" i="49"/>
  <c r="J2386" i="49" s="1"/>
  <c r="K2387" i="49" l="1"/>
  <c r="H2388" i="49"/>
  <c r="I2387" i="49"/>
  <c r="J2387" i="49" s="1"/>
  <c r="K2388" i="49" l="1"/>
  <c r="H2389" i="49"/>
  <c r="I2388" i="49"/>
  <c r="J2388" i="49" s="1"/>
  <c r="K2389" i="49" l="1"/>
  <c r="H2390" i="49"/>
  <c r="I2389" i="49"/>
  <c r="J2389" i="49" s="1"/>
  <c r="K2390" i="49" l="1"/>
  <c r="H2391" i="49"/>
  <c r="I2390" i="49"/>
  <c r="J2390" i="49" s="1"/>
  <c r="K2391" i="49" l="1"/>
  <c r="H2392" i="49"/>
  <c r="I2391" i="49"/>
  <c r="J2391" i="49" s="1"/>
  <c r="K2392" i="49" l="1"/>
  <c r="H2393" i="49"/>
  <c r="I2392" i="49"/>
  <c r="J2392" i="49" s="1"/>
  <c r="H2394" i="49" l="1"/>
  <c r="K2393" i="49"/>
  <c r="I2393" i="49"/>
  <c r="J2393" i="49" s="1"/>
  <c r="K2394" i="49" l="1"/>
  <c r="H2395" i="49"/>
  <c r="I2394" i="49"/>
  <c r="J2394" i="49" s="1"/>
  <c r="K2395" i="49" l="1"/>
  <c r="H2396" i="49"/>
  <c r="I2395" i="49"/>
  <c r="J2395" i="49" s="1"/>
  <c r="H2397" i="49" l="1"/>
  <c r="K2396" i="49"/>
  <c r="I2396" i="49"/>
  <c r="J2396" i="49" s="1"/>
  <c r="K2397" i="49" l="1"/>
  <c r="H2398" i="49"/>
  <c r="I2397" i="49"/>
  <c r="J2397" i="49" s="1"/>
  <c r="K2398" i="49" l="1"/>
  <c r="H2399" i="49"/>
  <c r="I2398" i="49"/>
  <c r="J2398" i="49" s="1"/>
  <c r="K2399" i="49" l="1"/>
  <c r="H2400" i="49"/>
  <c r="I2399" i="49"/>
  <c r="J2399" i="49" s="1"/>
  <c r="K2400" i="49" l="1"/>
  <c r="H2401" i="49"/>
  <c r="I2400" i="49"/>
  <c r="J2400" i="49" s="1"/>
  <c r="K2401" i="49" l="1"/>
  <c r="H2402" i="49"/>
  <c r="I2401" i="49"/>
  <c r="J2401" i="49" s="1"/>
  <c r="K2402" i="49" l="1"/>
  <c r="H2403" i="49"/>
  <c r="I2402" i="49"/>
  <c r="J2402" i="49" s="1"/>
  <c r="K2403" i="49" l="1"/>
  <c r="H2404" i="49"/>
  <c r="I2403" i="49"/>
  <c r="J2403" i="49" s="1"/>
  <c r="K2404" i="49" l="1"/>
  <c r="H2405" i="49"/>
  <c r="I2404" i="49"/>
  <c r="J2404" i="49" s="1"/>
  <c r="K2405" i="49" l="1"/>
  <c r="H2406" i="49"/>
  <c r="I2405" i="49"/>
  <c r="J2405" i="49" s="1"/>
  <c r="K2406" i="49" l="1"/>
  <c r="H2407" i="49"/>
  <c r="I2406" i="49"/>
  <c r="J2406" i="49" s="1"/>
  <c r="K2407" i="49" l="1"/>
  <c r="H2408" i="49"/>
  <c r="I2407" i="49"/>
  <c r="J2407" i="49" s="1"/>
  <c r="K2408" i="49" l="1"/>
  <c r="H2409" i="49"/>
  <c r="I2408" i="49"/>
  <c r="J2408" i="49" s="1"/>
  <c r="H2410" i="49" l="1"/>
  <c r="K2409" i="49"/>
  <c r="I2409" i="49"/>
  <c r="J2409" i="49" s="1"/>
  <c r="K2410" i="49" l="1"/>
  <c r="H2411" i="49"/>
  <c r="I2410" i="49"/>
  <c r="J2410" i="49" s="1"/>
  <c r="K2411" i="49" l="1"/>
  <c r="H2412" i="49"/>
  <c r="I2411" i="49"/>
  <c r="J2411" i="49" s="1"/>
  <c r="H2413" i="49" l="1"/>
  <c r="K2412" i="49"/>
  <c r="I2412" i="49"/>
  <c r="J2412" i="49" s="1"/>
  <c r="K2413" i="49" l="1"/>
  <c r="H2414" i="49"/>
  <c r="I2413" i="49"/>
  <c r="J2413" i="49" s="1"/>
  <c r="K2414" i="49" l="1"/>
  <c r="H2415" i="49"/>
  <c r="I2414" i="49"/>
  <c r="J2414" i="49" s="1"/>
  <c r="K2415" i="49" l="1"/>
  <c r="H2416" i="49"/>
  <c r="I2415" i="49"/>
  <c r="J2415" i="49" s="1"/>
  <c r="K2416" i="49" l="1"/>
  <c r="H2417" i="49"/>
  <c r="I2416" i="49"/>
  <c r="J2416" i="49" s="1"/>
  <c r="K2417" i="49" l="1"/>
  <c r="H2418" i="49"/>
  <c r="I2417" i="49"/>
  <c r="J2417" i="49" s="1"/>
  <c r="K2418" i="49" l="1"/>
  <c r="H2419" i="49"/>
  <c r="I2418" i="49"/>
  <c r="J2418" i="49" s="1"/>
  <c r="K2419" i="49" l="1"/>
  <c r="H2420" i="49"/>
  <c r="I2419" i="49"/>
  <c r="J2419" i="49" s="1"/>
  <c r="K2420" i="49" l="1"/>
  <c r="H2421" i="49"/>
  <c r="I2420" i="49"/>
  <c r="J2420" i="49" s="1"/>
  <c r="K2421" i="49" l="1"/>
  <c r="H2422" i="49"/>
  <c r="I2421" i="49"/>
  <c r="J2421" i="49" s="1"/>
  <c r="K2422" i="49" l="1"/>
  <c r="H2423" i="49"/>
  <c r="I2422" i="49"/>
  <c r="J2422" i="49" s="1"/>
  <c r="K2423" i="49" l="1"/>
  <c r="H2424" i="49"/>
  <c r="I2423" i="49"/>
  <c r="J2423" i="49" s="1"/>
  <c r="K2424" i="49" l="1"/>
  <c r="H2425" i="49"/>
  <c r="I2424" i="49"/>
  <c r="J2424" i="49" s="1"/>
  <c r="K2425" i="49" l="1"/>
  <c r="H2426" i="49"/>
  <c r="I2425" i="49"/>
  <c r="J2425" i="49" s="1"/>
  <c r="K2426" i="49" l="1"/>
  <c r="H2427" i="49"/>
  <c r="I2426" i="49"/>
  <c r="J2426" i="49" s="1"/>
  <c r="K2427" i="49" l="1"/>
  <c r="H2428" i="49"/>
  <c r="I2427" i="49"/>
  <c r="J2427" i="49" s="1"/>
  <c r="H2429" i="49" l="1"/>
  <c r="K2428" i="49"/>
  <c r="I2428" i="49"/>
  <c r="J2428" i="49" s="1"/>
  <c r="H2430" i="49" l="1"/>
  <c r="K2429" i="49"/>
  <c r="I2429" i="49"/>
  <c r="J2429" i="49" s="1"/>
  <c r="H2431" i="49" l="1"/>
  <c r="K2430" i="49"/>
  <c r="I2430" i="49"/>
  <c r="J2430" i="49" s="1"/>
  <c r="K2431" i="49" l="1"/>
  <c r="H2432" i="49"/>
  <c r="I2431" i="49"/>
  <c r="J2431" i="49" s="1"/>
  <c r="K2432" i="49" l="1"/>
  <c r="H2433" i="49"/>
  <c r="I2432" i="49"/>
  <c r="J2432" i="49" s="1"/>
  <c r="H2434" i="49" l="1"/>
  <c r="K2433" i="49"/>
  <c r="I2433" i="49"/>
  <c r="J2433" i="49" s="1"/>
  <c r="K2434" i="49" l="1"/>
  <c r="H2435" i="49"/>
  <c r="I2434" i="49"/>
  <c r="J2434" i="49" s="1"/>
  <c r="K2435" i="49" l="1"/>
  <c r="H2436" i="49"/>
  <c r="I2435" i="49"/>
  <c r="J2435" i="49" s="1"/>
  <c r="K2436" i="49" l="1"/>
  <c r="H2437" i="49"/>
  <c r="I2436" i="49"/>
  <c r="J2436" i="49" s="1"/>
  <c r="K2437" i="49" l="1"/>
  <c r="H2438" i="49"/>
  <c r="I2437" i="49"/>
  <c r="J2437" i="49" s="1"/>
  <c r="K2438" i="49" l="1"/>
  <c r="H2439" i="49"/>
  <c r="I2438" i="49"/>
  <c r="J2438" i="49" s="1"/>
  <c r="K2439" i="49" l="1"/>
  <c r="H2440" i="49"/>
  <c r="I2439" i="49"/>
  <c r="J2439" i="49" s="1"/>
  <c r="K2440" i="49" l="1"/>
  <c r="H2441" i="49"/>
  <c r="I2440" i="49"/>
  <c r="J2440" i="49" s="1"/>
  <c r="H2442" i="49" l="1"/>
  <c r="K2441" i="49"/>
  <c r="I2441" i="49"/>
  <c r="J2441" i="49" s="1"/>
  <c r="K2442" i="49" l="1"/>
  <c r="H2443" i="49"/>
  <c r="I2442" i="49"/>
  <c r="J2442" i="49" s="1"/>
  <c r="K2443" i="49" l="1"/>
  <c r="H2444" i="49"/>
  <c r="I2443" i="49"/>
  <c r="J2443" i="49" s="1"/>
  <c r="K2444" i="49" l="1"/>
  <c r="H2445" i="49"/>
  <c r="I2444" i="49"/>
  <c r="J2444" i="49" s="1"/>
  <c r="H2446" i="49" l="1"/>
  <c r="K2445" i="49"/>
  <c r="I2445" i="49"/>
  <c r="J2445" i="49" s="1"/>
  <c r="K2446" i="49" l="1"/>
  <c r="H2447" i="49"/>
  <c r="I2446" i="49"/>
  <c r="J2446" i="49" s="1"/>
  <c r="K2447" i="49" l="1"/>
  <c r="H2448" i="49"/>
  <c r="I2447" i="49"/>
  <c r="J2447" i="49" s="1"/>
  <c r="K2448" i="49" l="1"/>
  <c r="H2449" i="49"/>
  <c r="I2448" i="49"/>
  <c r="J2448" i="49" s="1"/>
  <c r="K2449" i="49" l="1"/>
  <c r="H2450" i="49"/>
  <c r="I2449" i="49"/>
  <c r="J2449" i="49" s="1"/>
  <c r="K2450" i="49" l="1"/>
  <c r="H2451" i="49"/>
  <c r="I2450" i="49"/>
  <c r="J2450" i="49" s="1"/>
  <c r="K2451" i="49" l="1"/>
  <c r="H2452" i="49"/>
  <c r="I2451" i="49"/>
  <c r="J2451" i="49" s="1"/>
  <c r="K2452" i="49" l="1"/>
  <c r="H2453" i="49"/>
  <c r="I2452" i="49"/>
  <c r="J2452" i="49" s="1"/>
  <c r="K2453" i="49" l="1"/>
  <c r="H2454" i="49"/>
  <c r="I2453" i="49"/>
  <c r="J2453" i="49" s="1"/>
  <c r="K2454" i="49" l="1"/>
  <c r="H2455" i="49"/>
  <c r="I2454" i="49"/>
  <c r="J2454" i="49" s="1"/>
  <c r="K2455" i="49" l="1"/>
  <c r="H2456" i="49"/>
  <c r="I2455" i="49"/>
  <c r="J2455" i="49" s="1"/>
  <c r="H2457" i="49" l="1"/>
  <c r="K2456" i="49"/>
  <c r="I2456" i="49"/>
  <c r="J2456" i="49" s="1"/>
  <c r="H2458" i="49" l="1"/>
  <c r="K2457" i="49"/>
  <c r="I2457" i="49"/>
  <c r="J2457" i="49" s="1"/>
  <c r="K2458" i="49" l="1"/>
  <c r="H2459" i="49"/>
  <c r="I2458" i="49"/>
  <c r="J2458" i="49" s="1"/>
  <c r="K2459" i="49" l="1"/>
  <c r="H2460" i="49"/>
  <c r="I2459" i="49"/>
  <c r="J2459" i="49" s="1"/>
  <c r="H2461" i="49" l="1"/>
  <c r="K2460" i="49"/>
  <c r="I2460" i="49"/>
  <c r="J2460" i="49" s="1"/>
  <c r="K2461" i="49" l="1"/>
  <c r="H2462" i="49"/>
  <c r="I2461" i="49"/>
  <c r="J2461" i="49" s="1"/>
  <c r="K2462" i="49" l="1"/>
  <c r="H2463" i="49"/>
  <c r="I2462" i="49"/>
  <c r="J2462" i="49" s="1"/>
  <c r="K2463" i="49" l="1"/>
  <c r="H2464" i="49"/>
  <c r="I2463" i="49"/>
  <c r="J2463" i="49" s="1"/>
  <c r="K2464" i="49" l="1"/>
  <c r="H2465" i="49"/>
  <c r="I2464" i="49"/>
  <c r="J2464" i="49" s="1"/>
  <c r="K2465" i="49" l="1"/>
  <c r="H2466" i="49"/>
  <c r="I2465" i="49"/>
  <c r="J2465" i="49" s="1"/>
  <c r="K2466" i="49" l="1"/>
  <c r="H2467" i="49"/>
  <c r="I2466" i="49"/>
  <c r="J2466" i="49" s="1"/>
  <c r="K2467" i="49" l="1"/>
  <c r="H2468" i="49"/>
  <c r="I2467" i="49"/>
  <c r="J2467" i="49" s="1"/>
  <c r="K2468" i="49" l="1"/>
  <c r="H2469" i="49"/>
  <c r="I2468" i="49"/>
  <c r="J2468" i="49" s="1"/>
  <c r="K2469" i="49" l="1"/>
  <c r="H2470" i="49"/>
  <c r="I2469" i="49"/>
  <c r="J2469" i="49" s="1"/>
  <c r="K2470" i="49" l="1"/>
  <c r="H2471" i="49"/>
  <c r="I2470" i="49"/>
  <c r="J2470" i="49" s="1"/>
  <c r="K2471" i="49" l="1"/>
  <c r="H2472" i="49"/>
  <c r="I2471" i="49"/>
  <c r="J2471" i="49" s="1"/>
  <c r="H2473" i="49" l="1"/>
  <c r="K2472" i="49"/>
  <c r="I2472" i="49"/>
  <c r="J2472" i="49" s="1"/>
  <c r="H2474" i="49" l="1"/>
  <c r="K2473" i="49"/>
  <c r="I2473" i="49"/>
  <c r="J2473" i="49" s="1"/>
  <c r="K2474" i="49" l="1"/>
  <c r="H2475" i="49"/>
  <c r="I2474" i="49"/>
  <c r="J2474" i="49" s="1"/>
  <c r="K2475" i="49" l="1"/>
  <c r="H2476" i="49"/>
  <c r="I2475" i="49"/>
  <c r="J2475" i="49" s="1"/>
  <c r="H2477" i="49" l="1"/>
  <c r="K2476" i="49"/>
  <c r="I2476" i="49"/>
  <c r="J2476" i="49" s="1"/>
  <c r="K2477" i="49" l="1"/>
  <c r="H2478" i="49"/>
  <c r="I2477" i="49"/>
  <c r="J2477" i="49" s="1"/>
  <c r="K2478" i="49" l="1"/>
  <c r="H2479" i="49"/>
  <c r="I2478" i="49"/>
  <c r="J2478" i="49" s="1"/>
  <c r="K2479" i="49" l="1"/>
  <c r="H2480" i="49"/>
  <c r="I2479" i="49"/>
  <c r="J2479" i="49" s="1"/>
  <c r="K2480" i="49" l="1"/>
  <c r="H2481" i="49"/>
  <c r="I2480" i="49"/>
  <c r="J2480" i="49" s="1"/>
  <c r="K2481" i="49" l="1"/>
  <c r="H2482" i="49"/>
  <c r="I2481" i="49"/>
  <c r="J2481" i="49" s="1"/>
  <c r="K2482" i="49" l="1"/>
  <c r="H2483" i="49"/>
  <c r="I2482" i="49"/>
  <c r="J2482" i="49" s="1"/>
  <c r="K2483" i="49" l="1"/>
  <c r="H2484" i="49"/>
  <c r="I2483" i="49"/>
  <c r="J2483" i="49" s="1"/>
  <c r="K2484" i="49" l="1"/>
  <c r="H2485" i="49"/>
  <c r="I2484" i="49"/>
  <c r="J2484" i="49" s="1"/>
  <c r="K2485" i="49" l="1"/>
  <c r="H2486" i="49"/>
  <c r="I2485" i="49"/>
  <c r="J2485" i="49" s="1"/>
  <c r="K2486" i="49" l="1"/>
  <c r="H2487" i="49"/>
  <c r="I2486" i="49"/>
  <c r="J2486" i="49" s="1"/>
  <c r="K2487" i="49" l="1"/>
  <c r="H2488" i="49"/>
  <c r="I2487" i="49"/>
  <c r="J2487" i="49" s="1"/>
  <c r="K2488" i="49" l="1"/>
  <c r="H2489" i="49"/>
  <c r="I2488" i="49"/>
  <c r="J2488" i="49" s="1"/>
  <c r="K2489" i="49" l="1"/>
  <c r="H2490" i="49"/>
  <c r="I2489" i="49"/>
  <c r="J2489" i="49" s="1"/>
  <c r="K2490" i="49" l="1"/>
  <c r="H2491" i="49"/>
  <c r="I2490" i="49"/>
  <c r="J2490" i="49" s="1"/>
  <c r="K2491" i="49" l="1"/>
  <c r="H2492" i="49"/>
  <c r="I2491" i="49"/>
  <c r="J2491" i="49" s="1"/>
  <c r="H2493" i="49" l="1"/>
  <c r="K2492" i="49"/>
  <c r="I2492" i="49"/>
  <c r="J2492" i="49" s="1"/>
  <c r="H2494" i="49" l="1"/>
  <c r="K2493" i="49"/>
  <c r="I2493" i="49"/>
  <c r="J2493" i="49" s="1"/>
  <c r="K2494" i="49" l="1"/>
  <c r="H2495" i="49"/>
  <c r="I2494" i="49"/>
  <c r="J2494" i="49" s="1"/>
  <c r="K2495" i="49" l="1"/>
  <c r="H2496" i="49"/>
  <c r="I2495" i="49"/>
  <c r="J2495" i="49" s="1"/>
  <c r="K2496" i="49" l="1"/>
  <c r="H2497" i="49"/>
  <c r="I2496" i="49"/>
  <c r="J2496" i="49" s="1"/>
  <c r="K2497" i="49" l="1"/>
  <c r="H2498" i="49"/>
  <c r="I2497" i="49"/>
  <c r="J2497" i="49" s="1"/>
  <c r="K2498" i="49" l="1"/>
  <c r="H2499" i="49"/>
  <c r="I2498" i="49"/>
  <c r="J2498" i="49" s="1"/>
  <c r="K2499" i="49" l="1"/>
  <c r="H2500" i="49"/>
  <c r="I2499" i="49"/>
  <c r="J2499" i="49" s="1"/>
  <c r="K2500" i="49" l="1"/>
  <c r="H2501" i="49"/>
  <c r="I2500" i="49"/>
  <c r="J2500" i="49" s="1"/>
  <c r="K2501" i="49" l="1"/>
  <c r="H2502" i="49"/>
  <c r="I2501" i="49"/>
  <c r="J2501" i="49" s="1"/>
  <c r="K2502" i="49" l="1"/>
  <c r="H2503" i="49"/>
  <c r="I2502" i="49"/>
  <c r="J2502" i="49" s="1"/>
  <c r="K2503" i="49" l="1"/>
  <c r="H2504" i="49"/>
  <c r="I2503" i="49"/>
  <c r="J2503" i="49" s="1"/>
  <c r="K2504" i="49" l="1"/>
  <c r="H2505" i="49"/>
  <c r="I2504" i="49"/>
  <c r="J2504" i="49" s="1"/>
  <c r="H2506" i="49" l="1"/>
  <c r="K2505" i="49"/>
  <c r="I2505" i="49"/>
  <c r="J2505" i="49" s="1"/>
  <c r="K2506" i="49" l="1"/>
  <c r="H2507" i="49"/>
  <c r="I2506" i="49"/>
  <c r="J2506" i="49" s="1"/>
  <c r="H2508" i="49" l="1"/>
  <c r="K2507" i="49"/>
  <c r="I2507" i="49"/>
  <c r="J2507" i="49" s="1"/>
  <c r="H2509" i="49" l="1"/>
  <c r="K2508" i="49"/>
  <c r="I2508" i="49"/>
  <c r="J2508" i="49" s="1"/>
  <c r="H2510" i="49" l="1"/>
  <c r="K2509" i="49"/>
  <c r="I2509" i="49"/>
  <c r="J2509" i="49" s="1"/>
  <c r="K2510" i="49" l="1"/>
  <c r="H2511" i="49"/>
  <c r="I2510" i="49"/>
  <c r="J2510" i="49" s="1"/>
  <c r="H2512" i="49" l="1"/>
  <c r="K2511" i="49"/>
  <c r="I2511" i="49"/>
  <c r="J2511" i="49" s="1"/>
  <c r="K2512" i="49" l="1"/>
  <c r="H2513" i="49"/>
  <c r="I2512" i="49"/>
  <c r="J2512" i="49" s="1"/>
  <c r="K2513" i="49" l="1"/>
  <c r="H2514" i="49"/>
  <c r="I2513" i="49"/>
  <c r="J2513" i="49" s="1"/>
  <c r="K2514" i="49" l="1"/>
  <c r="H2515" i="49"/>
  <c r="I2514" i="49"/>
  <c r="J2514" i="49" s="1"/>
  <c r="K2515" i="49" l="1"/>
  <c r="H2516" i="49"/>
  <c r="I2515" i="49"/>
  <c r="J2515" i="49" s="1"/>
  <c r="K2516" i="49" l="1"/>
  <c r="H2517" i="49"/>
  <c r="I2516" i="49"/>
  <c r="J2516" i="49" s="1"/>
  <c r="K2517" i="49" l="1"/>
  <c r="H2518" i="49"/>
  <c r="I2517" i="49"/>
  <c r="J2517" i="49" s="1"/>
  <c r="K2518" i="49" l="1"/>
  <c r="H2519" i="49"/>
  <c r="I2518" i="49"/>
  <c r="J2518" i="49" s="1"/>
  <c r="K2519" i="49" l="1"/>
  <c r="H2520" i="49"/>
  <c r="I2519" i="49"/>
  <c r="J2519" i="49" s="1"/>
  <c r="K2520" i="49" l="1"/>
  <c r="H2521" i="49"/>
  <c r="I2520" i="49"/>
  <c r="J2520" i="49" s="1"/>
  <c r="H2522" i="49" l="1"/>
  <c r="K2521" i="49"/>
  <c r="I2521" i="49"/>
  <c r="J2521" i="49" s="1"/>
  <c r="K2522" i="49" l="1"/>
  <c r="H2523" i="49"/>
  <c r="I2522" i="49"/>
  <c r="J2522" i="49" s="1"/>
  <c r="H2524" i="49" l="1"/>
  <c r="K2523" i="49"/>
  <c r="I2523" i="49"/>
  <c r="J2523" i="49" s="1"/>
  <c r="H2525" i="49" l="1"/>
  <c r="K2524" i="49"/>
  <c r="I2524" i="49"/>
  <c r="J2524" i="49" s="1"/>
  <c r="K2525" i="49" l="1"/>
  <c r="H2526" i="49"/>
  <c r="I2525" i="49"/>
  <c r="J2525" i="49" s="1"/>
  <c r="K2526" i="49" l="1"/>
  <c r="H2527" i="49"/>
  <c r="I2526" i="49"/>
  <c r="J2526" i="49" s="1"/>
  <c r="K2527" i="49" l="1"/>
  <c r="H2528" i="49"/>
  <c r="I2527" i="49"/>
  <c r="J2527" i="49" s="1"/>
  <c r="K2528" i="49" l="1"/>
  <c r="H2529" i="49"/>
  <c r="I2528" i="49"/>
  <c r="J2528" i="49" s="1"/>
  <c r="K2529" i="49" l="1"/>
  <c r="H2530" i="49"/>
  <c r="I2529" i="49"/>
  <c r="J2529" i="49" s="1"/>
  <c r="K2530" i="49" l="1"/>
  <c r="H2531" i="49"/>
  <c r="I2530" i="49"/>
  <c r="J2530" i="49" s="1"/>
  <c r="K2531" i="49" l="1"/>
  <c r="H2532" i="49"/>
  <c r="I2531" i="49"/>
  <c r="J2531" i="49" s="1"/>
  <c r="K2532" i="49" l="1"/>
  <c r="H2533" i="49"/>
  <c r="I2532" i="49"/>
  <c r="J2532" i="49" s="1"/>
  <c r="K2533" i="49" l="1"/>
  <c r="H2534" i="49"/>
  <c r="I2533" i="49"/>
  <c r="J2533" i="49" s="1"/>
  <c r="K2534" i="49" l="1"/>
  <c r="H2535" i="49"/>
  <c r="I2534" i="49"/>
  <c r="J2534" i="49" s="1"/>
  <c r="K2535" i="49" l="1"/>
  <c r="H2536" i="49"/>
  <c r="I2535" i="49"/>
  <c r="J2535" i="49" s="1"/>
  <c r="K2536" i="49" l="1"/>
  <c r="H2537" i="49"/>
  <c r="I2536" i="49"/>
  <c r="J2536" i="49" s="1"/>
  <c r="H2538" i="49" l="1"/>
  <c r="K2537" i="49"/>
  <c r="I2537" i="49"/>
  <c r="J2537" i="49" s="1"/>
  <c r="H2539" i="49" l="1"/>
  <c r="K2538" i="49"/>
  <c r="I2538" i="49"/>
  <c r="J2538" i="49" s="1"/>
  <c r="K2539" i="49" l="1"/>
  <c r="H2540" i="49"/>
  <c r="I2539" i="49"/>
  <c r="J2539" i="49" s="1"/>
  <c r="H2541" i="49" l="1"/>
  <c r="K2540" i="49"/>
  <c r="I2540" i="49"/>
  <c r="J2540" i="49" s="1"/>
  <c r="K2541" i="49" l="1"/>
  <c r="H2542" i="49"/>
  <c r="I2541" i="49"/>
  <c r="J2541" i="49" s="1"/>
  <c r="K2542" i="49" l="1"/>
  <c r="H2543" i="49"/>
  <c r="I2542" i="49"/>
  <c r="J2542" i="49" s="1"/>
  <c r="K2543" i="49" l="1"/>
  <c r="H2544" i="49"/>
  <c r="I2543" i="49"/>
  <c r="J2543" i="49" s="1"/>
  <c r="K2544" i="49" l="1"/>
  <c r="H2545" i="49"/>
  <c r="I2544" i="49"/>
  <c r="J2544" i="49" s="1"/>
  <c r="K2545" i="49" l="1"/>
  <c r="H2546" i="49"/>
  <c r="I2545" i="49"/>
  <c r="J2545" i="49" s="1"/>
  <c r="K2546" i="49" l="1"/>
  <c r="H2547" i="49"/>
  <c r="I2546" i="49"/>
  <c r="J2546" i="49" s="1"/>
  <c r="K2547" i="49" l="1"/>
  <c r="H2548" i="49"/>
  <c r="I2547" i="49"/>
  <c r="J2547" i="49" s="1"/>
  <c r="K2548" i="49" l="1"/>
  <c r="H2549" i="49"/>
  <c r="I2548" i="49"/>
  <c r="J2548" i="49" s="1"/>
  <c r="K2549" i="49" l="1"/>
  <c r="H2550" i="49"/>
  <c r="I2549" i="49"/>
  <c r="J2549" i="49" s="1"/>
  <c r="K2550" i="49" l="1"/>
  <c r="H2551" i="49"/>
  <c r="I2550" i="49"/>
  <c r="J2550" i="49" s="1"/>
  <c r="K2551" i="49" l="1"/>
  <c r="H2552" i="49"/>
  <c r="I2551" i="49"/>
  <c r="J2551" i="49" s="1"/>
  <c r="K2552" i="49" l="1"/>
  <c r="H2553" i="49"/>
  <c r="I2552" i="49"/>
  <c r="J2552" i="49" s="1"/>
  <c r="H2554" i="49" l="1"/>
  <c r="K2553" i="49"/>
  <c r="I2553" i="49"/>
  <c r="J2553" i="49" s="1"/>
  <c r="H2555" i="49" l="1"/>
  <c r="K2554" i="49"/>
  <c r="I2554" i="49"/>
  <c r="J2554" i="49" s="1"/>
  <c r="K2555" i="49" l="1"/>
  <c r="H2556" i="49"/>
  <c r="I2555" i="49"/>
  <c r="J2555" i="49" s="1"/>
  <c r="H2557" i="49" l="1"/>
  <c r="K2556" i="49"/>
  <c r="I2556" i="49"/>
  <c r="J2556" i="49" s="1"/>
  <c r="K2557" i="49" l="1"/>
  <c r="H2558" i="49"/>
  <c r="I2557" i="49"/>
  <c r="J2557" i="49" s="1"/>
  <c r="H2559" i="49" l="1"/>
  <c r="K2558" i="49"/>
  <c r="I2558" i="49"/>
  <c r="J2558" i="49" s="1"/>
  <c r="K2559" i="49" l="1"/>
  <c r="H2560" i="49"/>
  <c r="I2559" i="49"/>
  <c r="J2559" i="49" s="1"/>
  <c r="K2560" i="49" l="1"/>
  <c r="H2561" i="49"/>
  <c r="I2560" i="49"/>
  <c r="J2560" i="49" s="1"/>
  <c r="K2561" i="49" l="1"/>
  <c r="H2562" i="49"/>
  <c r="I2561" i="49"/>
  <c r="J2561" i="49" s="1"/>
  <c r="K2562" i="49" l="1"/>
  <c r="H2563" i="49"/>
  <c r="I2562" i="49"/>
  <c r="J2562" i="49" s="1"/>
  <c r="K2563" i="49" l="1"/>
  <c r="H2564" i="49"/>
  <c r="I2563" i="49"/>
  <c r="J2563" i="49" s="1"/>
  <c r="K2564" i="49" l="1"/>
  <c r="H2565" i="49"/>
  <c r="I2564" i="49"/>
  <c r="J2564" i="49" s="1"/>
  <c r="K2565" i="49" l="1"/>
  <c r="H2566" i="49"/>
  <c r="I2565" i="49"/>
  <c r="J2565" i="49" s="1"/>
  <c r="K2566" i="49" l="1"/>
  <c r="H2567" i="49"/>
  <c r="I2566" i="49"/>
  <c r="J2566" i="49" s="1"/>
  <c r="H2568" i="49" l="1"/>
  <c r="K2567" i="49"/>
  <c r="I2567" i="49"/>
  <c r="J2567" i="49" s="1"/>
  <c r="H2569" i="49" l="1"/>
  <c r="K2568" i="49"/>
  <c r="I2568" i="49"/>
  <c r="J2568" i="49" s="1"/>
  <c r="K2569" i="49" l="1"/>
  <c r="H2570" i="49"/>
  <c r="I2569" i="49"/>
  <c r="J2569" i="49" s="1"/>
  <c r="K2570" i="49" l="1"/>
  <c r="H2571" i="49"/>
  <c r="I2570" i="49"/>
  <c r="J2570" i="49" s="1"/>
  <c r="K2571" i="49" l="1"/>
  <c r="H2572" i="49"/>
  <c r="I2571" i="49"/>
  <c r="J2571" i="49" s="1"/>
  <c r="H2573" i="49" l="1"/>
  <c r="K2572" i="49"/>
  <c r="I2572" i="49"/>
  <c r="J2572" i="49" s="1"/>
  <c r="H2574" i="49" l="1"/>
  <c r="K2573" i="49"/>
  <c r="I2573" i="49"/>
  <c r="J2573" i="49" s="1"/>
  <c r="H2575" i="49" l="1"/>
  <c r="K2574" i="49"/>
  <c r="I2574" i="49"/>
  <c r="J2574" i="49" s="1"/>
  <c r="K2575" i="49" l="1"/>
  <c r="H2576" i="49"/>
  <c r="I2575" i="49"/>
  <c r="J2575" i="49" s="1"/>
  <c r="K2576" i="49" l="1"/>
  <c r="H2577" i="49"/>
  <c r="I2576" i="49"/>
  <c r="J2576" i="49" s="1"/>
  <c r="K2577" i="49" l="1"/>
  <c r="H2578" i="49"/>
  <c r="I2577" i="49"/>
  <c r="J2577" i="49" s="1"/>
  <c r="K2578" i="49" l="1"/>
  <c r="H2579" i="49"/>
  <c r="I2578" i="49"/>
  <c r="J2578" i="49" s="1"/>
  <c r="H2580" i="49" l="1"/>
  <c r="K2579" i="49"/>
  <c r="I2579" i="49"/>
  <c r="J2579" i="49" s="1"/>
  <c r="K2580" i="49" l="1"/>
  <c r="H2581" i="49"/>
  <c r="I2580" i="49"/>
  <c r="J2580" i="49" s="1"/>
  <c r="K2581" i="49" l="1"/>
  <c r="H2582" i="49"/>
  <c r="I2581" i="49"/>
  <c r="J2581" i="49" s="1"/>
  <c r="K2582" i="49" l="1"/>
  <c r="H2583" i="49"/>
  <c r="I2582" i="49"/>
  <c r="J2582" i="49" s="1"/>
  <c r="H2584" i="49" l="1"/>
  <c r="K2583" i="49"/>
  <c r="I2583" i="49"/>
  <c r="J2583" i="49" s="1"/>
  <c r="H2585" i="49" l="1"/>
  <c r="K2584" i="49"/>
  <c r="I2584" i="49"/>
  <c r="J2584" i="49" s="1"/>
  <c r="K2585" i="49" l="1"/>
  <c r="H2586" i="49"/>
  <c r="I2585" i="49"/>
  <c r="J2585" i="49" s="1"/>
  <c r="K2586" i="49" l="1"/>
  <c r="H2587" i="49"/>
  <c r="I2586" i="49"/>
  <c r="J2586" i="49" s="1"/>
  <c r="K2587" i="49" l="1"/>
  <c r="H2588" i="49"/>
  <c r="I2587" i="49"/>
  <c r="J2587" i="49" s="1"/>
  <c r="H2589" i="49" l="1"/>
  <c r="K2588" i="49"/>
  <c r="I2588" i="49"/>
  <c r="J2588" i="49" s="1"/>
  <c r="K2589" i="49" l="1"/>
  <c r="H2590" i="49"/>
  <c r="I2589" i="49"/>
  <c r="J2589" i="49" s="1"/>
  <c r="K2590" i="49" l="1"/>
  <c r="H2591" i="49"/>
  <c r="I2590" i="49"/>
  <c r="J2590" i="49" s="1"/>
  <c r="H2592" i="49" l="1"/>
  <c r="K2591" i="49"/>
  <c r="I2591" i="49"/>
  <c r="J2591" i="49" s="1"/>
  <c r="K2592" i="49" l="1"/>
  <c r="H2593" i="49"/>
  <c r="I2592" i="49"/>
  <c r="J2592" i="49" s="1"/>
  <c r="K2593" i="49" l="1"/>
  <c r="H2594" i="49"/>
  <c r="I2593" i="49"/>
  <c r="J2593" i="49" s="1"/>
  <c r="K2594" i="49" l="1"/>
  <c r="H2595" i="49"/>
  <c r="I2594" i="49"/>
  <c r="J2594" i="49" s="1"/>
  <c r="H2596" i="49" l="1"/>
  <c r="K2595" i="49"/>
  <c r="I2595" i="49"/>
  <c r="J2595" i="49" s="1"/>
  <c r="K2596" i="49" l="1"/>
  <c r="H2597" i="49"/>
  <c r="I2596" i="49"/>
  <c r="J2596" i="49" s="1"/>
  <c r="K2597" i="49" l="1"/>
  <c r="H2598" i="49"/>
  <c r="I2597" i="49"/>
  <c r="J2597" i="49" s="1"/>
  <c r="K2598" i="49" l="1"/>
  <c r="H2599" i="49"/>
  <c r="I2598" i="49"/>
  <c r="J2598" i="49" s="1"/>
  <c r="K2599" i="49" l="1"/>
  <c r="H2600" i="49"/>
  <c r="I2599" i="49"/>
  <c r="J2599" i="49" s="1"/>
  <c r="K2600" i="49" l="1"/>
  <c r="H2601" i="49"/>
  <c r="I2600" i="49"/>
  <c r="J2600" i="49" s="1"/>
  <c r="K2601" i="49" l="1"/>
  <c r="H2602" i="49"/>
  <c r="I2601" i="49"/>
  <c r="J2601" i="49" s="1"/>
  <c r="K2602" i="49" l="1"/>
  <c r="H2603" i="49"/>
  <c r="I2602" i="49"/>
  <c r="J2602" i="49" s="1"/>
  <c r="K2603" i="49" l="1"/>
  <c r="H2604" i="49"/>
  <c r="I2603" i="49"/>
  <c r="J2603" i="49" s="1"/>
  <c r="H2605" i="49" l="1"/>
  <c r="K2604" i="49"/>
  <c r="I2604" i="49"/>
  <c r="J2604" i="49" s="1"/>
  <c r="H2606" i="49" l="1"/>
  <c r="K2605" i="49"/>
  <c r="I2605" i="49"/>
  <c r="J2605" i="49" s="1"/>
  <c r="K2606" i="49" l="1"/>
  <c r="H2607" i="49"/>
  <c r="I2606" i="49"/>
  <c r="J2606" i="49" s="1"/>
  <c r="K2607" i="49" l="1"/>
  <c r="H2608" i="49"/>
  <c r="I2607" i="49"/>
  <c r="J2607" i="49" s="1"/>
  <c r="K2608" i="49" l="1"/>
  <c r="H2609" i="49"/>
  <c r="I2608" i="49"/>
  <c r="J2608" i="49" s="1"/>
  <c r="K2609" i="49" l="1"/>
  <c r="H2610" i="49"/>
  <c r="I2609" i="49"/>
  <c r="J2609" i="49" s="1"/>
  <c r="K2610" i="49" l="1"/>
  <c r="H2611" i="49"/>
  <c r="I2610" i="49"/>
  <c r="J2610" i="49" s="1"/>
  <c r="K2611" i="49" l="1"/>
  <c r="H2612" i="49"/>
  <c r="I2611" i="49"/>
  <c r="J2611" i="49" s="1"/>
  <c r="K2612" i="49" l="1"/>
  <c r="H2613" i="49"/>
  <c r="I2612" i="49"/>
  <c r="J2612" i="49" s="1"/>
  <c r="K2613" i="49" l="1"/>
  <c r="H2614" i="49"/>
  <c r="I2613" i="49"/>
  <c r="J2613" i="49" s="1"/>
  <c r="K2614" i="49" l="1"/>
  <c r="H2615" i="49"/>
  <c r="I2614" i="49"/>
  <c r="J2614" i="49" s="1"/>
  <c r="H2616" i="49" l="1"/>
  <c r="K2615" i="49"/>
  <c r="I2615" i="49"/>
  <c r="J2615" i="49" s="1"/>
  <c r="K2616" i="49" l="1"/>
  <c r="H2617" i="49"/>
  <c r="I2616" i="49"/>
  <c r="J2616" i="49" s="1"/>
  <c r="K2617" i="49" l="1"/>
  <c r="H2618" i="49"/>
  <c r="I2617" i="49"/>
  <c r="J2617" i="49" s="1"/>
  <c r="K2618" i="49" l="1"/>
  <c r="H2619" i="49"/>
  <c r="I2618" i="49"/>
  <c r="J2618" i="49" s="1"/>
  <c r="K2619" i="49" l="1"/>
  <c r="H2620" i="49"/>
  <c r="I2619" i="49"/>
  <c r="J2619" i="49" s="1"/>
  <c r="H2621" i="49" l="1"/>
  <c r="K2620" i="49"/>
  <c r="I2620" i="49"/>
  <c r="J2620" i="49" s="1"/>
  <c r="K2621" i="49" l="1"/>
  <c r="H2622" i="49"/>
  <c r="I2621" i="49"/>
  <c r="J2621" i="49" s="1"/>
  <c r="K2622" i="49" l="1"/>
  <c r="H2623" i="49"/>
  <c r="I2622" i="49"/>
  <c r="J2622" i="49" s="1"/>
  <c r="K2623" i="49" l="1"/>
  <c r="H2624" i="49"/>
  <c r="I2623" i="49"/>
  <c r="J2623" i="49" s="1"/>
  <c r="K2624" i="49" l="1"/>
  <c r="H2625" i="49"/>
  <c r="I2624" i="49"/>
  <c r="J2624" i="49" s="1"/>
  <c r="H2626" i="49" l="1"/>
  <c r="K2625" i="49"/>
  <c r="I2625" i="49"/>
  <c r="J2625" i="49" s="1"/>
  <c r="K2626" i="49" l="1"/>
  <c r="H2627" i="49"/>
  <c r="I2626" i="49"/>
  <c r="J2626" i="49" s="1"/>
  <c r="K2627" i="49" l="1"/>
  <c r="H2628" i="49"/>
  <c r="I2627" i="49"/>
  <c r="J2627" i="49" s="1"/>
  <c r="K2628" i="49" l="1"/>
  <c r="H2629" i="49"/>
  <c r="I2628" i="49"/>
  <c r="J2628" i="49" s="1"/>
  <c r="K2629" i="49" l="1"/>
  <c r="H2630" i="49"/>
  <c r="I2629" i="49"/>
  <c r="J2629" i="49" s="1"/>
  <c r="K2630" i="49" l="1"/>
  <c r="H2631" i="49"/>
  <c r="I2630" i="49"/>
  <c r="J2630" i="49" s="1"/>
  <c r="K2631" i="49" l="1"/>
  <c r="H2632" i="49"/>
  <c r="I2631" i="49"/>
  <c r="J2631" i="49" s="1"/>
  <c r="H2633" i="49" l="1"/>
  <c r="K2632" i="49"/>
  <c r="I2632" i="49"/>
  <c r="J2632" i="49" s="1"/>
  <c r="K2633" i="49" l="1"/>
  <c r="H2634" i="49"/>
  <c r="I2633" i="49"/>
  <c r="J2633" i="49" s="1"/>
  <c r="K2634" i="49" l="1"/>
  <c r="H2635" i="49"/>
  <c r="I2634" i="49"/>
  <c r="J2634" i="49" s="1"/>
  <c r="H2636" i="49" l="1"/>
  <c r="K2635" i="49"/>
  <c r="I2635" i="49"/>
  <c r="J2635" i="49" s="1"/>
  <c r="H2637" i="49" l="1"/>
  <c r="K2636" i="49"/>
  <c r="I2636" i="49"/>
  <c r="J2636" i="49" s="1"/>
  <c r="K2637" i="49" l="1"/>
  <c r="H2638" i="49"/>
  <c r="I2637" i="49"/>
  <c r="J2637" i="49" s="1"/>
  <c r="K2638" i="49" l="1"/>
  <c r="H2639" i="49"/>
  <c r="I2638" i="49"/>
  <c r="J2638" i="49" s="1"/>
  <c r="K2639" i="49" l="1"/>
  <c r="H2640" i="49"/>
  <c r="I2639" i="49"/>
  <c r="J2639" i="49" s="1"/>
  <c r="K2640" i="49" l="1"/>
  <c r="H2641" i="49"/>
  <c r="I2640" i="49"/>
  <c r="J2640" i="49" s="1"/>
  <c r="K2641" i="49" l="1"/>
  <c r="H2642" i="49"/>
  <c r="I2641" i="49"/>
  <c r="J2641" i="49" s="1"/>
  <c r="H2643" i="49" l="1"/>
  <c r="K2642" i="49"/>
  <c r="I2642" i="49"/>
  <c r="J2642" i="49" s="1"/>
  <c r="K2643" i="49" l="1"/>
  <c r="H2644" i="49"/>
  <c r="I2643" i="49"/>
  <c r="J2643" i="49" s="1"/>
  <c r="K2644" i="49" l="1"/>
  <c r="H2645" i="49"/>
  <c r="I2644" i="49"/>
  <c r="J2644" i="49" s="1"/>
  <c r="K2645" i="49" l="1"/>
  <c r="H2646" i="49"/>
  <c r="I2645" i="49"/>
  <c r="J2645" i="49" s="1"/>
  <c r="K2646" i="49" l="1"/>
  <c r="H2647" i="49"/>
  <c r="I2646" i="49"/>
  <c r="J2646" i="49" s="1"/>
  <c r="K2647" i="49" l="1"/>
  <c r="H2648" i="49"/>
  <c r="I2647" i="49"/>
  <c r="J2647" i="49" s="1"/>
  <c r="K2648" i="49" l="1"/>
  <c r="H2649" i="49"/>
  <c r="I2648" i="49"/>
  <c r="J2648" i="49" s="1"/>
  <c r="K2649" i="49" l="1"/>
  <c r="H2650" i="49"/>
  <c r="I2649" i="49"/>
  <c r="J2649" i="49" s="1"/>
  <c r="K2650" i="49" l="1"/>
  <c r="H2651" i="49"/>
  <c r="I2650" i="49"/>
  <c r="J2650" i="49" s="1"/>
  <c r="K2651" i="49" l="1"/>
  <c r="H2652" i="49"/>
  <c r="I2651" i="49"/>
  <c r="J2651" i="49" s="1"/>
  <c r="H2653" i="49" l="1"/>
  <c r="K2652" i="49"/>
  <c r="I2652" i="49"/>
  <c r="J2652" i="49" s="1"/>
  <c r="K2653" i="49" l="1"/>
  <c r="H2654" i="49"/>
  <c r="I2653" i="49"/>
  <c r="J2653" i="49" s="1"/>
  <c r="K2654" i="49" l="1"/>
  <c r="H2655" i="49"/>
  <c r="I2654" i="49"/>
  <c r="J2654" i="49" s="1"/>
  <c r="H2656" i="49" l="1"/>
  <c r="K2655" i="49"/>
  <c r="I2655" i="49"/>
  <c r="J2655" i="49" s="1"/>
  <c r="K2656" i="49" l="1"/>
  <c r="H2657" i="49"/>
  <c r="I2656" i="49"/>
  <c r="J2656" i="49" s="1"/>
  <c r="K2657" i="49" l="1"/>
  <c r="H2658" i="49"/>
  <c r="I2657" i="49"/>
  <c r="J2657" i="49" s="1"/>
  <c r="K2658" i="49" l="1"/>
  <c r="H2659" i="49"/>
  <c r="I2658" i="49"/>
  <c r="J2658" i="49" s="1"/>
  <c r="K2659" i="49" l="1"/>
  <c r="H2660" i="49"/>
  <c r="I2659" i="49"/>
  <c r="J2659" i="49" s="1"/>
  <c r="K2660" i="49" l="1"/>
  <c r="H2661" i="49"/>
  <c r="I2660" i="49"/>
  <c r="J2660" i="49" s="1"/>
  <c r="K2661" i="49" l="1"/>
  <c r="H2662" i="49"/>
  <c r="I2661" i="49"/>
  <c r="J2661" i="49" s="1"/>
  <c r="K2662" i="49" l="1"/>
  <c r="H2663" i="49"/>
  <c r="I2662" i="49"/>
  <c r="J2662" i="49" s="1"/>
  <c r="K2663" i="49" l="1"/>
  <c r="H2664" i="49"/>
  <c r="I2663" i="49"/>
  <c r="J2663" i="49" s="1"/>
  <c r="K2664" i="49" l="1"/>
  <c r="H2665" i="49"/>
  <c r="I2664" i="49"/>
  <c r="J2664" i="49" s="1"/>
  <c r="K2665" i="49" l="1"/>
  <c r="H2666" i="49"/>
  <c r="I2665" i="49"/>
  <c r="J2665" i="49" s="1"/>
  <c r="K2666" i="49" l="1"/>
  <c r="H2667" i="49"/>
  <c r="I2666" i="49"/>
  <c r="J2666" i="49" s="1"/>
  <c r="H2668" i="49" l="1"/>
  <c r="K2667" i="49"/>
  <c r="I2667" i="49"/>
  <c r="J2667" i="49" s="1"/>
  <c r="H2669" i="49" l="1"/>
  <c r="K2668" i="49"/>
  <c r="I2668" i="49"/>
  <c r="J2668" i="49" s="1"/>
  <c r="K2669" i="49" l="1"/>
  <c r="H2670" i="49"/>
  <c r="I2669" i="49"/>
  <c r="J2669" i="49" s="1"/>
  <c r="K2670" i="49" l="1"/>
  <c r="H2671" i="49"/>
  <c r="I2670" i="49"/>
  <c r="J2670" i="49" s="1"/>
  <c r="H2672" i="49" l="1"/>
  <c r="K2671" i="49"/>
  <c r="I2671" i="49"/>
  <c r="J2671" i="49" s="1"/>
  <c r="K2672" i="49" l="1"/>
  <c r="H2673" i="49"/>
  <c r="I2672" i="49"/>
  <c r="J2672" i="49" s="1"/>
  <c r="K2673" i="49" l="1"/>
  <c r="H2674" i="49"/>
  <c r="I2673" i="49"/>
  <c r="J2673" i="49" s="1"/>
  <c r="K2674" i="49" l="1"/>
  <c r="H2675" i="49"/>
  <c r="I2674" i="49"/>
  <c r="J2674" i="49" s="1"/>
  <c r="K2675" i="49" l="1"/>
  <c r="H2676" i="49"/>
  <c r="I2675" i="49"/>
  <c r="J2675" i="49" s="1"/>
  <c r="K2676" i="49" l="1"/>
  <c r="H2677" i="49"/>
  <c r="I2676" i="49"/>
  <c r="J2676" i="49" s="1"/>
  <c r="K2677" i="49" l="1"/>
  <c r="H2678" i="49"/>
  <c r="I2677" i="49"/>
  <c r="J2677" i="49" s="1"/>
  <c r="K2678" i="49" l="1"/>
  <c r="H2679" i="49"/>
  <c r="I2678" i="49"/>
  <c r="J2678" i="49" s="1"/>
  <c r="K2679" i="49" l="1"/>
  <c r="H2680" i="49"/>
  <c r="I2679" i="49"/>
  <c r="J2679" i="49" s="1"/>
  <c r="K2680" i="49" l="1"/>
  <c r="H2681" i="49"/>
  <c r="I2680" i="49"/>
  <c r="J2680" i="49" s="1"/>
  <c r="K2681" i="49" l="1"/>
  <c r="H2682" i="49"/>
  <c r="I2681" i="49"/>
  <c r="J2681" i="49" s="1"/>
  <c r="K2682" i="49" l="1"/>
  <c r="H2683" i="49"/>
  <c r="I2682" i="49"/>
  <c r="J2682" i="49" s="1"/>
  <c r="K2683" i="49" l="1"/>
  <c r="H2684" i="49"/>
  <c r="I2683" i="49"/>
  <c r="J2683" i="49" s="1"/>
  <c r="H2685" i="49" l="1"/>
  <c r="K2684" i="49"/>
  <c r="I2684" i="49"/>
  <c r="J2684" i="49" s="1"/>
  <c r="K2685" i="49" l="1"/>
  <c r="H2686" i="49"/>
  <c r="I2685" i="49"/>
  <c r="J2685" i="49" s="1"/>
  <c r="K2686" i="49" l="1"/>
  <c r="H2687" i="49"/>
  <c r="I2686" i="49"/>
  <c r="J2686" i="49" s="1"/>
  <c r="H2688" i="49" l="1"/>
  <c r="K2687" i="49"/>
  <c r="I2687" i="49"/>
  <c r="J2687" i="49" s="1"/>
  <c r="H2689" i="49" l="1"/>
  <c r="K2688" i="49"/>
  <c r="I2688" i="49"/>
  <c r="J2688" i="49" s="1"/>
  <c r="K2689" i="49" l="1"/>
  <c r="H2690" i="49"/>
  <c r="I2689" i="49"/>
  <c r="J2689" i="49" s="1"/>
  <c r="K2690" i="49" l="1"/>
  <c r="H2691" i="49"/>
  <c r="I2690" i="49"/>
  <c r="J2690" i="49" s="1"/>
  <c r="K2691" i="49" l="1"/>
  <c r="H2692" i="49"/>
  <c r="I2691" i="49"/>
  <c r="J2691" i="49" s="1"/>
  <c r="K2692" i="49" l="1"/>
  <c r="H2693" i="49"/>
  <c r="I2692" i="49"/>
  <c r="J2692" i="49" s="1"/>
  <c r="K2693" i="49" l="1"/>
  <c r="H2694" i="49"/>
  <c r="I2693" i="49"/>
  <c r="J2693" i="49" s="1"/>
  <c r="K2694" i="49" l="1"/>
  <c r="H2695" i="49"/>
  <c r="I2694" i="49"/>
  <c r="J2694" i="49" s="1"/>
  <c r="K2695" i="49" l="1"/>
  <c r="H2696" i="49"/>
  <c r="I2695" i="49"/>
  <c r="J2695" i="49" s="1"/>
  <c r="K2696" i="49" l="1"/>
  <c r="H2697" i="49"/>
  <c r="I2696" i="49"/>
  <c r="J2696" i="49" s="1"/>
  <c r="K2697" i="49" l="1"/>
  <c r="H2698" i="49"/>
  <c r="I2697" i="49"/>
  <c r="J2697" i="49" s="1"/>
  <c r="K2698" i="49" l="1"/>
  <c r="H2699" i="49"/>
  <c r="I2698" i="49"/>
  <c r="J2698" i="49" s="1"/>
  <c r="K2699" i="49" l="1"/>
  <c r="H2700" i="49"/>
  <c r="I2699" i="49"/>
  <c r="J2699" i="49" s="1"/>
  <c r="H2701" i="49" l="1"/>
  <c r="K2700" i="49"/>
  <c r="I2700" i="49"/>
  <c r="J2700" i="49" s="1"/>
  <c r="K2701" i="49" l="1"/>
  <c r="H2702" i="49"/>
  <c r="I2701" i="49"/>
  <c r="J2701" i="49" s="1"/>
  <c r="K2702" i="49" l="1"/>
  <c r="H2703" i="49"/>
  <c r="I2702" i="49"/>
  <c r="J2702" i="49" s="1"/>
  <c r="H2704" i="49" l="1"/>
  <c r="K2703" i="49"/>
  <c r="I2703" i="49"/>
  <c r="J2703" i="49" s="1"/>
  <c r="K2704" i="49" l="1"/>
  <c r="H2705" i="49"/>
  <c r="I2704" i="49"/>
  <c r="J2704" i="49" s="1"/>
  <c r="K2705" i="49" l="1"/>
  <c r="H2706" i="49"/>
  <c r="I2705" i="49"/>
  <c r="J2705" i="49" s="1"/>
  <c r="K2706" i="49" l="1"/>
  <c r="H2707" i="49"/>
  <c r="I2706" i="49"/>
  <c r="J2706" i="49" s="1"/>
  <c r="K2707" i="49" l="1"/>
  <c r="H2708" i="49"/>
  <c r="I2707" i="49"/>
  <c r="J2707" i="49" s="1"/>
  <c r="K2708" i="49" l="1"/>
  <c r="H2709" i="49"/>
  <c r="I2708" i="49"/>
  <c r="J2708" i="49" s="1"/>
  <c r="K2709" i="49" l="1"/>
  <c r="H2710" i="49"/>
  <c r="I2709" i="49"/>
  <c r="J2709" i="49" s="1"/>
  <c r="K2710" i="49" l="1"/>
  <c r="H2711" i="49"/>
  <c r="I2710" i="49"/>
  <c r="J2710" i="49" s="1"/>
  <c r="K2711" i="49" l="1"/>
  <c r="H2712" i="49"/>
  <c r="I2711" i="49"/>
  <c r="J2711" i="49" s="1"/>
  <c r="K2712" i="49" l="1"/>
  <c r="H2713" i="49"/>
  <c r="I2712" i="49"/>
  <c r="J2712" i="49" s="1"/>
  <c r="K2713" i="49" l="1"/>
  <c r="H2714" i="49"/>
  <c r="I2713" i="49"/>
  <c r="J2713" i="49" s="1"/>
  <c r="K2714" i="49" l="1"/>
  <c r="H2715" i="49"/>
  <c r="I2714" i="49"/>
  <c r="J2714" i="49" s="1"/>
  <c r="K2715" i="49" l="1"/>
  <c r="H2716" i="49"/>
  <c r="I2715" i="49"/>
  <c r="J2715" i="49" s="1"/>
  <c r="H2717" i="49" l="1"/>
  <c r="K2716" i="49"/>
  <c r="I2716" i="49"/>
  <c r="J2716" i="49" s="1"/>
  <c r="K2717" i="49" l="1"/>
  <c r="H2718" i="49"/>
  <c r="I2717" i="49"/>
  <c r="J2717" i="49" s="1"/>
  <c r="K2718" i="49" l="1"/>
  <c r="H2719" i="49"/>
  <c r="I2718" i="49"/>
  <c r="J2718" i="49" s="1"/>
  <c r="H2720" i="49" l="1"/>
  <c r="K2719" i="49"/>
  <c r="I2719" i="49"/>
  <c r="J2719" i="49" s="1"/>
  <c r="K2720" i="49" l="1"/>
  <c r="H2721" i="49"/>
  <c r="I2720" i="49"/>
  <c r="J2720" i="49" s="1"/>
  <c r="K2721" i="49" l="1"/>
  <c r="H2722" i="49"/>
  <c r="I2721" i="49"/>
  <c r="J2721" i="49" s="1"/>
  <c r="K2722" i="49" l="1"/>
  <c r="H2723" i="49"/>
  <c r="I2722" i="49"/>
  <c r="J2722" i="49" s="1"/>
  <c r="K2723" i="49" l="1"/>
  <c r="H2724" i="49"/>
  <c r="I2723" i="49"/>
  <c r="J2723" i="49" s="1"/>
  <c r="K2724" i="49" l="1"/>
  <c r="H2725" i="49"/>
  <c r="I2724" i="49"/>
  <c r="J2724" i="49" s="1"/>
  <c r="K2725" i="49" l="1"/>
  <c r="H2726" i="49"/>
  <c r="I2725" i="49"/>
  <c r="J2725" i="49" s="1"/>
  <c r="K2726" i="49" l="1"/>
  <c r="H2727" i="49"/>
  <c r="I2726" i="49"/>
  <c r="J2726" i="49" s="1"/>
  <c r="H2728" i="49" l="1"/>
  <c r="K2727" i="49"/>
  <c r="I2727" i="49"/>
  <c r="J2727" i="49" s="1"/>
  <c r="K2728" i="49" l="1"/>
  <c r="H2729" i="49"/>
  <c r="I2728" i="49"/>
  <c r="J2728" i="49" s="1"/>
  <c r="K2729" i="49" l="1"/>
  <c r="H2730" i="49"/>
  <c r="I2729" i="49"/>
  <c r="J2729" i="49" s="1"/>
  <c r="K2730" i="49" l="1"/>
  <c r="H2731" i="49"/>
  <c r="I2730" i="49"/>
  <c r="J2730" i="49" s="1"/>
  <c r="K2731" i="49" l="1"/>
  <c r="H2732" i="49"/>
  <c r="I2731" i="49"/>
  <c r="J2731" i="49" s="1"/>
  <c r="H2733" i="49" l="1"/>
  <c r="K2732" i="49"/>
  <c r="I2732" i="49"/>
  <c r="J2732" i="49" s="1"/>
  <c r="K2733" i="49" l="1"/>
  <c r="H2734" i="49"/>
  <c r="I2733" i="49"/>
  <c r="J2733" i="49" s="1"/>
  <c r="K2734" i="49" l="1"/>
  <c r="H2735" i="49"/>
  <c r="I2734" i="49"/>
  <c r="J2734" i="49" s="1"/>
  <c r="H2736" i="49" l="1"/>
  <c r="K2735" i="49"/>
  <c r="I2735" i="49"/>
  <c r="J2735" i="49" s="1"/>
  <c r="K2736" i="49" l="1"/>
  <c r="H2737" i="49"/>
  <c r="I2736" i="49"/>
  <c r="J2736" i="49" s="1"/>
  <c r="K2737" i="49" l="1"/>
  <c r="H2738" i="49"/>
  <c r="I2737" i="49"/>
  <c r="J2737" i="49" s="1"/>
  <c r="K2738" i="49" l="1"/>
  <c r="H2739" i="49"/>
  <c r="I2738" i="49"/>
  <c r="J2738" i="49" s="1"/>
  <c r="K2739" i="49" l="1"/>
  <c r="H2740" i="49"/>
  <c r="I2739" i="49"/>
  <c r="J2739" i="49" s="1"/>
  <c r="K2740" i="49" l="1"/>
  <c r="H2741" i="49"/>
  <c r="I2740" i="49"/>
  <c r="J2740" i="49" s="1"/>
  <c r="K2741" i="49" l="1"/>
  <c r="H2742" i="49"/>
  <c r="I2741" i="49"/>
  <c r="J2741" i="49" s="1"/>
  <c r="K2742" i="49" l="1"/>
  <c r="H2743" i="49"/>
  <c r="I2742" i="49"/>
  <c r="J2742" i="49" s="1"/>
  <c r="K2743" i="49" l="1"/>
  <c r="H2744" i="49"/>
  <c r="I2743" i="49"/>
  <c r="J2743" i="49" s="1"/>
  <c r="K2744" i="49" l="1"/>
  <c r="H2745" i="49"/>
  <c r="I2744" i="49"/>
  <c r="J2744" i="49" s="1"/>
  <c r="K2745" i="49" l="1"/>
  <c r="H2746" i="49"/>
  <c r="I2745" i="49"/>
  <c r="J2745" i="49" s="1"/>
  <c r="K2746" i="49" l="1"/>
  <c r="H2747" i="49"/>
  <c r="I2746" i="49"/>
  <c r="J2746" i="49" s="1"/>
  <c r="K2747" i="49" l="1"/>
  <c r="H2748" i="49"/>
  <c r="I2747" i="49"/>
  <c r="J2747" i="49" s="1"/>
  <c r="H2749" i="49" l="1"/>
  <c r="K2748" i="49"/>
  <c r="I2748" i="49"/>
  <c r="J2748" i="49" s="1"/>
  <c r="K2749" i="49" l="1"/>
  <c r="H2750" i="49"/>
  <c r="I2749" i="49"/>
  <c r="J2749" i="49" s="1"/>
  <c r="K2750" i="49" l="1"/>
  <c r="H2751" i="49"/>
  <c r="I2750" i="49"/>
  <c r="J2750" i="49" s="1"/>
  <c r="H2752" i="49" l="1"/>
  <c r="K2751" i="49"/>
  <c r="I2751" i="49"/>
  <c r="J2751" i="49" s="1"/>
  <c r="K2752" i="49" l="1"/>
  <c r="H2753" i="49"/>
  <c r="I2752" i="49"/>
  <c r="J2752" i="49" s="1"/>
  <c r="K2753" i="49" l="1"/>
  <c r="H2754" i="49"/>
  <c r="I2753" i="49"/>
  <c r="J2753" i="49" s="1"/>
  <c r="H2755" i="49" l="1"/>
  <c r="K2754" i="49"/>
  <c r="I2754" i="49"/>
  <c r="J2754" i="49" s="1"/>
  <c r="K2755" i="49" l="1"/>
  <c r="H2756" i="49"/>
  <c r="I2755" i="49"/>
  <c r="J2755" i="49" s="1"/>
  <c r="K2756" i="49" l="1"/>
  <c r="H2757" i="49"/>
  <c r="I2756" i="49"/>
  <c r="J2756" i="49" s="1"/>
  <c r="K2757" i="49" l="1"/>
  <c r="H2758" i="49"/>
  <c r="I2757" i="49"/>
  <c r="J2757" i="49" s="1"/>
  <c r="K2758" i="49" l="1"/>
  <c r="H2759" i="49"/>
  <c r="I2758" i="49"/>
  <c r="J2758" i="49" s="1"/>
  <c r="K2759" i="49" l="1"/>
  <c r="H2760" i="49"/>
  <c r="I2759" i="49"/>
  <c r="J2759" i="49" s="1"/>
  <c r="K2760" i="49" l="1"/>
  <c r="H2761" i="49"/>
  <c r="I2760" i="49"/>
  <c r="J2760" i="49" s="1"/>
  <c r="K2761" i="49" l="1"/>
  <c r="H2762" i="49"/>
  <c r="I2761" i="49"/>
  <c r="J2761" i="49" s="1"/>
  <c r="K2762" i="49" l="1"/>
  <c r="H2763" i="49"/>
  <c r="I2762" i="49"/>
  <c r="J2762" i="49" s="1"/>
  <c r="K2763" i="49" l="1"/>
  <c r="H2764" i="49"/>
  <c r="I2763" i="49"/>
  <c r="J2763" i="49" s="1"/>
  <c r="H2765" i="49" l="1"/>
  <c r="K2764" i="49"/>
  <c r="I2764" i="49"/>
  <c r="J2764" i="49" s="1"/>
  <c r="K2765" i="49" l="1"/>
  <c r="H2766" i="49"/>
  <c r="I2765" i="49"/>
  <c r="J2765" i="49" s="1"/>
  <c r="K2766" i="49" l="1"/>
  <c r="H2767" i="49"/>
  <c r="I2766" i="49"/>
  <c r="J2766" i="49" s="1"/>
  <c r="H2768" i="49" l="1"/>
  <c r="K2767" i="49"/>
  <c r="I2767" i="49"/>
  <c r="J2767" i="49" s="1"/>
  <c r="K2768" i="49" l="1"/>
  <c r="H2769" i="49"/>
  <c r="I2768" i="49"/>
  <c r="J2768" i="49" s="1"/>
  <c r="K2769" i="49" l="1"/>
  <c r="H2770" i="49"/>
  <c r="I2769" i="49"/>
  <c r="J2769" i="49" s="1"/>
  <c r="H2771" i="49" l="1"/>
  <c r="K2770" i="49"/>
  <c r="I2770" i="49"/>
  <c r="J2770" i="49" s="1"/>
  <c r="K2771" i="49" l="1"/>
  <c r="H2772" i="49"/>
  <c r="I2771" i="49"/>
  <c r="J2771" i="49" s="1"/>
  <c r="K2772" i="49" l="1"/>
  <c r="H2773" i="49"/>
  <c r="I2772" i="49"/>
  <c r="J2772" i="49" s="1"/>
  <c r="K2773" i="49" l="1"/>
  <c r="H2774" i="49"/>
  <c r="I2773" i="49"/>
  <c r="J2773" i="49" s="1"/>
  <c r="K2774" i="49" l="1"/>
  <c r="H2775" i="49"/>
  <c r="I2774" i="49"/>
  <c r="J2774" i="49" s="1"/>
  <c r="K2775" i="49" l="1"/>
  <c r="H2776" i="49"/>
  <c r="I2775" i="49"/>
  <c r="J2775" i="49" s="1"/>
  <c r="K2776" i="49" l="1"/>
  <c r="H2777" i="49"/>
  <c r="I2776" i="49"/>
  <c r="J2776" i="49" s="1"/>
  <c r="K2777" i="49" l="1"/>
  <c r="H2778" i="49"/>
  <c r="I2777" i="49"/>
  <c r="J2777" i="49" s="1"/>
  <c r="K2778" i="49" l="1"/>
  <c r="H2779" i="49"/>
  <c r="I2778" i="49"/>
  <c r="J2778" i="49" s="1"/>
  <c r="K2779" i="49" l="1"/>
  <c r="H2780" i="49"/>
  <c r="I2779" i="49"/>
  <c r="J2779" i="49" s="1"/>
  <c r="H2781" i="49" l="1"/>
  <c r="K2780" i="49"/>
  <c r="I2780" i="49"/>
  <c r="J2780" i="49" s="1"/>
  <c r="K2781" i="49" l="1"/>
  <c r="H2782" i="49"/>
  <c r="I2781" i="49"/>
  <c r="J2781" i="49" s="1"/>
  <c r="K2782" i="49" l="1"/>
  <c r="H2783" i="49"/>
  <c r="I2782" i="49"/>
  <c r="J2782" i="49" s="1"/>
  <c r="H2784" i="49" l="1"/>
  <c r="K2783" i="49"/>
  <c r="I2783" i="49"/>
  <c r="J2783" i="49" s="1"/>
  <c r="K2784" i="49" l="1"/>
  <c r="H2785" i="49"/>
  <c r="I2784" i="49"/>
  <c r="J2784" i="49" s="1"/>
  <c r="K2785" i="49" l="1"/>
  <c r="H2786" i="49"/>
  <c r="I2785" i="49"/>
  <c r="J2785" i="49" s="1"/>
  <c r="H2787" i="49" l="1"/>
  <c r="K2786" i="49"/>
  <c r="I2786" i="49"/>
  <c r="J2786" i="49" s="1"/>
  <c r="K2787" i="49" l="1"/>
  <c r="H2788" i="49"/>
  <c r="I2787" i="49"/>
  <c r="J2787" i="49" s="1"/>
  <c r="K2788" i="49" l="1"/>
  <c r="H2789" i="49"/>
  <c r="I2788" i="49"/>
  <c r="J2788" i="49" s="1"/>
  <c r="K2789" i="49" l="1"/>
  <c r="H2790" i="49"/>
  <c r="I2789" i="49"/>
  <c r="J2789" i="49" s="1"/>
  <c r="K2790" i="49" l="1"/>
  <c r="H2791" i="49"/>
  <c r="I2790" i="49"/>
  <c r="J2790" i="49" s="1"/>
  <c r="H2792" i="49" l="1"/>
  <c r="K2791" i="49"/>
  <c r="I2791" i="49"/>
  <c r="J2791" i="49" s="1"/>
  <c r="K2792" i="49" l="1"/>
  <c r="H2793" i="49"/>
  <c r="I2792" i="49"/>
  <c r="J2792" i="49" s="1"/>
  <c r="H2794" i="49" l="1"/>
  <c r="K2793" i="49"/>
  <c r="I2793" i="49"/>
  <c r="J2793" i="49" s="1"/>
  <c r="K2794" i="49" l="1"/>
  <c r="H2795" i="49"/>
  <c r="I2794" i="49"/>
  <c r="J2794" i="49" s="1"/>
  <c r="K2795" i="49" l="1"/>
  <c r="H2796" i="49"/>
  <c r="I2795" i="49"/>
  <c r="J2795" i="49" s="1"/>
  <c r="H2797" i="49" l="1"/>
  <c r="K2796" i="49"/>
  <c r="I2796" i="49"/>
  <c r="J2796" i="49" s="1"/>
  <c r="K2797" i="49" l="1"/>
  <c r="H2798" i="49"/>
  <c r="I2797" i="49"/>
  <c r="J2797" i="49" s="1"/>
  <c r="K2798" i="49" l="1"/>
  <c r="H2799" i="49"/>
  <c r="I2798" i="49"/>
  <c r="J2798" i="49" s="1"/>
  <c r="H2800" i="49" l="1"/>
  <c r="K2799" i="49"/>
  <c r="I2799" i="49"/>
  <c r="J2799" i="49" s="1"/>
  <c r="K2800" i="49" l="1"/>
  <c r="H2801" i="49"/>
  <c r="I2800" i="49"/>
  <c r="J2800" i="49" s="1"/>
  <c r="H2802" i="49" l="1"/>
  <c r="K2801" i="49"/>
  <c r="I2801" i="49"/>
  <c r="J2801" i="49" s="1"/>
  <c r="H2803" i="49" l="1"/>
  <c r="K2802" i="49"/>
  <c r="I2802" i="49"/>
  <c r="J2802" i="49" s="1"/>
  <c r="K2803" i="49" l="1"/>
  <c r="H2804" i="49"/>
  <c r="I2803" i="49"/>
  <c r="J2803" i="49" s="1"/>
  <c r="K2804" i="49" l="1"/>
  <c r="H2805" i="49"/>
  <c r="I2804" i="49"/>
  <c r="J2804" i="49" s="1"/>
  <c r="K2805" i="49" l="1"/>
  <c r="H2806" i="49"/>
  <c r="I2805" i="49"/>
  <c r="J2805" i="49" s="1"/>
  <c r="K2806" i="49" l="1"/>
  <c r="H2807" i="49"/>
  <c r="I2806" i="49"/>
  <c r="J2806" i="49" s="1"/>
  <c r="K2807" i="49" l="1"/>
  <c r="H2808" i="49"/>
  <c r="I2807" i="49"/>
  <c r="J2807" i="49" s="1"/>
  <c r="K2808" i="49" l="1"/>
  <c r="H2809" i="49"/>
  <c r="I2808" i="49"/>
  <c r="J2808" i="49" s="1"/>
  <c r="K2809" i="49" l="1"/>
  <c r="H2810" i="49"/>
  <c r="I2809" i="49"/>
  <c r="J2809" i="49" s="1"/>
  <c r="K2810" i="49" l="1"/>
  <c r="H2811" i="49"/>
  <c r="I2810" i="49"/>
  <c r="J2810" i="49" s="1"/>
  <c r="K2811" i="49" l="1"/>
  <c r="H2812" i="49"/>
  <c r="I2811" i="49"/>
  <c r="J2811" i="49" s="1"/>
  <c r="H2813" i="49" l="1"/>
  <c r="K2812" i="49"/>
  <c r="I2812" i="49"/>
  <c r="J2812" i="49" s="1"/>
  <c r="K2813" i="49" l="1"/>
  <c r="H2814" i="49"/>
  <c r="I2813" i="49"/>
  <c r="J2813" i="49" s="1"/>
  <c r="K2814" i="49" l="1"/>
  <c r="H2815" i="49"/>
  <c r="I2814" i="49"/>
  <c r="J2814" i="49" s="1"/>
  <c r="H2816" i="49" l="1"/>
  <c r="K2815" i="49"/>
  <c r="I2815" i="49"/>
  <c r="J2815" i="49" s="1"/>
  <c r="K2816" i="49" l="1"/>
  <c r="H2817" i="49"/>
  <c r="I2816" i="49"/>
  <c r="J2816" i="49" s="1"/>
  <c r="H2818" i="49" l="1"/>
  <c r="K2817" i="49"/>
  <c r="I2817" i="49"/>
  <c r="J2817" i="49" s="1"/>
  <c r="H2819" i="49" l="1"/>
  <c r="K2818" i="49"/>
  <c r="I2818" i="49"/>
  <c r="J2818" i="49" s="1"/>
  <c r="K2819" i="49" l="1"/>
  <c r="H2820" i="49"/>
  <c r="I2819" i="49"/>
  <c r="J2819" i="49" s="1"/>
  <c r="K2820" i="49" l="1"/>
  <c r="H2821" i="49"/>
  <c r="I2820" i="49"/>
  <c r="J2820" i="49" s="1"/>
  <c r="K2821" i="49" l="1"/>
  <c r="H2822" i="49"/>
  <c r="I2821" i="49"/>
  <c r="J2821" i="49" s="1"/>
  <c r="K2822" i="49" l="1"/>
  <c r="H2823" i="49"/>
  <c r="I2822" i="49"/>
  <c r="J2822" i="49" s="1"/>
  <c r="K2823" i="49" l="1"/>
  <c r="H2824" i="49"/>
  <c r="I2823" i="49"/>
  <c r="J2823" i="49" s="1"/>
  <c r="K2824" i="49" l="1"/>
  <c r="H2825" i="49"/>
  <c r="I2824" i="49"/>
  <c r="J2824" i="49" s="1"/>
  <c r="K2825" i="49" l="1"/>
  <c r="H2826" i="49"/>
  <c r="I2825" i="49"/>
  <c r="J2825" i="49" s="1"/>
  <c r="K2826" i="49" l="1"/>
  <c r="H2827" i="49"/>
  <c r="I2826" i="49"/>
  <c r="J2826" i="49" s="1"/>
  <c r="H2828" i="49" l="1"/>
  <c r="K2827" i="49"/>
  <c r="I2827" i="49"/>
  <c r="J2827" i="49" s="1"/>
  <c r="K2828" i="49" l="1"/>
  <c r="H2829" i="49"/>
  <c r="I2828" i="49"/>
  <c r="J2828" i="49" s="1"/>
  <c r="H2830" i="49" l="1"/>
  <c r="K2829" i="49"/>
  <c r="I2829" i="49"/>
  <c r="J2829" i="49" s="1"/>
  <c r="K2830" i="49" l="1"/>
  <c r="H2831" i="49"/>
  <c r="I2830" i="49"/>
  <c r="J2830" i="49" s="1"/>
  <c r="H2832" i="49" l="1"/>
  <c r="K2831" i="49"/>
  <c r="I2831" i="49"/>
  <c r="J2831" i="49" s="1"/>
  <c r="K2832" i="49" l="1"/>
  <c r="H2833" i="49"/>
  <c r="I2832" i="49"/>
  <c r="J2832" i="49" s="1"/>
  <c r="H2834" i="49" l="1"/>
  <c r="K2833" i="49"/>
  <c r="I2833" i="49"/>
  <c r="J2833" i="49" s="1"/>
  <c r="H2835" i="49" l="1"/>
  <c r="K2834" i="49"/>
  <c r="I2834" i="49"/>
  <c r="J2834" i="49" s="1"/>
  <c r="K2835" i="49" l="1"/>
  <c r="H2836" i="49"/>
  <c r="I2835" i="49"/>
  <c r="J2835" i="49" s="1"/>
  <c r="K2836" i="49" l="1"/>
  <c r="H2837" i="49"/>
  <c r="I2836" i="49"/>
  <c r="J2836" i="49" s="1"/>
  <c r="K2837" i="49" l="1"/>
  <c r="H2838" i="49"/>
  <c r="I2837" i="49"/>
  <c r="J2837" i="49" s="1"/>
  <c r="K2838" i="49" l="1"/>
  <c r="H2839" i="49"/>
  <c r="I2838" i="49"/>
  <c r="J2838" i="49" s="1"/>
  <c r="K2839" i="49" l="1"/>
  <c r="H2840" i="49"/>
  <c r="I2839" i="49"/>
  <c r="J2839" i="49" s="1"/>
  <c r="K2840" i="49" l="1"/>
  <c r="H2841" i="49"/>
  <c r="I2840" i="49"/>
  <c r="J2840" i="49" s="1"/>
  <c r="K2841" i="49" l="1"/>
  <c r="H2842" i="49"/>
  <c r="I2841" i="49"/>
  <c r="J2841" i="49" s="1"/>
  <c r="K2842" i="49" l="1"/>
  <c r="H2843" i="49"/>
  <c r="I2842" i="49"/>
  <c r="J2842" i="49" s="1"/>
  <c r="K2843" i="49" l="1"/>
  <c r="H2844" i="49"/>
  <c r="I2843" i="49"/>
  <c r="J2843" i="49" s="1"/>
  <c r="H2845" i="49" l="1"/>
  <c r="K2844" i="49"/>
  <c r="I2844" i="49"/>
  <c r="J2844" i="49" s="1"/>
  <c r="K2845" i="49" l="1"/>
  <c r="H2846" i="49"/>
  <c r="I2845" i="49"/>
  <c r="J2845" i="49" s="1"/>
  <c r="K2846" i="49" l="1"/>
  <c r="H2847" i="49"/>
  <c r="I2846" i="49"/>
  <c r="J2846" i="49" s="1"/>
  <c r="H2848" i="49" l="1"/>
  <c r="K2847" i="49"/>
  <c r="I2847" i="49"/>
  <c r="J2847" i="49" s="1"/>
  <c r="K2848" i="49" l="1"/>
  <c r="H2849" i="49"/>
  <c r="I2848" i="49"/>
  <c r="J2848" i="49" s="1"/>
  <c r="K2849" i="49" l="1"/>
  <c r="H2850" i="49"/>
  <c r="I2849" i="49"/>
  <c r="J2849" i="49" s="1"/>
  <c r="K2850" i="49" l="1"/>
  <c r="H2851" i="49"/>
  <c r="I2850" i="49"/>
  <c r="J2850" i="49" s="1"/>
  <c r="H2852" i="49" l="1"/>
  <c r="K2851" i="49"/>
  <c r="I2851" i="49"/>
  <c r="J2851" i="49" s="1"/>
  <c r="K2852" i="49" l="1"/>
  <c r="H2853" i="49"/>
  <c r="I2852" i="49"/>
  <c r="J2852" i="49" s="1"/>
  <c r="K2853" i="49" l="1"/>
  <c r="H2854" i="49"/>
  <c r="I2853" i="49"/>
  <c r="J2853" i="49" s="1"/>
  <c r="H2855" i="49" l="1"/>
  <c r="K2854" i="49"/>
  <c r="I2854" i="49"/>
  <c r="J2854" i="49" s="1"/>
  <c r="H2856" i="49" l="1"/>
  <c r="K2855" i="49"/>
  <c r="I2855" i="49"/>
  <c r="J2855" i="49" s="1"/>
  <c r="H2857" i="49" l="1"/>
  <c r="K2856" i="49"/>
  <c r="I2856" i="49"/>
  <c r="J2856" i="49" s="1"/>
  <c r="H2858" i="49" l="1"/>
  <c r="K2857" i="49"/>
  <c r="I2857" i="49"/>
  <c r="J2857" i="49" s="1"/>
  <c r="H2859" i="49" l="1"/>
  <c r="K2858" i="49"/>
  <c r="I2858" i="49"/>
  <c r="J2858" i="49" s="1"/>
  <c r="K2859" i="49" l="1"/>
  <c r="H2860" i="49"/>
  <c r="I2859" i="49"/>
  <c r="J2859" i="49" s="1"/>
  <c r="K2860" i="49" l="1"/>
  <c r="H2861" i="49"/>
  <c r="I2860" i="49"/>
  <c r="J2860" i="49" s="1"/>
  <c r="H2862" i="49" l="1"/>
  <c r="K2861" i="49"/>
  <c r="I2861" i="49"/>
  <c r="J2861" i="49" s="1"/>
  <c r="K2862" i="49" l="1"/>
  <c r="H2863" i="49"/>
  <c r="I2862" i="49"/>
  <c r="J2862" i="49" s="1"/>
  <c r="H2864" i="49" l="1"/>
  <c r="K2863" i="49"/>
  <c r="I2863" i="49"/>
  <c r="J2863" i="49" s="1"/>
  <c r="H2865" i="49" l="1"/>
  <c r="K2864" i="49"/>
  <c r="I2864" i="49"/>
  <c r="J2864" i="49" s="1"/>
  <c r="K2865" i="49" l="1"/>
  <c r="H2866" i="49"/>
  <c r="I2865" i="49"/>
  <c r="J2865" i="49" s="1"/>
  <c r="K2866" i="49" l="1"/>
  <c r="H2867" i="49"/>
  <c r="I2866" i="49"/>
  <c r="J2866" i="49" s="1"/>
  <c r="K2867" i="49" l="1"/>
  <c r="H2868" i="49"/>
  <c r="I2867" i="49"/>
  <c r="J2867" i="49" s="1"/>
  <c r="K2868" i="49" l="1"/>
  <c r="H2869" i="49"/>
  <c r="I2868" i="49"/>
  <c r="J2868" i="49" s="1"/>
  <c r="H2870" i="49" l="1"/>
  <c r="K2869" i="49"/>
  <c r="I2869" i="49"/>
  <c r="J2869" i="49" s="1"/>
  <c r="K2870" i="49" l="1"/>
  <c r="H2871" i="49"/>
  <c r="I2870" i="49"/>
  <c r="J2870" i="49" s="1"/>
  <c r="K2871" i="49" l="1"/>
  <c r="H2872" i="49"/>
  <c r="I2871" i="49"/>
  <c r="J2871" i="49" s="1"/>
  <c r="K2872" i="49" l="1"/>
  <c r="H2873" i="49"/>
  <c r="I2872" i="49"/>
  <c r="J2872" i="49" s="1"/>
  <c r="H2874" i="49" l="1"/>
  <c r="K2873" i="49"/>
  <c r="I2873" i="49"/>
  <c r="J2873" i="49" s="1"/>
  <c r="K2874" i="49" l="1"/>
  <c r="H2875" i="49"/>
  <c r="I2874" i="49"/>
  <c r="J2874" i="49" s="1"/>
  <c r="K2875" i="49" l="1"/>
  <c r="H2876" i="49"/>
  <c r="I2875" i="49"/>
  <c r="J2875" i="49" s="1"/>
  <c r="H2877" i="49" l="1"/>
  <c r="K2876" i="49"/>
  <c r="I2876" i="49"/>
  <c r="J2876" i="49" s="1"/>
  <c r="H2878" i="49" l="1"/>
  <c r="K2877" i="49"/>
  <c r="I2877" i="49"/>
  <c r="J2877" i="49" s="1"/>
  <c r="K2878" i="49" l="1"/>
  <c r="H2879" i="49"/>
  <c r="I2878" i="49"/>
  <c r="J2878" i="49" s="1"/>
  <c r="K2879" i="49" l="1"/>
  <c r="H2880" i="49"/>
  <c r="I2879" i="49"/>
  <c r="J2879" i="49" s="1"/>
  <c r="K2880" i="49" l="1"/>
  <c r="H2881" i="49"/>
  <c r="I2880" i="49"/>
  <c r="J2880" i="49" s="1"/>
  <c r="H2882" i="49" l="1"/>
  <c r="K2881" i="49"/>
  <c r="I2881" i="49"/>
  <c r="J2881" i="49" s="1"/>
  <c r="K2882" i="49" l="1"/>
  <c r="H2883" i="49"/>
  <c r="I2882" i="49"/>
  <c r="J2882" i="49" s="1"/>
  <c r="H2884" i="49" l="1"/>
  <c r="K2883" i="49"/>
  <c r="I2883" i="49"/>
  <c r="J2883" i="49" s="1"/>
  <c r="K2884" i="49" l="1"/>
  <c r="H2885" i="49"/>
  <c r="I2884" i="49"/>
  <c r="J2884" i="49" s="1"/>
  <c r="K2885" i="49" l="1"/>
  <c r="H2886" i="49"/>
  <c r="I2885" i="49"/>
  <c r="J2885" i="49" s="1"/>
  <c r="H2887" i="49" l="1"/>
  <c r="K2886" i="49"/>
  <c r="I2886" i="49"/>
  <c r="J2886" i="49" s="1"/>
  <c r="K2887" i="49" l="1"/>
  <c r="H2888" i="49"/>
  <c r="I2887" i="49"/>
  <c r="J2887" i="49" s="1"/>
  <c r="K2888" i="49" l="1"/>
  <c r="H2889" i="49"/>
  <c r="I2888" i="49"/>
  <c r="J2888" i="49" s="1"/>
  <c r="K2889" i="49" l="1"/>
  <c r="H2890" i="49"/>
  <c r="I2889" i="49"/>
  <c r="J2889" i="49" s="1"/>
  <c r="K2890" i="49" l="1"/>
  <c r="H2891" i="49"/>
  <c r="I2890" i="49"/>
  <c r="J2890" i="49" s="1"/>
  <c r="K2891" i="49" l="1"/>
  <c r="H2892" i="49"/>
  <c r="I2891" i="49"/>
  <c r="J2891" i="49" s="1"/>
  <c r="K2892" i="49" l="1"/>
  <c r="H2893" i="49"/>
  <c r="I2892" i="49"/>
  <c r="J2892" i="49" s="1"/>
  <c r="K2893" i="49" l="1"/>
  <c r="H2894" i="49"/>
  <c r="I2893" i="49"/>
  <c r="J2893" i="49" s="1"/>
  <c r="K2894" i="49" l="1"/>
  <c r="H2895" i="49"/>
  <c r="I2894" i="49"/>
  <c r="J2894" i="49" s="1"/>
  <c r="K2895" i="49" l="1"/>
  <c r="H2896" i="49"/>
  <c r="I2895" i="49"/>
  <c r="J2895" i="49" s="1"/>
  <c r="H2897" i="49" l="1"/>
  <c r="K2896" i="49"/>
  <c r="I2896" i="49"/>
  <c r="J2896" i="49" s="1"/>
  <c r="K2897" i="49" l="1"/>
  <c r="H2898" i="49"/>
  <c r="I2897" i="49"/>
  <c r="J2897" i="49" s="1"/>
  <c r="K2898" i="49" l="1"/>
  <c r="H2899" i="49"/>
  <c r="I2898" i="49"/>
  <c r="J2898" i="49" s="1"/>
  <c r="H2900" i="49" l="1"/>
  <c r="K2899" i="49"/>
  <c r="I2899" i="49"/>
  <c r="J2899" i="49" s="1"/>
  <c r="K2900" i="49" l="1"/>
  <c r="H2901" i="49"/>
  <c r="I2900" i="49"/>
  <c r="J2900" i="49" s="1"/>
  <c r="K2901" i="49" l="1"/>
  <c r="H2902" i="49"/>
  <c r="I2901" i="49"/>
  <c r="J2901" i="49" s="1"/>
  <c r="K2902" i="49" l="1"/>
  <c r="H2903" i="49"/>
  <c r="I2902" i="49"/>
  <c r="J2902" i="49" s="1"/>
  <c r="K2903" i="49" l="1"/>
  <c r="H2904" i="49"/>
  <c r="I2903" i="49"/>
  <c r="J2903" i="49" s="1"/>
  <c r="K2904" i="49" l="1"/>
  <c r="H2905" i="49"/>
  <c r="I2904" i="49"/>
  <c r="J2904" i="49" s="1"/>
  <c r="K2905" i="49" l="1"/>
  <c r="H2906" i="49"/>
  <c r="I2905" i="49"/>
  <c r="J2905" i="49" s="1"/>
  <c r="K2906" i="49" l="1"/>
  <c r="H2907" i="49"/>
  <c r="I2906" i="49"/>
  <c r="J2906" i="49" s="1"/>
  <c r="K2907" i="49" l="1"/>
  <c r="H2908" i="49"/>
  <c r="I2907" i="49"/>
  <c r="J2907" i="49" s="1"/>
  <c r="K2908" i="49" l="1"/>
  <c r="H2909" i="49"/>
  <c r="I2908" i="49"/>
  <c r="J2908" i="49" s="1"/>
  <c r="K2909" i="49" l="1"/>
  <c r="H2910" i="49"/>
  <c r="I2909" i="49"/>
  <c r="J2909" i="49" s="1"/>
  <c r="K2910" i="49" l="1"/>
  <c r="H2911" i="49"/>
  <c r="I2910" i="49"/>
  <c r="J2910" i="49" s="1"/>
  <c r="K2911" i="49" l="1"/>
  <c r="H2912" i="49"/>
  <c r="I2911" i="49"/>
  <c r="J2911" i="49" s="1"/>
  <c r="H2913" i="49" l="1"/>
  <c r="K2912" i="49"/>
  <c r="I2912" i="49"/>
  <c r="J2912" i="49" s="1"/>
  <c r="K2913" i="49" l="1"/>
  <c r="H2914" i="49"/>
  <c r="I2913" i="49"/>
  <c r="J2913" i="49" s="1"/>
  <c r="K2914" i="49" l="1"/>
  <c r="H2915" i="49"/>
  <c r="I2914" i="49"/>
  <c r="J2914" i="49" s="1"/>
  <c r="H2916" i="49" l="1"/>
  <c r="K2915" i="49"/>
  <c r="I2915" i="49"/>
  <c r="J2915" i="49" s="1"/>
  <c r="K2916" i="49" l="1"/>
  <c r="H2917" i="49"/>
  <c r="I2916" i="49"/>
  <c r="J2916" i="49" s="1"/>
  <c r="K2917" i="49" l="1"/>
  <c r="H2918" i="49"/>
  <c r="I2917" i="49"/>
  <c r="J2917" i="49" s="1"/>
  <c r="K2918" i="49" l="1"/>
  <c r="H2919" i="49"/>
  <c r="I2918" i="49"/>
  <c r="J2918" i="49" s="1"/>
  <c r="K2919" i="49" l="1"/>
  <c r="H2920" i="49"/>
  <c r="I2919" i="49"/>
  <c r="J2919" i="49" s="1"/>
  <c r="K2920" i="49" l="1"/>
  <c r="H2921" i="49"/>
  <c r="I2920" i="49"/>
  <c r="J2920" i="49" s="1"/>
  <c r="K2921" i="49" l="1"/>
  <c r="H2922" i="49"/>
  <c r="I2921" i="49"/>
  <c r="J2921" i="49" s="1"/>
  <c r="K2922" i="49" l="1"/>
  <c r="H2923" i="49"/>
  <c r="I2922" i="49"/>
  <c r="J2922" i="49" s="1"/>
  <c r="K2923" i="49" l="1"/>
  <c r="H2924" i="49"/>
  <c r="I2923" i="49"/>
  <c r="J2923" i="49" s="1"/>
  <c r="K2924" i="49" l="1"/>
  <c r="H2925" i="49"/>
  <c r="I2924" i="49"/>
  <c r="J2924" i="49" s="1"/>
  <c r="K2925" i="49" l="1"/>
  <c r="H2926" i="49"/>
  <c r="I2925" i="49"/>
  <c r="J2925" i="49" s="1"/>
  <c r="K2926" i="49" l="1"/>
  <c r="H2927" i="49"/>
  <c r="I2926" i="49"/>
  <c r="J2926" i="49" s="1"/>
  <c r="K2927" i="49" l="1"/>
  <c r="H2928" i="49"/>
  <c r="I2927" i="49"/>
  <c r="J2927" i="49" s="1"/>
  <c r="H2929" i="49" l="1"/>
  <c r="K2928" i="49"/>
  <c r="I2928" i="49"/>
  <c r="J2928" i="49" s="1"/>
  <c r="K2929" i="49" l="1"/>
  <c r="H2930" i="49"/>
  <c r="I2929" i="49"/>
  <c r="J2929" i="49" s="1"/>
  <c r="K2930" i="49" l="1"/>
  <c r="H2931" i="49"/>
  <c r="I2930" i="49"/>
  <c r="J2930" i="49" s="1"/>
  <c r="H2932" i="49" l="1"/>
  <c r="K2931" i="49"/>
  <c r="I2931" i="49"/>
  <c r="J2931" i="49" s="1"/>
  <c r="K2932" i="49" l="1"/>
  <c r="H2933" i="49"/>
  <c r="I2932" i="49"/>
  <c r="J2932" i="49" s="1"/>
  <c r="K2933" i="49" l="1"/>
  <c r="H2934" i="49"/>
  <c r="I2933" i="49"/>
  <c r="J2933" i="49" s="1"/>
  <c r="K2934" i="49" l="1"/>
  <c r="H2935" i="49"/>
  <c r="I2934" i="49"/>
  <c r="J2934" i="49" s="1"/>
  <c r="K2935" i="49" l="1"/>
  <c r="H2936" i="49"/>
  <c r="I2935" i="49"/>
  <c r="J2935" i="49" s="1"/>
  <c r="K2936" i="49" l="1"/>
  <c r="H2937" i="49"/>
  <c r="I2936" i="49"/>
  <c r="J2936" i="49" s="1"/>
  <c r="K2937" i="49" l="1"/>
  <c r="H2938" i="49"/>
  <c r="I2937" i="49"/>
  <c r="J2937" i="49" s="1"/>
  <c r="K2938" i="49" l="1"/>
  <c r="H2939" i="49"/>
  <c r="I2938" i="49"/>
  <c r="J2938" i="49" s="1"/>
  <c r="K2939" i="49" l="1"/>
  <c r="H2940" i="49"/>
  <c r="I2939" i="49"/>
  <c r="J2939" i="49" s="1"/>
  <c r="K2940" i="49" l="1"/>
  <c r="H2941" i="49"/>
  <c r="I2940" i="49"/>
  <c r="J2940" i="49" s="1"/>
  <c r="K2941" i="49" l="1"/>
  <c r="H2942" i="49"/>
  <c r="I2941" i="49"/>
  <c r="J2941" i="49" s="1"/>
  <c r="K2942" i="49" l="1"/>
  <c r="H2943" i="49"/>
  <c r="I2942" i="49"/>
  <c r="J2942" i="49" s="1"/>
  <c r="K2943" i="49" l="1"/>
  <c r="H2944" i="49"/>
  <c r="I2943" i="49"/>
  <c r="J2943" i="49" s="1"/>
  <c r="H2945" i="49" l="1"/>
  <c r="K2944" i="49"/>
  <c r="I2944" i="49"/>
  <c r="J2944" i="49" s="1"/>
  <c r="K2945" i="49" l="1"/>
  <c r="H2946" i="49"/>
  <c r="I2945" i="49"/>
  <c r="J2945" i="49" s="1"/>
  <c r="K2946" i="49" l="1"/>
  <c r="H2947" i="49"/>
  <c r="I2946" i="49"/>
  <c r="J2946" i="49" s="1"/>
  <c r="H2948" i="49" l="1"/>
  <c r="K2947" i="49"/>
  <c r="I2947" i="49"/>
  <c r="J2947" i="49" s="1"/>
  <c r="K2948" i="49" l="1"/>
  <c r="H2949" i="49"/>
  <c r="I2948" i="49"/>
  <c r="J2948" i="49" s="1"/>
  <c r="K2949" i="49" l="1"/>
  <c r="H2950" i="49"/>
  <c r="I2949" i="49"/>
  <c r="J2949" i="49" s="1"/>
  <c r="K2950" i="49" l="1"/>
  <c r="H2951" i="49"/>
  <c r="I2950" i="49"/>
  <c r="J2950" i="49" s="1"/>
  <c r="K2951" i="49" l="1"/>
  <c r="H2952" i="49"/>
  <c r="I2951" i="49"/>
  <c r="J2951" i="49" s="1"/>
  <c r="H2953" i="49" l="1"/>
  <c r="K2952" i="49"/>
  <c r="I2952" i="49"/>
  <c r="J2952" i="49" s="1"/>
  <c r="H2954" i="49" l="1"/>
  <c r="K2953" i="49"/>
  <c r="I2953" i="49"/>
  <c r="J2953" i="49" s="1"/>
  <c r="H2955" i="49" l="1"/>
  <c r="K2954" i="49"/>
  <c r="I2954" i="49"/>
  <c r="J2954" i="49" s="1"/>
  <c r="H2956" i="49" l="1"/>
  <c r="K2955" i="49"/>
  <c r="I2955" i="49"/>
  <c r="J2955" i="49" s="1"/>
  <c r="K2956" i="49" l="1"/>
  <c r="H2957" i="49"/>
  <c r="I2956" i="49"/>
  <c r="J2956" i="49" s="1"/>
  <c r="K2957" i="49" l="1"/>
  <c r="H2958" i="49"/>
  <c r="I2957" i="49"/>
  <c r="J2957" i="49" s="1"/>
  <c r="K2958" i="49" l="1"/>
  <c r="H2959" i="49"/>
  <c r="I2958" i="49"/>
  <c r="J2958" i="49" s="1"/>
  <c r="H2960" i="49" l="1"/>
  <c r="K2959" i="49"/>
  <c r="I2959" i="49"/>
  <c r="J2959" i="49" s="1"/>
  <c r="H2961" i="49" l="1"/>
  <c r="K2960" i="49"/>
  <c r="I2960" i="49"/>
  <c r="J2960" i="49" s="1"/>
  <c r="K2961" i="49" l="1"/>
  <c r="H2962" i="49"/>
  <c r="I2961" i="49"/>
  <c r="J2961" i="49" s="1"/>
  <c r="K2962" i="49" l="1"/>
  <c r="H2963" i="49"/>
  <c r="I2962" i="49"/>
  <c r="J2962" i="49" s="1"/>
  <c r="H2964" i="49" l="1"/>
  <c r="K2963" i="49"/>
  <c r="I2963" i="49"/>
  <c r="J2963" i="49" s="1"/>
  <c r="H2965" i="49" l="1"/>
  <c r="K2964" i="49"/>
  <c r="I2964" i="49"/>
  <c r="J2964" i="49" s="1"/>
  <c r="H2966" i="49" l="1"/>
  <c r="K2965" i="49"/>
  <c r="I2965" i="49"/>
  <c r="J2965" i="49" s="1"/>
  <c r="H2967" i="49" l="1"/>
  <c r="K2966" i="49"/>
  <c r="I2966" i="49"/>
  <c r="J2966" i="49" s="1"/>
  <c r="H2968" i="49" l="1"/>
  <c r="K2967" i="49"/>
  <c r="I2967" i="49"/>
  <c r="J2967" i="49" s="1"/>
  <c r="H2969" i="49" l="1"/>
  <c r="K2968" i="49"/>
  <c r="I2968" i="49"/>
  <c r="J2968" i="49" s="1"/>
  <c r="K2969" i="49" l="1"/>
  <c r="H2970" i="49"/>
  <c r="I2969" i="49"/>
  <c r="J2969" i="49" s="1"/>
  <c r="K2970" i="49" l="1"/>
  <c r="H2971" i="49"/>
  <c r="I2970" i="49"/>
  <c r="J2970" i="49" s="1"/>
  <c r="K2971" i="49" l="1"/>
  <c r="H2972" i="49"/>
  <c r="I2971" i="49"/>
  <c r="J2971" i="49" s="1"/>
  <c r="H2973" i="49" l="1"/>
  <c r="K2972" i="49"/>
  <c r="I2972" i="49"/>
  <c r="J2972" i="49" s="1"/>
  <c r="H2974" i="49" l="1"/>
  <c r="K2973" i="49"/>
  <c r="I2973" i="49"/>
  <c r="J2973" i="49" s="1"/>
  <c r="K2974" i="49" l="1"/>
  <c r="H2975" i="49"/>
  <c r="I2974" i="49"/>
  <c r="J2974" i="49" s="1"/>
  <c r="K2975" i="49" l="1"/>
  <c r="H2976" i="49"/>
  <c r="I2975" i="49"/>
  <c r="J2975" i="49" s="1"/>
  <c r="H2977" i="49" l="1"/>
  <c r="K2976" i="49"/>
  <c r="I2976" i="49"/>
  <c r="J2976" i="49" s="1"/>
  <c r="K2977" i="49" l="1"/>
  <c r="H2978" i="49"/>
  <c r="I2977" i="49"/>
  <c r="J2977" i="49" s="1"/>
  <c r="K2978" i="49" l="1"/>
  <c r="H2979" i="49"/>
  <c r="I2978" i="49"/>
  <c r="J2978" i="49" s="1"/>
  <c r="H2980" i="49" l="1"/>
  <c r="K2979" i="49"/>
  <c r="I2979" i="49"/>
  <c r="J2979" i="49" s="1"/>
  <c r="K2980" i="49" l="1"/>
  <c r="H2981" i="49"/>
  <c r="I2980" i="49"/>
  <c r="J2980" i="49" s="1"/>
  <c r="K2981" i="49" l="1"/>
  <c r="H2982" i="49"/>
  <c r="I2981" i="49"/>
  <c r="J2981" i="49" s="1"/>
  <c r="H2983" i="49" l="1"/>
  <c r="K2982" i="49"/>
  <c r="I2982" i="49"/>
  <c r="J2982" i="49" s="1"/>
  <c r="K2983" i="49" l="1"/>
  <c r="H2984" i="49"/>
  <c r="I2983" i="49"/>
  <c r="J2983" i="49" s="1"/>
  <c r="K2984" i="49" l="1"/>
  <c r="H2985" i="49"/>
  <c r="I2984" i="49"/>
  <c r="J2984" i="49" s="1"/>
  <c r="K2985" i="49" l="1"/>
  <c r="H2986" i="49"/>
  <c r="I2985" i="49"/>
  <c r="J2985" i="49" s="1"/>
  <c r="K2986" i="49" l="1"/>
  <c r="H2987" i="49"/>
  <c r="I2986" i="49"/>
  <c r="J2986" i="49" s="1"/>
  <c r="K2987" i="49" l="1"/>
  <c r="H2988" i="49"/>
  <c r="I2987" i="49"/>
  <c r="J2987" i="49" s="1"/>
  <c r="K2988" i="49" l="1"/>
  <c r="H2989" i="49"/>
  <c r="I2988" i="49"/>
  <c r="J2988" i="49" s="1"/>
  <c r="K2989" i="49" l="1"/>
  <c r="H2990" i="49"/>
  <c r="I2989" i="49"/>
  <c r="J2989" i="49" s="1"/>
  <c r="K2990" i="49" l="1"/>
  <c r="H2991" i="49"/>
  <c r="I2990" i="49"/>
  <c r="J2990" i="49" s="1"/>
  <c r="K2991" i="49" l="1"/>
  <c r="H2992" i="49"/>
  <c r="I2991" i="49"/>
  <c r="J2991" i="49" s="1"/>
  <c r="H2993" i="49" l="1"/>
  <c r="K2992" i="49"/>
  <c r="I2992" i="49"/>
  <c r="J2992" i="49" s="1"/>
  <c r="K2993" i="49" l="1"/>
  <c r="H2994" i="49"/>
  <c r="I2993" i="49"/>
  <c r="J2993" i="49" s="1"/>
  <c r="K2994" i="49" l="1"/>
  <c r="H2995" i="49"/>
  <c r="I2994" i="49"/>
  <c r="J2994" i="49" s="1"/>
  <c r="H2996" i="49" l="1"/>
  <c r="K2995" i="49"/>
  <c r="I2995" i="49"/>
  <c r="J2995" i="49" s="1"/>
  <c r="H2997" i="49" l="1"/>
  <c r="K2996" i="49"/>
  <c r="I2996" i="49"/>
  <c r="J2996" i="49" s="1"/>
  <c r="K2997" i="49" l="1"/>
  <c r="H2998" i="49"/>
  <c r="I2997" i="49"/>
  <c r="J2997" i="49" s="1"/>
  <c r="K2998" i="49" l="1"/>
  <c r="H2999" i="49"/>
  <c r="I2998" i="49"/>
  <c r="J2998" i="49" s="1"/>
  <c r="K2999" i="49" l="1"/>
  <c r="H3000" i="49"/>
  <c r="I2999" i="49"/>
  <c r="J2999" i="49" s="1"/>
  <c r="K3000" i="49" l="1"/>
  <c r="H3001" i="49"/>
  <c r="I3000" i="49"/>
  <c r="J3000" i="49" s="1"/>
  <c r="K3001" i="49" l="1"/>
  <c r="H3002" i="49"/>
  <c r="I3001" i="49"/>
  <c r="J3001" i="49" s="1"/>
  <c r="K3002" i="49" l="1"/>
  <c r="H3003" i="49"/>
  <c r="I3002" i="49"/>
  <c r="J3002" i="49" s="1"/>
  <c r="H3004" i="49" l="1"/>
  <c r="K3003" i="49"/>
  <c r="I3003" i="49"/>
  <c r="J3003" i="49" s="1"/>
  <c r="K3004" i="49" l="1"/>
  <c r="H3005" i="49"/>
  <c r="I3004" i="49"/>
  <c r="J3004" i="49" s="1"/>
  <c r="H3006" i="49" l="1"/>
  <c r="K3005" i="49"/>
  <c r="I3005" i="49"/>
  <c r="J3005" i="49" s="1"/>
  <c r="K3006" i="49" l="1"/>
  <c r="H3007" i="49"/>
  <c r="I3006" i="49"/>
  <c r="J3006" i="49" s="1"/>
  <c r="H3008" i="49" l="1"/>
  <c r="K3007" i="49"/>
  <c r="I3007" i="49"/>
  <c r="J3007" i="49" s="1"/>
  <c r="K3008" i="49" l="1"/>
  <c r="H3009" i="49"/>
  <c r="I3008" i="49"/>
  <c r="J3008" i="49" s="1"/>
  <c r="H3010" i="49" l="1"/>
  <c r="K3009" i="49"/>
  <c r="I3009" i="49"/>
  <c r="J3009" i="49" s="1"/>
  <c r="H3011" i="49" l="1"/>
  <c r="K3010" i="49"/>
  <c r="I3010" i="49"/>
  <c r="J3010" i="49" s="1"/>
  <c r="H3012" i="49" l="1"/>
  <c r="K3011" i="49"/>
  <c r="I3011" i="49"/>
  <c r="J3011" i="49" s="1"/>
  <c r="K3012" i="49" l="1"/>
  <c r="H3013" i="49"/>
  <c r="I3012" i="49"/>
  <c r="J3012" i="49" s="1"/>
  <c r="K3013" i="49" l="1"/>
  <c r="H3014" i="49"/>
  <c r="I3013" i="49"/>
  <c r="J3013" i="49" s="1"/>
  <c r="K3014" i="49" l="1"/>
  <c r="H3015" i="49"/>
  <c r="I3014" i="49"/>
  <c r="J3014" i="49" s="1"/>
  <c r="K3015" i="49" l="1"/>
  <c r="H3016" i="49"/>
  <c r="I3015" i="49"/>
  <c r="J3015" i="49" s="1"/>
  <c r="K3016" i="49" l="1"/>
  <c r="H3017" i="49"/>
  <c r="I3016" i="49"/>
  <c r="J3016" i="49" s="1"/>
  <c r="K3017" i="49" l="1"/>
  <c r="H3018" i="49"/>
  <c r="I3017" i="49"/>
  <c r="J3017" i="49" s="1"/>
  <c r="K3018" i="49" l="1"/>
  <c r="H3019" i="49"/>
  <c r="I3018" i="49"/>
  <c r="J3018" i="49" s="1"/>
  <c r="K3019" i="49" l="1"/>
  <c r="H3020" i="49"/>
  <c r="I3019" i="49"/>
  <c r="J3019" i="49" s="1"/>
  <c r="K3020" i="49" l="1"/>
  <c r="H3021" i="49"/>
  <c r="I3020" i="49"/>
  <c r="J3020" i="49" s="1"/>
  <c r="K3021" i="49" l="1"/>
  <c r="H3022" i="49"/>
  <c r="I3021" i="49"/>
  <c r="J3021" i="49" s="1"/>
  <c r="K3022" i="49" l="1"/>
  <c r="H3023" i="49"/>
  <c r="I3022" i="49"/>
  <c r="J3022" i="49" s="1"/>
  <c r="K3023" i="49" l="1"/>
  <c r="H3024" i="49"/>
  <c r="I3023" i="49"/>
  <c r="J3023" i="49" s="1"/>
  <c r="H3025" i="49" l="1"/>
  <c r="K3024" i="49"/>
  <c r="I3024" i="49"/>
  <c r="J3024" i="49" s="1"/>
  <c r="K3025" i="49" l="1"/>
  <c r="H3026" i="49"/>
  <c r="I3025" i="49"/>
  <c r="J3025" i="49" s="1"/>
  <c r="K3026" i="49" l="1"/>
  <c r="H3027" i="49"/>
  <c r="I3026" i="49"/>
  <c r="J3026" i="49" s="1"/>
  <c r="H3028" i="49" l="1"/>
  <c r="K3027" i="49"/>
  <c r="I3027" i="49"/>
  <c r="J3027" i="49" s="1"/>
  <c r="K3028" i="49" l="1"/>
  <c r="H3029" i="49"/>
  <c r="I3028" i="49"/>
  <c r="J3028" i="49" s="1"/>
  <c r="K3029" i="49" l="1"/>
  <c r="H3030" i="49"/>
  <c r="I3029" i="49"/>
  <c r="J3029" i="49" s="1"/>
  <c r="K3030" i="49" l="1"/>
  <c r="H3031" i="49"/>
  <c r="I3030" i="49"/>
  <c r="J3030" i="49" s="1"/>
  <c r="K3031" i="49" l="1"/>
  <c r="H3032" i="49"/>
  <c r="I3031" i="49"/>
  <c r="J3031" i="49" s="1"/>
  <c r="K3032" i="49" l="1"/>
  <c r="H3033" i="49"/>
  <c r="I3032" i="49"/>
  <c r="J3032" i="49" s="1"/>
  <c r="K3033" i="49" l="1"/>
  <c r="H3034" i="49"/>
  <c r="I3033" i="49"/>
  <c r="J3033" i="49" s="1"/>
  <c r="K3034" i="49" l="1"/>
  <c r="H3035" i="49"/>
  <c r="I3034" i="49"/>
  <c r="J3034" i="49" s="1"/>
  <c r="K3035" i="49" l="1"/>
  <c r="H3036" i="49"/>
  <c r="I3035" i="49"/>
  <c r="J3035" i="49" s="1"/>
  <c r="H3037" i="49" l="1"/>
  <c r="K3036" i="49"/>
  <c r="I3036" i="49"/>
  <c r="J3036" i="49" s="1"/>
  <c r="K3037" i="49" l="1"/>
  <c r="H3038" i="49"/>
  <c r="I3037" i="49"/>
  <c r="J3037" i="49" s="1"/>
  <c r="K3038" i="49" l="1"/>
  <c r="H3039" i="49"/>
  <c r="I3038" i="49"/>
  <c r="J3038" i="49" s="1"/>
  <c r="K3039" i="49" l="1"/>
  <c r="H3040" i="49"/>
  <c r="I3039" i="49"/>
  <c r="J3039" i="49" s="1"/>
  <c r="H3041" i="49" l="1"/>
  <c r="K3040" i="49"/>
  <c r="I3040" i="49"/>
  <c r="J3040" i="49" s="1"/>
  <c r="K3041" i="49" l="1"/>
  <c r="H3042" i="49"/>
  <c r="I3041" i="49"/>
  <c r="J3041" i="49" s="1"/>
  <c r="K3042" i="49" l="1"/>
  <c r="H3043" i="49"/>
  <c r="I3042" i="49"/>
  <c r="J3042" i="49" s="1"/>
  <c r="H3044" i="49" l="1"/>
  <c r="K3043" i="49"/>
  <c r="I3043" i="49"/>
  <c r="J3043" i="49" s="1"/>
  <c r="K3044" i="49" l="1"/>
  <c r="H3045" i="49"/>
  <c r="I3044" i="49"/>
  <c r="J3044" i="49" s="1"/>
  <c r="K3045" i="49" l="1"/>
  <c r="H3046" i="49"/>
  <c r="I3045" i="49"/>
  <c r="J3045" i="49" s="1"/>
  <c r="K3046" i="49" l="1"/>
  <c r="H3047" i="49"/>
  <c r="I3046" i="49"/>
  <c r="J3046" i="49" s="1"/>
  <c r="K3047" i="49" l="1"/>
  <c r="H3048" i="49"/>
  <c r="I3047" i="49"/>
  <c r="J3047" i="49" s="1"/>
  <c r="K3048" i="49" l="1"/>
  <c r="H3049" i="49"/>
  <c r="I3048" i="49"/>
  <c r="J3048" i="49" s="1"/>
  <c r="K3049" i="49" l="1"/>
  <c r="H3050" i="49"/>
  <c r="I3049" i="49"/>
  <c r="J3049" i="49" s="1"/>
  <c r="K3050" i="49" l="1"/>
  <c r="H3051" i="49"/>
  <c r="I3050" i="49"/>
  <c r="J3050" i="49" s="1"/>
  <c r="K3051" i="49" l="1"/>
  <c r="H3052" i="49"/>
  <c r="I3051" i="49"/>
  <c r="J3051" i="49" s="1"/>
  <c r="K3052" i="49" l="1"/>
  <c r="H3053" i="49"/>
  <c r="I3052" i="49"/>
  <c r="J3052" i="49" s="1"/>
  <c r="K3053" i="49" l="1"/>
  <c r="H3054" i="49"/>
  <c r="I3053" i="49"/>
  <c r="J3053" i="49" s="1"/>
  <c r="K3054" i="49" l="1"/>
  <c r="H3055" i="49"/>
  <c r="I3054" i="49"/>
  <c r="J3054" i="49" s="1"/>
  <c r="K3055" i="49" l="1"/>
  <c r="H3056" i="49"/>
  <c r="I3055" i="49"/>
  <c r="J3055" i="49" s="1"/>
  <c r="H3057" i="49" l="1"/>
  <c r="K3056" i="49"/>
  <c r="I3056" i="49"/>
  <c r="J3056" i="49" s="1"/>
  <c r="K3057" i="49" l="1"/>
  <c r="H3058" i="49"/>
  <c r="I3057" i="49"/>
  <c r="J3057" i="49" s="1"/>
  <c r="K3058" i="49" l="1"/>
  <c r="H3059" i="49"/>
  <c r="I3058" i="49"/>
  <c r="J3058" i="49" s="1"/>
  <c r="H3060" i="49" l="1"/>
  <c r="K3059" i="49"/>
  <c r="I3059" i="49"/>
  <c r="J3059" i="49" s="1"/>
  <c r="K3060" i="49" l="1"/>
  <c r="H3061" i="49"/>
  <c r="I3060" i="49"/>
  <c r="J3060" i="49" s="1"/>
  <c r="K3061" i="49" l="1"/>
  <c r="H3062" i="49"/>
  <c r="I3061" i="49"/>
  <c r="J3061" i="49" s="1"/>
  <c r="K3062" i="49" l="1"/>
  <c r="H3063" i="49"/>
  <c r="I3062" i="49"/>
  <c r="J3062" i="49" s="1"/>
  <c r="K3063" i="49" l="1"/>
  <c r="H3064" i="49"/>
  <c r="I3063" i="49"/>
  <c r="J3063" i="49" s="1"/>
  <c r="K3064" i="49" l="1"/>
  <c r="H3065" i="49"/>
  <c r="I3064" i="49"/>
  <c r="J3064" i="49" s="1"/>
  <c r="K3065" i="49" l="1"/>
  <c r="H3066" i="49"/>
  <c r="I3065" i="49"/>
  <c r="J3065" i="49" s="1"/>
  <c r="K3066" i="49" l="1"/>
  <c r="H3067" i="49"/>
  <c r="I3066" i="49"/>
  <c r="J3066" i="49" s="1"/>
  <c r="K3067" i="49" l="1"/>
  <c r="H3068" i="49"/>
  <c r="I3067" i="49"/>
  <c r="J3067" i="49" s="1"/>
  <c r="K3068" i="49" l="1"/>
  <c r="H3069" i="49"/>
  <c r="I3068" i="49"/>
  <c r="J3068" i="49" s="1"/>
  <c r="K3069" i="49" l="1"/>
  <c r="H3070" i="49"/>
  <c r="I3069" i="49"/>
  <c r="J3069" i="49" s="1"/>
  <c r="K3070" i="49" l="1"/>
  <c r="H3071" i="49"/>
  <c r="I3070" i="49"/>
  <c r="J3070" i="49" s="1"/>
  <c r="K3071" i="49" l="1"/>
  <c r="H3072" i="49"/>
  <c r="I3071" i="49"/>
  <c r="J3071" i="49" s="1"/>
  <c r="K3072" i="49" l="1"/>
  <c r="H3073" i="49"/>
  <c r="I3072" i="49"/>
  <c r="J3072" i="49" s="1"/>
  <c r="K3073" i="49" l="1"/>
  <c r="H3074" i="49"/>
  <c r="I3073" i="49"/>
  <c r="J3073" i="49" s="1"/>
  <c r="H3075" i="49" l="1"/>
  <c r="K3074" i="49"/>
  <c r="I3074" i="49"/>
  <c r="J3074" i="49" s="1"/>
  <c r="H3076" i="49" l="1"/>
  <c r="K3075" i="49"/>
  <c r="I3075" i="49"/>
  <c r="J3075" i="49" s="1"/>
  <c r="K3076" i="49" l="1"/>
  <c r="H3077" i="49"/>
  <c r="I3076" i="49"/>
  <c r="J3076" i="49" s="1"/>
  <c r="K3077" i="49" l="1"/>
  <c r="H3078" i="49"/>
  <c r="I3077" i="49"/>
  <c r="J3077" i="49" s="1"/>
  <c r="K3078" i="49" l="1"/>
  <c r="H3079" i="49"/>
  <c r="I3078" i="49"/>
  <c r="J3078" i="49" s="1"/>
  <c r="H3080" i="49" l="1"/>
  <c r="K3079" i="49"/>
  <c r="I3079" i="49"/>
  <c r="J3079" i="49" s="1"/>
  <c r="K3080" i="49" l="1"/>
  <c r="H3081" i="49"/>
  <c r="I3080" i="49"/>
  <c r="J3080" i="49" s="1"/>
  <c r="K3081" i="49" l="1"/>
  <c r="H3082" i="49"/>
  <c r="I3081" i="49"/>
  <c r="J3081" i="49" s="1"/>
  <c r="K3082" i="49" l="1"/>
  <c r="H3083" i="49"/>
  <c r="I3082" i="49"/>
  <c r="J3082" i="49" s="1"/>
  <c r="K3083" i="49" l="1"/>
  <c r="H3084" i="49"/>
  <c r="I3083" i="49"/>
  <c r="J3083" i="49" s="1"/>
  <c r="K3084" i="49" l="1"/>
  <c r="H3085" i="49"/>
  <c r="I3084" i="49"/>
  <c r="J3084" i="49" s="1"/>
  <c r="K3085" i="49" l="1"/>
  <c r="H3086" i="49"/>
  <c r="I3085" i="49"/>
  <c r="J3085" i="49" s="1"/>
  <c r="K3086" i="49" l="1"/>
  <c r="H3087" i="49"/>
  <c r="I3086" i="49"/>
  <c r="J3086" i="49" s="1"/>
  <c r="K3087" i="49" l="1"/>
  <c r="H3088" i="49"/>
  <c r="I3087" i="49"/>
  <c r="J3087" i="49" s="1"/>
  <c r="H3089" i="49" l="1"/>
  <c r="K3088" i="49"/>
  <c r="I3088" i="49"/>
  <c r="J3088" i="49" s="1"/>
  <c r="K3089" i="49" l="1"/>
  <c r="H3090" i="49"/>
  <c r="I3089" i="49"/>
  <c r="J3089" i="49" s="1"/>
  <c r="K3090" i="49" l="1"/>
  <c r="H3091" i="49"/>
  <c r="I3090" i="49"/>
  <c r="J3090" i="49" s="1"/>
  <c r="H3092" i="49" l="1"/>
  <c r="K3091" i="49"/>
  <c r="I3091" i="49"/>
  <c r="J3091" i="49" s="1"/>
  <c r="K3092" i="49" l="1"/>
  <c r="H3093" i="49"/>
  <c r="I3092" i="49"/>
  <c r="J3092" i="49" s="1"/>
  <c r="K3093" i="49" l="1"/>
  <c r="H3094" i="49"/>
  <c r="I3093" i="49"/>
  <c r="J3093" i="49" s="1"/>
  <c r="K3094" i="49" l="1"/>
  <c r="H3095" i="49"/>
  <c r="I3094" i="49"/>
  <c r="J3094" i="49" s="1"/>
  <c r="K3095" i="49" l="1"/>
  <c r="H3096" i="49"/>
  <c r="I3095" i="49"/>
  <c r="J3095" i="49" s="1"/>
  <c r="K3096" i="49" l="1"/>
  <c r="H3097" i="49"/>
  <c r="I3096" i="49"/>
  <c r="J3096" i="49" s="1"/>
  <c r="K3097" i="49" l="1"/>
  <c r="H3098" i="49"/>
  <c r="I3097" i="49"/>
  <c r="J3097" i="49" s="1"/>
  <c r="K3098" i="49" l="1"/>
  <c r="H3099" i="49"/>
  <c r="I3098" i="49"/>
  <c r="J3098" i="49" s="1"/>
  <c r="K3099" i="49" l="1"/>
  <c r="H3100" i="49"/>
  <c r="I3099" i="49"/>
  <c r="J3099" i="49" s="1"/>
  <c r="H3101" i="49" l="1"/>
  <c r="K3100" i="49"/>
  <c r="I3100" i="49"/>
  <c r="J3100" i="49" s="1"/>
  <c r="K3101" i="49" l="1"/>
  <c r="H3102" i="49"/>
  <c r="I3101" i="49"/>
  <c r="J3101" i="49" s="1"/>
  <c r="K3102" i="49" l="1"/>
  <c r="H3103" i="49"/>
  <c r="I3102" i="49"/>
  <c r="J3102" i="49" s="1"/>
  <c r="K3103" i="49" l="1"/>
  <c r="H3104" i="49"/>
  <c r="I3103" i="49"/>
  <c r="J3103" i="49" s="1"/>
  <c r="H3105" i="49" l="1"/>
  <c r="K3104" i="49"/>
  <c r="I3104" i="49"/>
  <c r="J3104" i="49" s="1"/>
  <c r="K3105" i="49" l="1"/>
  <c r="H3106" i="49"/>
  <c r="I3105" i="49"/>
  <c r="J3105" i="49" s="1"/>
  <c r="H3107" i="49" l="1"/>
  <c r="K3106" i="49"/>
  <c r="I3106" i="49"/>
  <c r="J3106" i="49" s="1"/>
  <c r="H3108" i="49" l="1"/>
  <c r="K3107" i="49"/>
  <c r="I3107" i="49"/>
  <c r="J3107" i="49" s="1"/>
  <c r="K3108" i="49" l="1"/>
  <c r="H3109" i="49"/>
  <c r="I3108" i="49"/>
  <c r="J3108" i="49" s="1"/>
  <c r="K3109" i="49" l="1"/>
  <c r="H3110" i="49"/>
  <c r="I3109" i="49"/>
  <c r="J3109" i="49" s="1"/>
  <c r="K3110" i="49" l="1"/>
  <c r="H3111" i="49"/>
  <c r="I3110" i="49"/>
  <c r="J3110" i="49" s="1"/>
  <c r="K3111" i="49" l="1"/>
  <c r="H3112" i="49"/>
  <c r="I3111" i="49"/>
  <c r="J3111" i="49" s="1"/>
  <c r="K3112" i="49" l="1"/>
  <c r="H3113" i="49"/>
  <c r="I3112" i="49"/>
  <c r="J3112" i="49" s="1"/>
  <c r="K3113" i="49" l="1"/>
  <c r="H3114" i="49"/>
  <c r="I3113" i="49"/>
  <c r="J3113" i="49" s="1"/>
  <c r="K3114" i="49" l="1"/>
  <c r="H3115" i="49"/>
  <c r="I3114" i="49"/>
  <c r="J3114" i="49" s="1"/>
  <c r="K3115" i="49" l="1"/>
  <c r="H3116" i="49"/>
  <c r="I3115" i="49"/>
  <c r="J3115" i="49" s="1"/>
  <c r="K3116" i="49" l="1"/>
  <c r="H3117" i="49"/>
  <c r="I3116" i="49"/>
  <c r="J3116" i="49" s="1"/>
  <c r="K3117" i="49" l="1"/>
  <c r="H3118" i="49"/>
  <c r="I3117" i="49"/>
  <c r="J3117" i="49" s="1"/>
  <c r="K3118" i="49" l="1"/>
  <c r="H3119" i="49"/>
  <c r="I3118" i="49"/>
  <c r="J3118" i="49" s="1"/>
  <c r="K3119" i="49" l="1"/>
  <c r="H3120" i="49"/>
  <c r="I3119" i="49"/>
  <c r="J3119" i="49" s="1"/>
  <c r="H3121" i="49" l="1"/>
  <c r="K3120" i="49"/>
  <c r="I3120" i="49"/>
  <c r="J3120" i="49" s="1"/>
  <c r="K3121" i="49" l="1"/>
  <c r="H3122" i="49"/>
  <c r="I3121" i="49"/>
  <c r="J3121" i="49" s="1"/>
  <c r="H3123" i="49" l="1"/>
  <c r="K3122" i="49"/>
  <c r="I3122" i="49"/>
  <c r="J3122" i="49" s="1"/>
  <c r="H3124" i="49" l="1"/>
  <c r="K3123" i="49"/>
  <c r="I3123" i="49"/>
  <c r="J3123" i="49" s="1"/>
  <c r="K3124" i="49" l="1"/>
  <c r="H3125" i="49"/>
  <c r="I3124" i="49"/>
  <c r="J3124" i="49" s="1"/>
  <c r="K3125" i="49" l="1"/>
  <c r="H3126" i="49"/>
  <c r="I3125" i="49"/>
  <c r="J3125" i="49" s="1"/>
  <c r="K3126" i="49" l="1"/>
  <c r="H3127" i="49"/>
  <c r="I3126" i="49"/>
  <c r="J3126" i="49" s="1"/>
  <c r="K3127" i="49" l="1"/>
  <c r="H3128" i="49"/>
  <c r="I3127" i="49"/>
  <c r="J3127" i="49" s="1"/>
  <c r="K3128" i="49" l="1"/>
  <c r="H3129" i="49"/>
  <c r="I3128" i="49"/>
  <c r="J3128" i="49" s="1"/>
  <c r="K3129" i="49" l="1"/>
  <c r="H3130" i="49"/>
  <c r="I3129" i="49"/>
  <c r="J3129" i="49" s="1"/>
  <c r="K3130" i="49" l="1"/>
  <c r="H3131" i="49"/>
  <c r="I3130" i="49"/>
  <c r="J3130" i="49" s="1"/>
  <c r="K3131" i="49" l="1"/>
  <c r="H3132" i="49"/>
  <c r="I3131" i="49"/>
  <c r="J3131" i="49" s="1"/>
  <c r="K3132" i="49" l="1"/>
  <c r="H3133" i="49"/>
  <c r="I3132" i="49"/>
  <c r="J3132" i="49" s="1"/>
  <c r="K3133" i="49" l="1"/>
  <c r="H3134" i="49"/>
  <c r="I3133" i="49"/>
  <c r="J3133" i="49" s="1"/>
  <c r="K3134" i="49" l="1"/>
  <c r="H3135" i="49"/>
  <c r="I3134" i="49"/>
  <c r="J3134" i="49" s="1"/>
  <c r="K3135" i="49" l="1"/>
  <c r="H3136" i="49"/>
  <c r="I3135" i="49"/>
  <c r="J3135" i="49" s="1"/>
  <c r="H3137" i="49" l="1"/>
  <c r="K3136" i="49"/>
  <c r="I3136" i="49"/>
  <c r="J3136" i="49" s="1"/>
  <c r="K3137" i="49" l="1"/>
  <c r="H3138" i="49"/>
  <c r="I3137" i="49"/>
  <c r="J3137" i="49" s="1"/>
  <c r="K3138" i="49" l="1"/>
  <c r="H3139" i="49"/>
  <c r="I3138" i="49"/>
  <c r="J3138" i="49" s="1"/>
  <c r="H3140" i="49" l="1"/>
  <c r="K3139" i="49"/>
  <c r="I3139" i="49"/>
  <c r="J3139" i="49" s="1"/>
  <c r="H3141" i="49" l="1"/>
  <c r="K3140" i="49"/>
  <c r="I3140" i="49"/>
  <c r="J3140" i="49" s="1"/>
  <c r="K3141" i="49" l="1"/>
  <c r="H3142" i="49"/>
  <c r="I3141" i="49"/>
  <c r="J3141" i="49" s="1"/>
  <c r="K3142" i="49" l="1"/>
  <c r="H3143" i="49"/>
  <c r="I3142" i="49"/>
  <c r="J3142" i="49" s="1"/>
  <c r="K3143" i="49" l="1"/>
  <c r="H3144" i="49"/>
  <c r="I3143" i="49"/>
  <c r="J3143" i="49" s="1"/>
  <c r="K3144" i="49" l="1"/>
  <c r="H3145" i="49"/>
  <c r="I3144" i="49"/>
  <c r="J3144" i="49" s="1"/>
  <c r="H3146" i="49" l="1"/>
  <c r="K3145" i="49"/>
  <c r="I3145" i="49"/>
  <c r="J3145" i="49" s="1"/>
  <c r="K3146" i="49" l="1"/>
  <c r="H3147" i="49"/>
  <c r="I3146" i="49"/>
  <c r="J3146" i="49" s="1"/>
  <c r="K3147" i="49" l="1"/>
  <c r="H3148" i="49"/>
  <c r="I3147" i="49"/>
  <c r="J3147" i="49" s="1"/>
  <c r="K3148" i="49" l="1"/>
  <c r="H3149" i="49"/>
  <c r="I3148" i="49"/>
  <c r="J3148" i="49" s="1"/>
  <c r="K3149" i="49" l="1"/>
  <c r="H3150" i="49"/>
  <c r="I3149" i="49"/>
  <c r="J3149" i="49" s="1"/>
  <c r="H3151" i="49" l="1"/>
  <c r="K3150" i="49"/>
  <c r="I3150" i="49"/>
  <c r="J3150" i="49" s="1"/>
  <c r="K3151" i="49" l="1"/>
  <c r="H3152" i="49"/>
  <c r="I3151" i="49"/>
  <c r="J3151" i="49" s="1"/>
  <c r="H3153" i="49" l="1"/>
  <c r="K3152" i="49"/>
  <c r="I3152" i="49"/>
  <c r="J3152" i="49" s="1"/>
  <c r="K3153" i="49" l="1"/>
  <c r="H3154" i="49"/>
  <c r="I3153" i="49"/>
  <c r="J3153" i="49" s="1"/>
  <c r="K3154" i="49" l="1"/>
  <c r="H3155" i="49"/>
  <c r="I3154" i="49"/>
  <c r="J3154" i="49" s="1"/>
  <c r="K3155" i="49" l="1"/>
  <c r="H3156" i="49"/>
  <c r="I3155" i="49"/>
  <c r="J3155" i="49" s="1"/>
  <c r="K3156" i="49" l="1"/>
  <c r="H3157" i="49"/>
  <c r="I3156" i="49"/>
  <c r="J3156" i="49" s="1"/>
  <c r="K3157" i="49" l="1"/>
  <c r="H3158" i="49"/>
  <c r="I3157" i="49"/>
  <c r="J3157" i="49" s="1"/>
  <c r="K3158" i="49" l="1"/>
  <c r="H3159" i="49"/>
  <c r="I3158" i="49"/>
  <c r="J3158" i="49" s="1"/>
  <c r="K3159" i="49" l="1"/>
  <c r="H3160" i="49"/>
  <c r="I3159" i="49"/>
  <c r="J3159" i="49" s="1"/>
  <c r="K3160" i="49" l="1"/>
  <c r="H3161" i="49"/>
  <c r="I3160" i="49"/>
  <c r="J3160" i="49" s="1"/>
  <c r="K3161" i="49" l="1"/>
  <c r="H3162" i="49"/>
  <c r="I3161" i="49"/>
  <c r="J3161" i="49" s="1"/>
  <c r="K3162" i="49" l="1"/>
  <c r="H3163" i="49"/>
  <c r="I3162" i="49"/>
  <c r="J3162" i="49" s="1"/>
  <c r="K3163" i="49" l="1"/>
  <c r="H3164" i="49"/>
  <c r="I3163" i="49"/>
  <c r="J3163" i="49" s="1"/>
  <c r="K3164" i="49" l="1"/>
  <c r="H3165" i="49"/>
  <c r="I3164" i="49"/>
  <c r="J3164" i="49" s="1"/>
  <c r="K3165" i="49" l="1"/>
  <c r="H3166" i="49"/>
  <c r="I3165" i="49"/>
  <c r="J3165" i="49" s="1"/>
  <c r="K3166" i="49" l="1"/>
  <c r="H3167" i="49"/>
  <c r="I3166" i="49"/>
  <c r="J3166" i="49" s="1"/>
  <c r="K3167" i="49" l="1"/>
  <c r="H3168" i="49"/>
  <c r="I3167" i="49"/>
  <c r="J3167" i="49" s="1"/>
  <c r="H3169" i="49" l="1"/>
  <c r="K3168" i="49"/>
  <c r="I3168" i="49"/>
  <c r="J3168" i="49" s="1"/>
  <c r="K3169" i="49" l="1"/>
  <c r="H3170" i="49"/>
  <c r="I3169" i="49"/>
  <c r="J3169" i="49" s="1"/>
  <c r="K3170" i="49" l="1"/>
  <c r="H3171" i="49"/>
  <c r="I3170" i="49"/>
  <c r="J3170" i="49" s="1"/>
  <c r="H3172" i="49" l="1"/>
  <c r="K3171" i="49"/>
  <c r="I3171" i="49"/>
  <c r="J3171" i="49" s="1"/>
  <c r="K3172" i="49" l="1"/>
  <c r="H3173" i="49"/>
  <c r="I3172" i="49"/>
  <c r="J3172" i="49" s="1"/>
  <c r="K3173" i="49" l="1"/>
  <c r="H3174" i="49"/>
  <c r="I3173" i="49"/>
  <c r="J3173" i="49" s="1"/>
  <c r="K3174" i="49" l="1"/>
  <c r="H3175" i="49"/>
  <c r="I3174" i="49"/>
  <c r="J3174" i="49" s="1"/>
  <c r="K3175" i="49" l="1"/>
  <c r="H3176" i="49"/>
  <c r="I3175" i="49"/>
  <c r="J3175" i="49" s="1"/>
  <c r="K3176" i="49" l="1"/>
  <c r="H3177" i="49"/>
  <c r="I3176" i="49"/>
  <c r="J3176" i="49" s="1"/>
  <c r="K3177" i="49" l="1"/>
  <c r="H3178" i="49"/>
  <c r="I3177" i="49"/>
  <c r="J3177" i="49" s="1"/>
  <c r="K3178" i="49" l="1"/>
  <c r="H3179" i="49"/>
  <c r="I3178" i="49"/>
  <c r="J3178" i="49" s="1"/>
  <c r="K3179" i="49" l="1"/>
  <c r="H3180" i="49"/>
  <c r="I3179" i="49"/>
  <c r="J3179" i="49" s="1"/>
  <c r="K3180" i="49" l="1"/>
  <c r="H3181" i="49"/>
  <c r="I3180" i="49"/>
  <c r="J3180" i="49" s="1"/>
  <c r="K3181" i="49" l="1"/>
  <c r="H3182" i="49"/>
  <c r="I3181" i="49"/>
  <c r="J3181" i="49" s="1"/>
  <c r="H3183" i="49" l="1"/>
  <c r="K3182" i="49"/>
  <c r="I3182" i="49"/>
  <c r="J3182" i="49" s="1"/>
  <c r="H3184" i="49" l="1"/>
  <c r="K3183" i="49"/>
  <c r="I3183" i="49"/>
  <c r="J3183" i="49" s="1"/>
  <c r="H3185" i="49" l="1"/>
  <c r="K3184" i="49"/>
  <c r="I3184" i="49"/>
  <c r="J3184" i="49" s="1"/>
  <c r="H3186" i="49" l="1"/>
  <c r="K3185" i="49"/>
  <c r="I3185" i="49"/>
  <c r="J3185" i="49" s="1"/>
  <c r="K3186" i="49" l="1"/>
  <c r="H3187" i="49"/>
  <c r="I3186" i="49"/>
  <c r="J3186" i="49" s="1"/>
  <c r="H3188" i="49" l="1"/>
  <c r="K3187" i="49"/>
  <c r="I3187" i="49"/>
  <c r="J3187" i="49" s="1"/>
  <c r="K3188" i="49" l="1"/>
  <c r="H3189" i="49"/>
  <c r="I3188" i="49"/>
  <c r="J3188" i="49" s="1"/>
  <c r="K3189" i="49" l="1"/>
  <c r="H3190" i="49"/>
  <c r="I3189" i="49"/>
  <c r="J3189" i="49" s="1"/>
  <c r="K3190" i="49" l="1"/>
  <c r="H3191" i="49"/>
  <c r="I3190" i="49"/>
  <c r="J3190" i="49" s="1"/>
  <c r="K3191" i="49" l="1"/>
  <c r="H3192" i="49"/>
  <c r="I3191" i="49"/>
  <c r="J3191" i="49" s="1"/>
  <c r="K3192" i="49" l="1"/>
  <c r="H3193" i="49"/>
  <c r="I3192" i="49"/>
  <c r="J3192" i="49" s="1"/>
  <c r="H3194" i="49" l="1"/>
  <c r="K3193" i="49"/>
  <c r="I3193" i="49"/>
  <c r="J3193" i="49" s="1"/>
  <c r="K3194" i="49" l="1"/>
  <c r="H3195" i="49"/>
  <c r="I3194" i="49"/>
  <c r="J3194" i="49" s="1"/>
  <c r="K3195" i="49" l="1"/>
  <c r="H3196" i="49"/>
  <c r="I3195" i="49"/>
  <c r="J3195" i="49" s="1"/>
  <c r="K3196" i="49" l="1"/>
  <c r="H3197" i="49"/>
  <c r="I3196" i="49"/>
  <c r="J3196" i="49" s="1"/>
  <c r="K3197" i="49" l="1"/>
  <c r="H3198" i="49"/>
  <c r="I3197" i="49"/>
  <c r="J3197" i="49" s="1"/>
  <c r="H3199" i="49" l="1"/>
  <c r="K3198" i="49"/>
  <c r="I3198" i="49"/>
  <c r="J3198" i="49" s="1"/>
  <c r="K3199" i="49" l="1"/>
  <c r="H3200" i="49"/>
  <c r="I3199" i="49"/>
  <c r="J3199" i="49" s="1"/>
  <c r="H3201" i="49" l="1"/>
  <c r="K3200" i="49"/>
  <c r="I3200" i="49"/>
  <c r="J3200" i="49" s="1"/>
  <c r="K3201" i="49" l="1"/>
  <c r="H3202" i="49"/>
  <c r="I3201" i="49"/>
  <c r="J3201" i="49" s="1"/>
  <c r="K3202" i="49" l="1"/>
  <c r="H3203" i="49"/>
  <c r="I3202" i="49"/>
  <c r="J3202" i="49" s="1"/>
  <c r="H3204" i="49" l="1"/>
  <c r="K3203" i="49"/>
  <c r="I3203" i="49"/>
  <c r="J3203" i="49" s="1"/>
  <c r="H3205" i="49" l="1"/>
  <c r="K3204" i="49"/>
  <c r="I3204" i="49"/>
  <c r="J3204" i="49" s="1"/>
  <c r="K3205" i="49" l="1"/>
  <c r="H3206" i="49"/>
  <c r="I3205" i="49"/>
  <c r="J3205" i="49" s="1"/>
  <c r="K3206" i="49" l="1"/>
  <c r="H3207" i="49"/>
  <c r="I3206" i="49"/>
  <c r="J3206" i="49" s="1"/>
  <c r="K3207" i="49" l="1"/>
  <c r="H3208" i="49"/>
  <c r="I3207" i="49"/>
  <c r="J3207" i="49" s="1"/>
  <c r="K3208" i="49" l="1"/>
  <c r="H3209" i="49"/>
  <c r="I3208" i="49"/>
  <c r="J3208" i="49" s="1"/>
  <c r="K3209" i="49" l="1"/>
  <c r="H3210" i="49"/>
  <c r="I3209" i="49"/>
  <c r="J3209" i="49" s="1"/>
  <c r="K3210" i="49" l="1"/>
  <c r="H3211" i="49"/>
  <c r="I3210" i="49"/>
  <c r="J3210" i="49" s="1"/>
  <c r="K3211" i="49" l="1"/>
  <c r="H3212" i="49"/>
  <c r="I3211" i="49"/>
  <c r="J3211" i="49" s="1"/>
  <c r="H3213" i="49" l="1"/>
  <c r="K3212" i="49"/>
  <c r="I3212" i="49"/>
  <c r="J3212" i="49" s="1"/>
  <c r="K3213" i="49" l="1"/>
  <c r="H3214" i="49"/>
  <c r="I3213" i="49"/>
  <c r="J3213" i="49" s="1"/>
  <c r="H3215" i="49" l="1"/>
  <c r="K3214" i="49"/>
  <c r="I3214" i="49"/>
  <c r="J3214" i="49" s="1"/>
  <c r="H3216" i="49" l="1"/>
  <c r="K3215" i="49"/>
  <c r="I3215" i="49"/>
  <c r="J3215" i="49" s="1"/>
  <c r="H3217" i="49" l="1"/>
  <c r="K3216" i="49"/>
  <c r="I3216" i="49"/>
  <c r="J3216" i="49" s="1"/>
  <c r="H3218" i="49" l="1"/>
  <c r="K3217" i="49"/>
  <c r="I3217" i="49"/>
  <c r="J3217" i="49" s="1"/>
  <c r="K3218" i="49" l="1"/>
  <c r="H3219" i="49"/>
  <c r="I3218" i="49"/>
  <c r="J3218" i="49" s="1"/>
  <c r="H3220" i="49" l="1"/>
  <c r="K3219" i="49"/>
  <c r="I3219" i="49"/>
  <c r="J3219" i="49" s="1"/>
  <c r="K3220" i="49" l="1"/>
  <c r="H3221" i="49"/>
  <c r="I3220" i="49"/>
  <c r="J3220" i="49" s="1"/>
  <c r="K3221" i="49" l="1"/>
  <c r="H3222" i="49"/>
  <c r="I3221" i="49"/>
  <c r="J3221" i="49" s="1"/>
  <c r="K3222" i="49" l="1"/>
  <c r="H3223" i="49"/>
  <c r="I3222" i="49"/>
  <c r="J3222" i="49" s="1"/>
  <c r="K3223" i="49" l="1"/>
  <c r="H3224" i="49"/>
  <c r="I3223" i="49"/>
  <c r="J3223" i="49" s="1"/>
  <c r="K3224" i="49" l="1"/>
  <c r="H3225" i="49"/>
  <c r="I3224" i="49"/>
  <c r="J3224" i="49" s="1"/>
  <c r="K3225" i="49" l="1"/>
  <c r="H3226" i="49"/>
  <c r="I3225" i="49"/>
  <c r="J3225" i="49" s="1"/>
  <c r="K3226" i="49" l="1"/>
  <c r="H3227" i="49"/>
  <c r="I3226" i="49"/>
  <c r="J3226" i="49" s="1"/>
  <c r="K3227" i="49" l="1"/>
  <c r="H3228" i="49"/>
  <c r="I3227" i="49"/>
  <c r="J3227" i="49" s="1"/>
  <c r="K3228" i="49" l="1"/>
  <c r="H3229" i="49"/>
  <c r="I3228" i="49"/>
  <c r="J3228" i="49" s="1"/>
  <c r="K3229" i="49" l="1"/>
  <c r="H3230" i="49"/>
  <c r="I3229" i="49"/>
  <c r="J3229" i="49" s="1"/>
  <c r="K3230" i="49" l="1"/>
  <c r="H3231" i="49"/>
  <c r="I3230" i="49"/>
  <c r="J3230" i="49" s="1"/>
  <c r="K3231" i="49" l="1"/>
  <c r="H3232" i="49"/>
  <c r="I3231" i="49"/>
  <c r="J3231" i="49" s="1"/>
  <c r="K3232" i="49" l="1"/>
  <c r="H3233" i="49"/>
  <c r="I3232" i="49"/>
  <c r="J3232" i="49" s="1"/>
  <c r="H3234" i="49" l="1"/>
  <c r="K3233" i="49"/>
  <c r="I3233" i="49"/>
  <c r="J3233" i="49" s="1"/>
  <c r="K3234" i="49" l="1"/>
  <c r="H3235" i="49"/>
  <c r="I3234" i="49"/>
  <c r="J3234" i="49" s="1"/>
  <c r="H3236" i="49" l="1"/>
  <c r="K3235" i="49"/>
  <c r="I3235" i="49"/>
  <c r="J3235" i="49" s="1"/>
  <c r="K3236" i="49" l="1"/>
  <c r="H3237" i="49"/>
  <c r="I3236" i="49"/>
  <c r="J3236" i="49" s="1"/>
  <c r="K3237" i="49" l="1"/>
  <c r="H3238" i="49"/>
  <c r="I3237" i="49"/>
  <c r="J3237" i="49" s="1"/>
  <c r="K3238" i="49" l="1"/>
  <c r="H3239" i="49"/>
  <c r="I3238" i="49"/>
  <c r="J3238" i="49" s="1"/>
  <c r="H3240" i="49" l="1"/>
  <c r="K3239" i="49"/>
  <c r="I3239" i="49"/>
  <c r="J3239" i="49" s="1"/>
  <c r="K3240" i="49" l="1"/>
  <c r="H3241" i="49"/>
  <c r="I3240" i="49"/>
  <c r="J3240" i="49" s="1"/>
  <c r="K3241" i="49" l="1"/>
  <c r="H3242" i="49"/>
  <c r="I3241" i="49"/>
  <c r="J3241" i="49" s="1"/>
  <c r="K3242" i="49" l="1"/>
  <c r="H3243" i="49"/>
  <c r="I3242" i="49"/>
  <c r="J3242" i="49" s="1"/>
  <c r="K3243" i="49" l="1"/>
  <c r="H3244" i="49"/>
  <c r="I3243" i="49"/>
  <c r="J3243" i="49" s="1"/>
  <c r="K3244" i="49" l="1"/>
  <c r="H3245" i="49"/>
  <c r="I3244" i="49"/>
  <c r="J3244" i="49" s="1"/>
  <c r="K3245" i="49" l="1"/>
  <c r="H3246" i="49"/>
  <c r="I3245" i="49"/>
  <c r="J3245" i="49" s="1"/>
  <c r="H3247" i="49" l="1"/>
  <c r="K3246" i="49"/>
  <c r="I3246" i="49"/>
  <c r="J3246" i="49" s="1"/>
  <c r="H3248" i="49" l="1"/>
  <c r="K3247" i="49"/>
  <c r="I3247" i="49"/>
  <c r="J3247" i="49" s="1"/>
  <c r="H3249" i="49" l="1"/>
  <c r="K3248" i="49"/>
  <c r="I3248" i="49"/>
  <c r="J3248" i="49" s="1"/>
  <c r="H3250" i="49" l="1"/>
  <c r="K3249" i="49"/>
  <c r="I3249" i="49"/>
  <c r="J3249" i="49" s="1"/>
  <c r="K3250" i="49" l="1"/>
  <c r="H3251" i="49"/>
  <c r="I3250" i="49"/>
  <c r="J3250" i="49" s="1"/>
  <c r="H3252" i="49" l="1"/>
  <c r="K3251" i="49"/>
  <c r="I3251" i="49"/>
  <c r="J3251" i="49" s="1"/>
  <c r="K3252" i="49" l="1"/>
  <c r="H3253" i="49"/>
  <c r="I3252" i="49"/>
  <c r="J3252" i="49" s="1"/>
  <c r="K3253" i="49" l="1"/>
  <c r="H3254" i="49"/>
  <c r="I3253" i="49"/>
  <c r="J3253" i="49" s="1"/>
  <c r="K3254" i="49" l="1"/>
  <c r="H3255" i="49"/>
  <c r="I3254" i="49"/>
  <c r="J3254" i="49" s="1"/>
  <c r="H3256" i="49" l="1"/>
  <c r="K3255" i="49"/>
  <c r="I3255" i="49"/>
  <c r="J3255" i="49" s="1"/>
  <c r="K3256" i="49" l="1"/>
  <c r="H3257" i="49"/>
  <c r="I3256" i="49"/>
  <c r="J3256" i="49" s="1"/>
  <c r="K3257" i="49" l="1"/>
  <c r="H3258" i="49"/>
  <c r="I3257" i="49"/>
  <c r="J3257" i="49" s="1"/>
  <c r="K3258" i="49" l="1"/>
  <c r="H3259" i="49"/>
  <c r="I3258" i="49"/>
  <c r="J3258" i="49" s="1"/>
  <c r="K3259" i="49" l="1"/>
  <c r="H3260" i="49"/>
  <c r="I3259" i="49"/>
  <c r="J3259" i="49" s="1"/>
  <c r="K3260" i="49" l="1"/>
  <c r="H3261" i="49"/>
  <c r="I3260" i="49"/>
  <c r="J3260" i="49" s="1"/>
  <c r="K3261" i="49" l="1"/>
  <c r="H3262" i="49"/>
  <c r="I3261" i="49"/>
  <c r="J3261" i="49" s="1"/>
  <c r="H3263" i="49" l="1"/>
  <c r="K3262" i="49"/>
  <c r="I3262" i="49"/>
  <c r="J3262" i="49" s="1"/>
  <c r="H3264" i="49" l="1"/>
  <c r="K3263" i="49"/>
  <c r="I3263" i="49"/>
  <c r="J3263" i="49" s="1"/>
  <c r="K3264" i="49" l="1"/>
  <c r="H3265" i="49"/>
  <c r="I3264" i="49"/>
  <c r="J3264" i="49" s="1"/>
  <c r="H3266" i="49" l="1"/>
  <c r="K3265" i="49"/>
  <c r="I3265" i="49"/>
  <c r="J3265" i="49" s="1"/>
  <c r="H3267" i="49" l="1"/>
  <c r="K3266" i="49"/>
  <c r="I3266" i="49"/>
  <c r="J3266" i="49" s="1"/>
  <c r="H3268" i="49" l="1"/>
  <c r="K3267" i="49"/>
  <c r="I3267" i="49"/>
  <c r="J3267" i="49" s="1"/>
  <c r="K3268" i="49" l="1"/>
  <c r="H3269" i="49"/>
  <c r="I3268" i="49"/>
  <c r="J3268" i="49" s="1"/>
  <c r="H3270" i="49" l="1"/>
  <c r="K3269" i="49"/>
  <c r="I3269" i="49"/>
  <c r="J3269" i="49" s="1"/>
  <c r="K3270" i="49" l="1"/>
  <c r="H3271" i="49"/>
  <c r="I3270" i="49"/>
  <c r="J3270" i="49" s="1"/>
  <c r="K3271" i="49" l="1"/>
  <c r="H3272" i="49"/>
  <c r="I3271" i="49"/>
  <c r="J3271" i="49" s="1"/>
  <c r="K3272" i="49" l="1"/>
  <c r="H3273" i="49"/>
  <c r="I3272" i="49"/>
  <c r="J3272" i="49" s="1"/>
  <c r="H3274" i="49" l="1"/>
  <c r="K3273" i="49"/>
  <c r="I3273" i="49"/>
  <c r="J3273" i="49" s="1"/>
  <c r="H3275" i="49" l="1"/>
  <c r="K3274" i="49"/>
  <c r="I3274" i="49"/>
  <c r="J3274" i="49" s="1"/>
  <c r="K3275" i="49" l="1"/>
  <c r="H3276" i="49"/>
  <c r="I3275" i="49"/>
  <c r="J3275" i="49" s="1"/>
  <c r="K3276" i="49" l="1"/>
  <c r="H3277" i="49"/>
  <c r="I3276" i="49"/>
  <c r="J3276" i="49" s="1"/>
  <c r="K3277" i="49" l="1"/>
  <c r="H3278" i="49"/>
  <c r="I3277" i="49"/>
  <c r="J3277" i="49" s="1"/>
  <c r="K3278" i="49" l="1"/>
  <c r="H3279" i="49"/>
  <c r="I3278" i="49"/>
  <c r="J3278" i="49" s="1"/>
  <c r="K3279" i="49" l="1"/>
  <c r="H3280" i="49"/>
  <c r="I3279" i="49"/>
  <c r="J3279" i="49" s="1"/>
  <c r="H3281" i="49" l="1"/>
  <c r="K3280" i="49"/>
  <c r="I3280" i="49"/>
  <c r="J3280" i="49" s="1"/>
  <c r="K3281" i="49" l="1"/>
  <c r="H3282" i="49"/>
  <c r="I3281" i="49"/>
  <c r="J3281" i="49" s="1"/>
  <c r="K3282" i="49" l="1"/>
  <c r="H3283" i="49"/>
  <c r="I3282" i="49"/>
  <c r="J3282" i="49" s="1"/>
  <c r="H3284" i="49" l="1"/>
  <c r="K3283" i="49"/>
  <c r="I3283" i="49"/>
  <c r="J3283" i="49" s="1"/>
  <c r="K3284" i="49" l="1"/>
  <c r="H3285" i="49"/>
  <c r="I3284" i="49"/>
  <c r="J3284" i="49" s="1"/>
  <c r="K3285" i="49" l="1"/>
  <c r="H3286" i="49"/>
  <c r="I3285" i="49"/>
  <c r="J3285" i="49" s="1"/>
  <c r="K3286" i="49" l="1"/>
  <c r="H3287" i="49"/>
  <c r="I3286" i="49"/>
  <c r="J3286" i="49" s="1"/>
  <c r="K3287" i="49" l="1"/>
  <c r="H3288" i="49"/>
  <c r="I3287" i="49"/>
  <c r="J3287" i="49" s="1"/>
  <c r="K3288" i="49" l="1"/>
  <c r="H3289" i="49"/>
  <c r="I3288" i="49"/>
  <c r="J3288" i="49" s="1"/>
  <c r="K3289" i="49" l="1"/>
  <c r="H3290" i="49"/>
  <c r="I3289" i="49"/>
  <c r="J3289" i="49" s="1"/>
  <c r="H3291" i="49" l="1"/>
  <c r="K3290" i="49"/>
  <c r="I3290" i="49"/>
  <c r="J3290" i="49" s="1"/>
  <c r="K3291" i="49" l="1"/>
  <c r="H3292" i="49"/>
  <c r="I3291" i="49"/>
  <c r="J3291" i="49" s="1"/>
  <c r="K3292" i="49" l="1"/>
  <c r="H3293" i="49"/>
  <c r="I3292" i="49"/>
  <c r="J3292" i="49" s="1"/>
  <c r="H3294" i="49" l="1"/>
  <c r="K3293" i="49"/>
  <c r="I3293" i="49"/>
  <c r="J3293" i="49" s="1"/>
  <c r="K3294" i="49" l="1"/>
  <c r="H3295" i="49"/>
  <c r="I3294" i="49"/>
  <c r="J3294" i="49" s="1"/>
  <c r="K3295" i="49" l="1"/>
  <c r="H3296" i="49"/>
  <c r="I3295" i="49"/>
  <c r="J3295" i="49" s="1"/>
  <c r="K3296" i="49" l="1"/>
  <c r="H3297" i="49"/>
  <c r="I3296" i="49"/>
  <c r="J3296" i="49" s="1"/>
  <c r="K3297" i="49" l="1"/>
  <c r="H3298" i="49"/>
  <c r="I3297" i="49"/>
  <c r="J3297" i="49" s="1"/>
  <c r="K3298" i="49" l="1"/>
  <c r="H3299" i="49"/>
  <c r="I3298" i="49"/>
  <c r="J3298" i="49" s="1"/>
  <c r="K3299" i="49" l="1"/>
  <c r="H3300" i="49"/>
  <c r="I3299" i="49"/>
  <c r="J3299" i="49" s="1"/>
  <c r="K3300" i="49" l="1"/>
  <c r="H3301" i="49"/>
  <c r="I3300" i="49"/>
  <c r="J3300" i="49" s="1"/>
  <c r="H3302" i="49" l="1"/>
  <c r="K3301" i="49"/>
  <c r="I3301" i="49"/>
  <c r="J3301" i="49" s="1"/>
  <c r="H3303" i="49" l="1"/>
  <c r="K3302" i="49"/>
  <c r="I3302" i="49"/>
  <c r="J3302" i="49" s="1"/>
  <c r="K3303" i="49" l="1"/>
  <c r="H3304" i="49"/>
  <c r="I3303" i="49"/>
  <c r="J3303" i="49" s="1"/>
  <c r="H3305" i="49" l="1"/>
  <c r="K3304" i="49"/>
  <c r="I3304" i="49"/>
  <c r="J3304" i="49" s="1"/>
  <c r="K3305" i="49" l="1"/>
  <c r="H3306" i="49"/>
  <c r="I3305" i="49"/>
  <c r="J3305" i="49" s="1"/>
  <c r="H3307" i="49" l="1"/>
  <c r="K3306" i="49"/>
  <c r="I3306" i="49"/>
  <c r="J3306" i="49" s="1"/>
  <c r="H3308" i="49" l="1"/>
  <c r="K3307" i="49"/>
  <c r="I3307" i="49"/>
  <c r="J3307" i="49" s="1"/>
  <c r="H3309" i="49" l="1"/>
  <c r="K3308" i="49"/>
  <c r="I3308" i="49"/>
  <c r="J3308" i="49" s="1"/>
  <c r="K3309" i="49" l="1"/>
  <c r="H3310" i="49"/>
  <c r="I3309" i="49"/>
  <c r="J3309" i="49" s="1"/>
  <c r="H3311" i="49" l="1"/>
  <c r="K3310" i="49"/>
  <c r="I3310" i="49"/>
  <c r="J3310" i="49" s="1"/>
  <c r="H3312" i="49" l="1"/>
  <c r="K3311" i="49"/>
  <c r="I3311" i="49"/>
  <c r="J3311" i="49" s="1"/>
  <c r="H3313" i="49" l="1"/>
  <c r="K3312" i="49"/>
  <c r="I3312" i="49"/>
  <c r="J3312" i="49" s="1"/>
  <c r="K3313" i="49" l="1"/>
  <c r="H3314" i="49"/>
  <c r="I3313" i="49"/>
  <c r="J3313" i="49" s="1"/>
  <c r="K3314" i="49" l="1"/>
  <c r="H3315" i="49"/>
  <c r="I3314" i="49"/>
  <c r="J3314" i="49" s="1"/>
  <c r="H3316" i="49" l="1"/>
  <c r="K3315" i="49"/>
  <c r="I3315" i="49"/>
  <c r="J3315" i="49" s="1"/>
  <c r="K3316" i="49" l="1"/>
  <c r="H3317" i="49"/>
  <c r="I3316" i="49"/>
  <c r="J3316" i="49" s="1"/>
  <c r="K3317" i="49" l="1"/>
  <c r="H3318" i="49"/>
  <c r="I3317" i="49"/>
  <c r="J3317" i="49" s="1"/>
  <c r="K3318" i="49" l="1"/>
  <c r="H3319" i="49"/>
  <c r="I3318" i="49"/>
  <c r="J3318" i="49" s="1"/>
  <c r="H3320" i="49" l="1"/>
  <c r="K3319" i="49"/>
  <c r="I3319" i="49"/>
  <c r="J3319" i="49" s="1"/>
  <c r="K3320" i="49" l="1"/>
  <c r="H3321" i="49"/>
  <c r="I3320" i="49"/>
  <c r="J3320" i="49" s="1"/>
  <c r="K3321" i="49" l="1"/>
  <c r="H3322" i="49"/>
  <c r="I3321" i="49"/>
  <c r="J3321" i="49" s="1"/>
  <c r="H3323" i="49" l="1"/>
  <c r="K3322" i="49"/>
  <c r="I3322" i="49"/>
  <c r="J3322" i="49" s="1"/>
  <c r="K3323" i="49" l="1"/>
  <c r="H3324" i="49"/>
  <c r="I3323" i="49"/>
  <c r="J3323" i="49" s="1"/>
  <c r="K3324" i="49" l="1"/>
  <c r="H3325" i="49"/>
  <c r="I3324" i="49"/>
  <c r="J3324" i="49" s="1"/>
  <c r="H3326" i="49" l="1"/>
  <c r="K3325" i="49"/>
  <c r="I3325" i="49"/>
  <c r="J3325" i="49" s="1"/>
  <c r="K3326" i="49" l="1"/>
  <c r="H3327" i="49"/>
  <c r="I3326" i="49"/>
  <c r="J3326" i="49" s="1"/>
  <c r="H3328" i="49" l="1"/>
  <c r="K3327" i="49"/>
  <c r="I3327" i="49"/>
  <c r="J3327" i="49" s="1"/>
  <c r="K3328" i="49" l="1"/>
  <c r="H3329" i="49"/>
  <c r="I3328" i="49"/>
  <c r="J3328" i="49" s="1"/>
  <c r="K3329" i="49" l="1"/>
  <c r="H3330" i="49"/>
  <c r="I3329" i="49"/>
  <c r="J3329" i="49" s="1"/>
  <c r="H3331" i="49" l="1"/>
  <c r="K3330" i="49"/>
  <c r="I3330" i="49"/>
  <c r="J3330" i="49" s="1"/>
  <c r="K3331" i="49" l="1"/>
  <c r="H3332" i="49"/>
  <c r="I3331" i="49"/>
  <c r="J3331" i="49" s="1"/>
  <c r="K3332" i="49" l="1"/>
  <c r="H3333" i="49"/>
  <c r="I3332" i="49"/>
  <c r="J3332" i="49" s="1"/>
  <c r="K3333" i="49" l="1"/>
  <c r="H3334" i="49"/>
  <c r="I3333" i="49"/>
  <c r="J3333" i="49" s="1"/>
  <c r="K3334" i="49" l="1"/>
  <c r="H3335" i="49"/>
  <c r="I3334" i="49"/>
  <c r="J3334" i="49" s="1"/>
  <c r="H3336" i="49" l="1"/>
  <c r="K3335" i="49"/>
  <c r="I3335" i="49"/>
  <c r="J3335" i="49" s="1"/>
  <c r="K3336" i="49" l="1"/>
  <c r="H3337" i="49"/>
  <c r="I3336" i="49"/>
  <c r="J3336" i="49" s="1"/>
  <c r="K3337" i="49" l="1"/>
  <c r="H3338" i="49"/>
  <c r="I3337" i="49"/>
  <c r="J3337" i="49" s="1"/>
  <c r="H3339" i="49" l="1"/>
  <c r="K3338" i="49"/>
  <c r="I3338" i="49"/>
  <c r="J3338" i="49" s="1"/>
  <c r="H3340" i="49" l="1"/>
  <c r="K3339" i="49"/>
  <c r="I3339" i="49"/>
  <c r="J3339" i="49" s="1"/>
  <c r="K3340" i="49" l="1"/>
  <c r="H3341" i="49"/>
  <c r="I3340" i="49"/>
  <c r="J3340" i="49" s="1"/>
  <c r="H3342" i="49" l="1"/>
  <c r="K3341" i="49"/>
  <c r="I3341" i="49"/>
  <c r="J3341" i="49" s="1"/>
  <c r="H3343" i="49" l="1"/>
  <c r="K3342" i="49"/>
  <c r="I3342" i="49"/>
  <c r="J3342" i="49" s="1"/>
  <c r="H3344" i="49" l="1"/>
  <c r="K3343" i="49"/>
  <c r="I3343" i="49"/>
  <c r="J3343" i="49" s="1"/>
  <c r="K3344" i="49" l="1"/>
  <c r="H3345" i="49"/>
  <c r="I3344" i="49"/>
  <c r="J3344" i="49" s="1"/>
  <c r="K3345" i="49" l="1"/>
  <c r="H3346" i="49"/>
  <c r="I3345" i="49"/>
  <c r="J3345" i="49" s="1"/>
  <c r="H3347" i="49" l="1"/>
  <c r="K3346" i="49"/>
  <c r="I3346" i="49"/>
  <c r="J3346" i="49" s="1"/>
  <c r="H3348" i="49" l="1"/>
  <c r="K3347" i="49"/>
  <c r="I3347" i="49"/>
  <c r="J3347" i="49" s="1"/>
  <c r="H3349" i="49" l="1"/>
  <c r="K3348" i="49"/>
  <c r="I3348" i="49"/>
  <c r="J3348" i="49" s="1"/>
  <c r="H3350" i="49" l="1"/>
  <c r="K3349" i="49"/>
  <c r="I3349" i="49"/>
  <c r="J3349" i="49" s="1"/>
  <c r="H3351" i="49" l="1"/>
  <c r="K3350" i="49"/>
  <c r="I3350" i="49"/>
  <c r="J3350" i="49" s="1"/>
  <c r="H3352" i="49" l="1"/>
  <c r="K3351" i="49"/>
  <c r="I3351" i="49"/>
  <c r="J3351" i="49" s="1"/>
  <c r="H3353" i="49" l="1"/>
  <c r="K3352" i="49"/>
  <c r="I3352" i="49"/>
  <c r="J3352" i="49" s="1"/>
  <c r="K3353" i="49" l="1"/>
  <c r="H3354" i="49"/>
  <c r="I3353" i="49"/>
  <c r="J3353" i="49" s="1"/>
  <c r="H3355" i="49" l="1"/>
  <c r="K3354" i="49"/>
  <c r="I3354" i="49"/>
  <c r="J3354" i="49" s="1"/>
  <c r="K3355" i="49" l="1"/>
  <c r="H3356" i="49"/>
  <c r="I3355" i="49"/>
  <c r="J3355" i="49" s="1"/>
  <c r="K3356" i="49" l="1"/>
  <c r="H3357" i="49"/>
  <c r="I3356" i="49"/>
  <c r="J3356" i="49" s="1"/>
  <c r="H3358" i="49" l="1"/>
  <c r="K3357" i="49"/>
  <c r="I3357" i="49"/>
  <c r="J3357" i="49" s="1"/>
  <c r="H3359" i="49" l="1"/>
  <c r="K3358" i="49"/>
  <c r="I3358" i="49"/>
  <c r="J3358" i="49" s="1"/>
  <c r="H3360" i="49" l="1"/>
  <c r="K3359" i="49"/>
  <c r="I3359" i="49"/>
  <c r="J3359" i="49" s="1"/>
  <c r="H3361" i="49" l="1"/>
  <c r="K3360" i="49"/>
  <c r="I3360" i="49"/>
  <c r="J3360" i="49" s="1"/>
  <c r="H3362" i="49" l="1"/>
  <c r="K3361" i="49"/>
  <c r="I3361" i="49"/>
  <c r="J3361" i="49" s="1"/>
  <c r="H3363" i="49" l="1"/>
  <c r="K3362" i="49"/>
  <c r="I3362" i="49"/>
  <c r="J3362" i="49" s="1"/>
  <c r="H3364" i="49" l="1"/>
  <c r="K3363" i="49"/>
  <c r="I3363" i="49"/>
  <c r="J3363" i="49" s="1"/>
  <c r="H3365" i="49" l="1"/>
  <c r="K3364" i="49"/>
  <c r="I3364" i="49"/>
  <c r="J3364" i="49" s="1"/>
  <c r="H3366" i="49" l="1"/>
  <c r="K3365" i="49"/>
  <c r="I3365" i="49"/>
  <c r="J3365" i="49" s="1"/>
  <c r="K3366" i="49" l="1"/>
  <c r="H3367" i="49"/>
  <c r="I3366" i="49"/>
  <c r="J3366" i="49" s="1"/>
  <c r="K3367" i="49" l="1"/>
  <c r="H3368" i="49"/>
  <c r="I3367" i="49"/>
  <c r="J3367" i="49" s="1"/>
  <c r="K3368" i="49" l="1"/>
  <c r="H3369" i="49"/>
  <c r="I3368" i="49"/>
  <c r="J3368" i="49" s="1"/>
  <c r="K3369" i="49" l="1"/>
  <c r="H3370" i="49"/>
  <c r="I3369" i="49"/>
  <c r="J3369" i="49" s="1"/>
  <c r="H3371" i="49" l="1"/>
  <c r="K3370" i="49"/>
  <c r="I3370" i="49"/>
  <c r="J3370" i="49" s="1"/>
  <c r="K3371" i="49" l="1"/>
  <c r="H3372" i="49"/>
  <c r="I3371" i="49"/>
  <c r="J3371" i="49" s="1"/>
  <c r="K3372" i="49" l="1"/>
  <c r="H3373" i="49"/>
  <c r="I3372" i="49"/>
  <c r="J3372" i="49" s="1"/>
  <c r="H3374" i="49" l="1"/>
  <c r="K3373" i="49"/>
  <c r="I3373" i="49"/>
  <c r="J3373" i="49" s="1"/>
  <c r="K3374" i="49" l="1"/>
  <c r="H3375" i="49"/>
  <c r="I3374" i="49"/>
  <c r="J3374" i="49" s="1"/>
  <c r="K3375" i="49" l="1"/>
  <c r="H3376" i="49"/>
  <c r="I3375" i="49"/>
  <c r="J3375" i="49" s="1"/>
  <c r="K3376" i="49" l="1"/>
  <c r="H3377" i="49"/>
  <c r="I3376" i="49"/>
  <c r="J3376" i="49" s="1"/>
  <c r="K3377" i="49" l="1"/>
  <c r="H3378" i="49"/>
  <c r="I3377" i="49"/>
  <c r="J3377" i="49" s="1"/>
  <c r="K3378" i="49" l="1"/>
  <c r="H3379" i="49"/>
  <c r="I3378" i="49"/>
  <c r="J3378" i="49" s="1"/>
  <c r="K3379" i="49" l="1"/>
  <c r="H3380" i="49"/>
  <c r="I3379" i="49"/>
  <c r="J3379" i="49" s="1"/>
  <c r="K3380" i="49" l="1"/>
  <c r="H3381" i="49"/>
  <c r="I3380" i="49"/>
  <c r="J3380" i="49" s="1"/>
  <c r="K3381" i="49" l="1"/>
  <c r="H3382" i="49"/>
  <c r="I3381" i="49"/>
  <c r="J3381" i="49" s="1"/>
  <c r="K3382" i="49" l="1"/>
  <c r="H3383" i="49"/>
  <c r="I3382" i="49"/>
  <c r="J3382" i="49" s="1"/>
  <c r="K3383" i="49" l="1"/>
  <c r="H3384" i="49"/>
  <c r="I3383" i="49"/>
  <c r="J3383" i="49" s="1"/>
  <c r="K3384" i="49" l="1"/>
  <c r="H3385" i="49"/>
  <c r="I3384" i="49"/>
  <c r="J3384" i="49" s="1"/>
  <c r="K3385" i="49" l="1"/>
  <c r="H3386" i="49"/>
  <c r="I3385" i="49"/>
  <c r="J3385" i="49" s="1"/>
  <c r="H3387" i="49" l="1"/>
  <c r="K3386" i="49"/>
  <c r="I3386" i="49"/>
  <c r="J3386" i="49" s="1"/>
  <c r="K3387" i="49" l="1"/>
  <c r="H3388" i="49"/>
  <c r="I3387" i="49"/>
  <c r="J3387" i="49" s="1"/>
  <c r="K3388" i="49" l="1"/>
  <c r="H3389" i="49"/>
  <c r="I3388" i="49"/>
  <c r="J3388" i="49" s="1"/>
  <c r="H3390" i="49" l="1"/>
  <c r="K3389" i="49"/>
  <c r="I3389" i="49"/>
  <c r="J3389" i="49" s="1"/>
  <c r="K3390" i="49" l="1"/>
  <c r="H3391" i="49"/>
  <c r="I3390" i="49"/>
  <c r="J3390" i="49" s="1"/>
  <c r="K3391" i="49" l="1"/>
  <c r="H3392" i="49"/>
  <c r="I3391" i="49"/>
  <c r="J3391" i="49" s="1"/>
  <c r="K3392" i="49" l="1"/>
  <c r="H3393" i="49"/>
  <c r="I3392" i="49"/>
  <c r="J3392" i="49" s="1"/>
  <c r="K3393" i="49" l="1"/>
  <c r="H3394" i="49"/>
  <c r="I3393" i="49"/>
  <c r="J3393" i="49" s="1"/>
  <c r="K3394" i="49" l="1"/>
  <c r="H3395" i="49"/>
  <c r="I3394" i="49"/>
  <c r="J3394" i="49" s="1"/>
  <c r="H3396" i="49" l="1"/>
  <c r="K3395" i="49"/>
  <c r="I3395" i="49"/>
  <c r="J3395" i="49" s="1"/>
  <c r="K3396" i="49" l="1"/>
  <c r="H3397" i="49"/>
  <c r="I3396" i="49"/>
  <c r="J3396" i="49" s="1"/>
  <c r="K3397" i="49" l="1"/>
  <c r="H3398" i="49"/>
  <c r="I3397" i="49"/>
  <c r="J3397" i="49" s="1"/>
  <c r="K3398" i="49" l="1"/>
  <c r="H3399" i="49"/>
  <c r="I3398" i="49"/>
  <c r="J3398" i="49" s="1"/>
  <c r="K3399" i="49" l="1"/>
  <c r="H3400" i="49"/>
  <c r="I3399" i="49"/>
  <c r="J3399" i="49" s="1"/>
  <c r="K3400" i="49" l="1"/>
  <c r="H3401" i="49"/>
  <c r="I3400" i="49"/>
  <c r="J3400" i="49" s="1"/>
  <c r="K3401" i="49" l="1"/>
  <c r="H3402" i="49"/>
  <c r="I3401" i="49"/>
  <c r="J3401" i="49" s="1"/>
  <c r="H3403" i="49" l="1"/>
  <c r="K3402" i="49"/>
  <c r="I3402" i="49"/>
  <c r="J3402" i="49" s="1"/>
  <c r="K3403" i="49" l="1"/>
  <c r="H3404" i="49"/>
  <c r="I3403" i="49"/>
  <c r="J3403" i="49" s="1"/>
  <c r="H3405" i="49" l="1"/>
  <c r="K3404" i="49"/>
  <c r="I3404" i="49"/>
  <c r="J3404" i="49" s="1"/>
  <c r="H3406" i="49" l="1"/>
  <c r="K3405" i="49"/>
  <c r="I3405" i="49"/>
  <c r="J3405" i="49" s="1"/>
  <c r="K3406" i="49" l="1"/>
  <c r="H3407" i="49"/>
  <c r="I3406" i="49"/>
  <c r="J3406" i="49" s="1"/>
  <c r="K3407" i="49" l="1"/>
  <c r="H3408" i="49"/>
  <c r="I3407" i="49"/>
  <c r="J3407" i="49" s="1"/>
  <c r="K3408" i="49" l="1"/>
  <c r="H3409" i="49"/>
  <c r="I3408" i="49"/>
  <c r="J3408" i="49" s="1"/>
  <c r="K3409" i="49" l="1"/>
  <c r="H3410" i="49"/>
  <c r="I3409" i="49"/>
  <c r="J3409" i="49" s="1"/>
  <c r="K3410" i="49" l="1"/>
  <c r="H3411" i="49"/>
  <c r="I3410" i="49"/>
  <c r="J3410" i="49" s="1"/>
  <c r="K3411" i="49" l="1"/>
  <c r="H3412" i="49"/>
  <c r="I3411" i="49"/>
  <c r="J3411" i="49" s="1"/>
  <c r="K3412" i="49" l="1"/>
  <c r="H3413" i="49"/>
  <c r="I3412" i="49"/>
  <c r="J3412" i="49" s="1"/>
  <c r="K3413" i="49" l="1"/>
  <c r="H3414" i="49"/>
  <c r="I3413" i="49"/>
  <c r="J3413" i="49" s="1"/>
  <c r="K3414" i="49" l="1"/>
  <c r="H3415" i="49"/>
  <c r="I3414" i="49"/>
  <c r="J3414" i="49" s="1"/>
  <c r="K3415" i="49" l="1"/>
  <c r="H3416" i="49"/>
  <c r="I3415" i="49"/>
  <c r="J3415" i="49" s="1"/>
  <c r="K3416" i="49" l="1"/>
  <c r="H3417" i="49"/>
  <c r="I3416" i="49"/>
  <c r="J3416" i="49" s="1"/>
  <c r="K3417" i="49" l="1"/>
  <c r="H3418" i="49"/>
  <c r="I3417" i="49"/>
  <c r="J3417" i="49" s="1"/>
  <c r="H3419" i="49" l="1"/>
  <c r="K3418" i="49"/>
  <c r="I3418" i="49"/>
  <c r="J3418" i="49" s="1"/>
  <c r="H3420" i="49" l="1"/>
  <c r="K3419" i="49"/>
  <c r="I3419" i="49"/>
  <c r="J3419" i="49" s="1"/>
  <c r="K3420" i="49" l="1"/>
  <c r="H3421" i="49"/>
  <c r="I3420" i="49"/>
  <c r="J3420" i="49" s="1"/>
  <c r="H3422" i="49" l="1"/>
  <c r="K3421" i="49"/>
  <c r="I3421" i="49"/>
  <c r="J3421" i="49" s="1"/>
  <c r="K3422" i="49" l="1"/>
  <c r="H3423" i="49"/>
  <c r="I3422" i="49"/>
  <c r="J3422" i="49" s="1"/>
  <c r="K3423" i="49" l="1"/>
  <c r="H3424" i="49"/>
  <c r="I3423" i="49"/>
  <c r="J3423" i="49" s="1"/>
  <c r="K3424" i="49" l="1"/>
  <c r="H3425" i="49"/>
  <c r="I3424" i="49"/>
  <c r="J3424" i="49" s="1"/>
  <c r="K3425" i="49" l="1"/>
  <c r="H3426" i="49"/>
  <c r="I3425" i="49"/>
  <c r="J3425" i="49" s="1"/>
  <c r="K3426" i="49" l="1"/>
  <c r="H3427" i="49"/>
  <c r="I3426" i="49"/>
  <c r="J3426" i="49" s="1"/>
  <c r="H3428" i="49" l="1"/>
  <c r="K3427" i="49"/>
  <c r="I3427" i="49"/>
  <c r="J3427" i="49" s="1"/>
  <c r="K3428" i="49" l="1"/>
  <c r="H3429" i="49"/>
  <c r="I3428" i="49"/>
  <c r="J3428" i="49" s="1"/>
  <c r="K3429" i="49" l="1"/>
  <c r="H3430" i="49"/>
  <c r="I3429" i="49"/>
  <c r="J3429" i="49" s="1"/>
  <c r="K3430" i="49" l="1"/>
  <c r="H3431" i="49"/>
  <c r="I3430" i="49"/>
  <c r="J3430" i="49" s="1"/>
  <c r="K3431" i="49" l="1"/>
  <c r="H3432" i="49"/>
  <c r="I3431" i="49"/>
  <c r="J3431" i="49" s="1"/>
  <c r="K3432" i="49" l="1"/>
  <c r="H3433" i="49"/>
  <c r="I3432" i="49"/>
  <c r="J3432" i="49" s="1"/>
  <c r="K3433" i="49" l="1"/>
  <c r="H3434" i="49"/>
  <c r="I3433" i="49"/>
  <c r="J3433" i="49" s="1"/>
  <c r="H3435" i="49" l="1"/>
  <c r="K3434" i="49"/>
  <c r="I3434" i="49"/>
  <c r="J3434" i="49" s="1"/>
  <c r="K3435" i="49" l="1"/>
  <c r="H3436" i="49"/>
  <c r="I3435" i="49"/>
  <c r="J3435" i="49" s="1"/>
  <c r="K3436" i="49" l="1"/>
  <c r="H3437" i="49"/>
  <c r="I3436" i="49"/>
  <c r="J3436" i="49" s="1"/>
  <c r="H3438" i="49" l="1"/>
  <c r="K3437" i="49"/>
  <c r="I3437" i="49"/>
  <c r="J3437" i="49" s="1"/>
  <c r="K3438" i="49" l="1"/>
  <c r="H3439" i="49"/>
  <c r="I3438" i="49"/>
  <c r="J3438" i="49" s="1"/>
  <c r="K3439" i="49" l="1"/>
  <c r="H3440" i="49"/>
  <c r="I3439" i="49"/>
  <c r="J3439" i="49" s="1"/>
  <c r="K3440" i="49" l="1"/>
  <c r="H3441" i="49"/>
  <c r="I3440" i="49"/>
  <c r="J3440" i="49" s="1"/>
  <c r="K3441" i="49" l="1"/>
  <c r="H3442" i="49"/>
  <c r="I3441" i="49"/>
  <c r="J3441" i="49" s="1"/>
  <c r="K3442" i="49" l="1"/>
  <c r="H3443" i="49"/>
  <c r="I3442" i="49"/>
  <c r="J3442" i="49" s="1"/>
  <c r="K3443" i="49" l="1"/>
  <c r="H3444" i="49"/>
  <c r="I3443" i="49"/>
  <c r="J3443" i="49" s="1"/>
  <c r="H3445" i="49" l="1"/>
  <c r="K3444" i="49"/>
  <c r="I3444" i="49"/>
  <c r="J3444" i="49" s="1"/>
  <c r="H3446" i="49" l="1"/>
  <c r="K3445" i="49"/>
  <c r="I3445" i="49"/>
  <c r="J3445" i="49" s="1"/>
  <c r="K3446" i="49" l="1"/>
  <c r="H3447" i="49"/>
  <c r="I3446" i="49"/>
  <c r="J3446" i="49" s="1"/>
  <c r="K3447" i="49" l="1"/>
  <c r="H3448" i="49"/>
  <c r="I3447" i="49"/>
  <c r="J3447" i="49" s="1"/>
  <c r="K3448" i="49" l="1"/>
  <c r="H3449" i="49"/>
  <c r="I3448" i="49"/>
  <c r="J3448" i="49" s="1"/>
  <c r="K3449" i="49" l="1"/>
  <c r="H3450" i="49"/>
  <c r="I3449" i="49"/>
  <c r="J3449" i="49" s="1"/>
  <c r="H3451" i="49" l="1"/>
  <c r="K3450" i="49"/>
  <c r="I3450" i="49"/>
  <c r="J3450" i="49" s="1"/>
  <c r="K3451" i="49" l="1"/>
  <c r="H3452" i="49"/>
  <c r="I3451" i="49"/>
  <c r="J3451" i="49" s="1"/>
  <c r="K3452" i="49" l="1"/>
  <c r="H3453" i="49"/>
  <c r="I3452" i="49"/>
  <c r="J3452" i="49" s="1"/>
  <c r="H3454" i="49" l="1"/>
  <c r="K3453" i="49"/>
  <c r="I3453" i="49"/>
  <c r="J3453" i="49" s="1"/>
  <c r="K3454" i="49" l="1"/>
  <c r="H3455" i="49"/>
  <c r="I3454" i="49"/>
  <c r="J3454" i="49" s="1"/>
  <c r="K3455" i="49" l="1"/>
  <c r="H3456" i="49"/>
  <c r="I3455" i="49"/>
  <c r="J3455" i="49" s="1"/>
  <c r="H3457" i="49" l="1"/>
  <c r="K3456" i="49"/>
  <c r="I3456" i="49"/>
  <c r="J3456" i="49" s="1"/>
  <c r="K3457" i="49" l="1"/>
  <c r="H3458" i="49"/>
  <c r="I3457" i="49"/>
  <c r="J3457" i="49" s="1"/>
  <c r="K3458" i="49" l="1"/>
  <c r="H3459" i="49"/>
  <c r="I3458" i="49"/>
  <c r="J3458" i="49" s="1"/>
  <c r="K3459" i="49" l="1"/>
  <c r="H3460" i="49"/>
  <c r="I3459" i="49"/>
  <c r="J3459" i="49" s="1"/>
  <c r="K3460" i="49" l="1"/>
  <c r="H3461" i="49"/>
  <c r="I3460" i="49"/>
  <c r="J3460" i="49" s="1"/>
  <c r="K3461" i="49" l="1"/>
  <c r="H3462" i="49"/>
  <c r="I3461" i="49"/>
  <c r="J3461" i="49" s="1"/>
  <c r="H3463" i="49" l="1"/>
  <c r="K3462" i="49"/>
  <c r="I3462" i="49"/>
  <c r="J3462" i="49" s="1"/>
  <c r="K3463" i="49" l="1"/>
  <c r="H3464" i="49"/>
  <c r="I3463" i="49"/>
  <c r="J3463" i="49" s="1"/>
  <c r="K3464" i="49" l="1"/>
  <c r="H3465" i="49"/>
  <c r="I3464" i="49"/>
  <c r="J3464" i="49" s="1"/>
  <c r="K3465" i="49" l="1"/>
  <c r="H3466" i="49"/>
  <c r="I3465" i="49"/>
  <c r="J3465" i="49" s="1"/>
  <c r="H3467" i="49" l="1"/>
  <c r="K3466" i="49"/>
  <c r="I3466" i="49"/>
  <c r="J3466" i="49" s="1"/>
  <c r="K3467" i="49" l="1"/>
  <c r="H3468" i="49"/>
  <c r="I3467" i="49"/>
  <c r="J3467" i="49" s="1"/>
  <c r="H3469" i="49" l="1"/>
  <c r="K3468" i="49"/>
  <c r="I3468" i="49"/>
  <c r="J3468" i="49" s="1"/>
  <c r="H3470" i="49" l="1"/>
  <c r="K3469" i="49"/>
  <c r="I3469" i="49"/>
  <c r="J3469" i="49" s="1"/>
  <c r="K3470" i="49" l="1"/>
  <c r="H3471" i="49"/>
  <c r="I3470" i="49"/>
  <c r="J3470" i="49" s="1"/>
  <c r="K3471" i="49" l="1"/>
  <c r="H3472" i="49"/>
  <c r="I3471" i="49"/>
  <c r="J3471" i="49" s="1"/>
  <c r="H3473" i="49" l="1"/>
  <c r="K3472" i="49"/>
  <c r="I3472" i="49"/>
  <c r="J3472" i="49" s="1"/>
  <c r="K3473" i="49" l="1"/>
  <c r="H3474" i="49"/>
  <c r="I3473" i="49"/>
  <c r="J3473" i="49" s="1"/>
  <c r="K3474" i="49" l="1"/>
  <c r="H3475" i="49"/>
  <c r="I3474" i="49"/>
  <c r="J3474" i="49" s="1"/>
  <c r="K3475" i="49" l="1"/>
  <c r="H3476" i="49"/>
  <c r="I3475" i="49"/>
  <c r="J3475" i="49" s="1"/>
  <c r="K3476" i="49" l="1"/>
  <c r="H3477" i="49"/>
  <c r="I3476" i="49"/>
  <c r="J3476" i="49" s="1"/>
  <c r="K3477" i="49" l="1"/>
  <c r="H3478" i="49"/>
  <c r="I3477" i="49"/>
  <c r="J3477" i="49" s="1"/>
  <c r="K3478" i="49" l="1"/>
  <c r="H3479" i="49"/>
  <c r="I3478" i="49"/>
  <c r="J3478" i="49" s="1"/>
  <c r="K3479" i="49" l="1"/>
  <c r="H3480" i="49"/>
  <c r="I3479" i="49"/>
  <c r="J3479" i="49" s="1"/>
  <c r="K3480" i="49" l="1"/>
  <c r="H3481" i="49"/>
  <c r="I3480" i="49"/>
  <c r="J3480" i="49" s="1"/>
  <c r="K3481" i="49" l="1"/>
  <c r="H3482" i="49"/>
  <c r="I3481" i="49"/>
  <c r="J3481" i="49" s="1"/>
  <c r="H3483" i="49" l="1"/>
  <c r="K3482" i="49"/>
  <c r="I3482" i="49"/>
  <c r="J3482" i="49" s="1"/>
  <c r="K3483" i="49" l="1"/>
  <c r="H3484" i="49"/>
  <c r="I3483" i="49"/>
  <c r="J3483" i="49" s="1"/>
  <c r="H3485" i="49" l="1"/>
  <c r="K3484" i="49"/>
  <c r="I3484" i="49"/>
  <c r="J3484" i="49" s="1"/>
  <c r="H3486" i="49" l="1"/>
  <c r="K3485" i="49"/>
  <c r="I3485" i="49"/>
  <c r="J3485" i="49" s="1"/>
  <c r="H3487" i="49" l="1"/>
  <c r="K3486" i="49"/>
  <c r="I3486" i="49"/>
  <c r="J3486" i="49" s="1"/>
  <c r="K3487" i="49" l="1"/>
  <c r="H3488" i="49"/>
  <c r="I3487" i="49"/>
  <c r="J3487" i="49" s="1"/>
  <c r="H3489" i="49" l="1"/>
  <c r="K3488" i="49"/>
  <c r="I3488" i="49"/>
  <c r="J3488" i="49" s="1"/>
  <c r="K3489" i="49" l="1"/>
  <c r="H3490" i="49"/>
  <c r="I3489" i="49"/>
  <c r="J3489" i="49" s="1"/>
  <c r="K3490" i="49" l="1"/>
  <c r="H3491" i="49"/>
  <c r="I3490" i="49"/>
  <c r="J3490" i="49" s="1"/>
  <c r="K3491" i="49" l="1"/>
  <c r="H3492" i="49"/>
  <c r="I3491" i="49"/>
  <c r="J3491" i="49" s="1"/>
  <c r="K3492" i="49" l="1"/>
  <c r="H3493" i="49"/>
  <c r="I3492" i="49"/>
  <c r="J3492" i="49" s="1"/>
  <c r="K3493" i="49" l="1"/>
  <c r="H3494" i="49"/>
  <c r="I3493" i="49"/>
  <c r="J3493" i="49" s="1"/>
  <c r="K3494" i="49" l="1"/>
  <c r="H3495" i="49"/>
  <c r="I3494" i="49"/>
  <c r="J3494" i="49" s="1"/>
  <c r="K3495" i="49" l="1"/>
  <c r="H3496" i="49"/>
  <c r="I3495" i="49"/>
  <c r="J3495" i="49" s="1"/>
  <c r="K3496" i="49" l="1"/>
  <c r="H3497" i="49"/>
  <c r="I3496" i="49"/>
  <c r="J3496" i="49" s="1"/>
  <c r="K3497" i="49" l="1"/>
  <c r="H3498" i="49"/>
  <c r="I3497" i="49"/>
  <c r="J3497" i="49" s="1"/>
  <c r="K3498" i="49" l="1"/>
  <c r="H3499" i="49"/>
  <c r="I3498" i="49"/>
  <c r="J3498" i="49" s="1"/>
  <c r="K3499" i="49" l="1"/>
  <c r="H3500" i="49"/>
  <c r="I3499" i="49"/>
  <c r="J3499" i="49" s="1"/>
  <c r="H3501" i="49" l="1"/>
  <c r="K3500" i="49"/>
  <c r="I3500" i="49"/>
  <c r="J3500" i="49" s="1"/>
  <c r="H3502" i="49" l="1"/>
  <c r="K3501" i="49"/>
  <c r="I3501" i="49"/>
  <c r="J3501" i="49" s="1"/>
  <c r="K3502" i="49" l="1"/>
  <c r="H3503" i="49"/>
  <c r="I3502" i="49"/>
  <c r="J3502" i="49" s="1"/>
  <c r="K3503" i="49" l="1"/>
  <c r="H3504" i="49"/>
  <c r="I3503" i="49"/>
  <c r="J3503" i="49" s="1"/>
  <c r="H3505" i="49" l="1"/>
  <c r="K3504" i="49"/>
  <c r="I3504" i="49"/>
  <c r="J3504" i="49" s="1"/>
  <c r="K3505" i="49" l="1"/>
  <c r="H3506" i="49"/>
  <c r="I3505" i="49"/>
  <c r="J3505" i="49" s="1"/>
  <c r="K3506" i="49" l="1"/>
  <c r="H3507" i="49"/>
  <c r="I3506" i="49"/>
  <c r="J3506" i="49" s="1"/>
  <c r="K3507" i="49" l="1"/>
  <c r="H3508" i="49"/>
  <c r="I3507" i="49"/>
  <c r="J3507" i="49" s="1"/>
  <c r="K3508" i="49" l="1"/>
  <c r="H3509" i="49"/>
  <c r="I3508" i="49"/>
  <c r="J3508" i="49" s="1"/>
  <c r="K3509" i="49" l="1"/>
  <c r="H3510" i="49"/>
  <c r="I3509" i="49"/>
  <c r="J3509" i="49" s="1"/>
  <c r="K3510" i="49" l="1"/>
  <c r="H3511" i="49"/>
  <c r="I3510" i="49"/>
  <c r="J3510" i="49" s="1"/>
  <c r="K3511" i="49" l="1"/>
  <c r="H3512" i="49"/>
  <c r="I3511" i="49"/>
  <c r="J3511" i="49" s="1"/>
  <c r="K3512" i="49" l="1"/>
  <c r="H3513" i="49"/>
  <c r="I3512" i="49"/>
  <c r="J3512" i="49" s="1"/>
  <c r="K3513" i="49" l="1"/>
  <c r="H3514" i="49"/>
  <c r="I3513" i="49"/>
  <c r="J3513" i="49" s="1"/>
  <c r="H3515" i="49" l="1"/>
  <c r="K3514" i="49"/>
  <c r="I3514" i="49"/>
  <c r="J3514" i="49" s="1"/>
  <c r="H3516" i="49" l="1"/>
  <c r="K3515" i="49"/>
  <c r="I3515" i="49"/>
  <c r="J3515" i="49" s="1"/>
  <c r="K3516" i="49" l="1"/>
  <c r="H3517" i="49"/>
  <c r="I3516" i="49"/>
  <c r="J3516" i="49" s="1"/>
  <c r="H3518" i="49" l="1"/>
  <c r="K3517" i="49"/>
  <c r="I3517" i="49"/>
  <c r="J3517" i="49" s="1"/>
  <c r="K3518" i="49" l="1"/>
  <c r="H3519" i="49"/>
  <c r="I3518" i="49"/>
  <c r="J3518" i="49" s="1"/>
  <c r="K3519" i="49" l="1"/>
  <c r="H3520" i="49"/>
  <c r="I3519" i="49"/>
  <c r="J3519" i="49" s="1"/>
  <c r="K3520" i="49" l="1"/>
  <c r="H3521" i="49"/>
  <c r="I3520" i="49"/>
  <c r="J3520" i="49" s="1"/>
  <c r="K3521" i="49" l="1"/>
  <c r="H3522" i="49"/>
  <c r="I3521" i="49"/>
  <c r="J3521" i="49" s="1"/>
  <c r="K3522" i="49" l="1"/>
  <c r="H3523" i="49"/>
  <c r="I3522" i="49"/>
  <c r="J3522" i="49" s="1"/>
  <c r="K3523" i="49" l="1"/>
  <c r="H3524" i="49"/>
  <c r="I3523" i="49"/>
  <c r="J3523" i="49" s="1"/>
  <c r="H3525" i="49" l="1"/>
  <c r="K3524" i="49"/>
  <c r="I3524" i="49"/>
  <c r="J3524" i="49" s="1"/>
  <c r="K3525" i="49" l="1"/>
  <c r="H3526" i="49"/>
  <c r="I3525" i="49"/>
  <c r="J3525" i="49" s="1"/>
  <c r="H3527" i="49" l="1"/>
  <c r="K3526" i="49"/>
  <c r="I3526" i="49"/>
  <c r="J3526" i="49" s="1"/>
  <c r="K3527" i="49" l="1"/>
  <c r="H3528" i="49"/>
  <c r="I3527" i="49"/>
  <c r="J3527" i="49" s="1"/>
  <c r="H3529" i="49" l="1"/>
  <c r="K3528" i="49"/>
  <c r="I3528" i="49"/>
  <c r="J3528" i="49" s="1"/>
  <c r="K3529" i="49" l="1"/>
  <c r="H3530" i="49"/>
  <c r="I3529" i="49"/>
  <c r="J3529" i="49" s="1"/>
  <c r="K3530" i="49" l="1"/>
  <c r="H3531" i="49"/>
  <c r="I3530" i="49"/>
  <c r="J3530" i="49" s="1"/>
  <c r="K3531" i="49" l="1"/>
  <c r="H3532" i="49"/>
  <c r="I3531" i="49"/>
  <c r="J3531" i="49" s="1"/>
  <c r="H3533" i="49" l="1"/>
  <c r="K3532" i="49"/>
  <c r="I3532" i="49"/>
  <c r="J3532" i="49" s="1"/>
  <c r="H3534" i="49" l="1"/>
  <c r="K3533" i="49"/>
  <c r="I3533" i="49"/>
  <c r="J3533" i="49" s="1"/>
  <c r="K3534" i="49" l="1"/>
  <c r="H3535" i="49"/>
  <c r="I3534" i="49"/>
  <c r="J3534" i="49" s="1"/>
  <c r="K3535" i="49" l="1"/>
  <c r="H3536" i="49"/>
  <c r="I3535" i="49"/>
  <c r="J3535" i="49" s="1"/>
  <c r="H3537" i="49" l="1"/>
  <c r="K3536" i="49"/>
  <c r="I3536" i="49"/>
  <c r="J3536" i="49" s="1"/>
  <c r="K3537" i="49" l="1"/>
  <c r="H3538" i="49"/>
  <c r="I3537" i="49"/>
  <c r="J3537" i="49" s="1"/>
  <c r="K3538" i="49" l="1"/>
  <c r="H3539" i="49"/>
  <c r="I3538" i="49"/>
  <c r="J3538" i="49" s="1"/>
  <c r="K3539" i="49" l="1"/>
  <c r="H3540" i="49"/>
  <c r="I3539" i="49"/>
  <c r="J3539" i="49" s="1"/>
  <c r="H3541" i="49" l="1"/>
  <c r="K3540" i="49"/>
  <c r="I3540" i="49"/>
  <c r="J3540" i="49" s="1"/>
  <c r="K3541" i="49" l="1"/>
  <c r="H3542" i="49"/>
  <c r="I3541" i="49"/>
  <c r="J3541" i="49" s="1"/>
  <c r="K3542" i="49" l="1"/>
  <c r="H3543" i="49"/>
  <c r="I3542" i="49"/>
  <c r="J3542" i="49" s="1"/>
  <c r="K3543" i="49" l="1"/>
  <c r="H3544" i="49"/>
  <c r="I3543" i="49"/>
  <c r="J3543" i="49" s="1"/>
  <c r="H3545" i="49" l="1"/>
  <c r="K3544" i="49"/>
  <c r="I3544" i="49"/>
  <c r="J3544" i="49" s="1"/>
  <c r="K3545" i="49" l="1"/>
  <c r="H3546" i="49"/>
  <c r="I3545" i="49"/>
  <c r="J3545" i="49" s="1"/>
  <c r="K3546" i="49" l="1"/>
  <c r="H3547" i="49"/>
  <c r="I3546" i="49"/>
  <c r="J3546" i="49" s="1"/>
  <c r="K3547" i="49" l="1"/>
  <c r="H3548" i="49"/>
  <c r="I3547" i="49"/>
  <c r="J3547" i="49" s="1"/>
  <c r="K3548" i="49" l="1"/>
  <c r="H3549" i="49"/>
  <c r="I3548" i="49"/>
  <c r="J3548" i="49" s="1"/>
  <c r="H3550" i="49" l="1"/>
  <c r="K3549" i="49"/>
  <c r="I3549" i="49"/>
  <c r="J3549" i="49" s="1"/>
  <c r="K3550" i="49" l="1"/>
  <c r="H3551" i="49"/>
  <c r="I3550" i="49"/>
  <c r="J3550" i="49" s="1"/>
  <c r="K3551" i="49" l="1"/>
  <c r="H3552" i="49"/>
  <c r="I3551" i="49"/>
  <c r="J3551" i="49" s="1"/>
  <c r="H3553" i="49" l="1"/>
  <c r="K3552" i="49"/>
  <c r="I3552" i="49"/>
  <c r="J3552" i="49" s="1"/>
  <c r="H3554" i="49" l="1"/>
  <c r="K3553" i="49"/>
  <c r="I3553" i="49"/>
  <c r="J3553" i="49" s="1"/>
  <c r="K3554" i="49" l="1"/>
  <c r="H3555" i="49"/>
  <c r="I3554" i="49"/>
  <c r="J3554" i="49" s="1"/>
  <c r="K3555" i="49" l="1"/>
  <c r="H3556" i="49"/>
  <c r="I3555" i="49"/>
  <c r="J3555" i="49" s="1"/>
  <c r="H3557" i="49" l="1"/>
  <c r="K3556" i="49"/>
  <c r="I3556" i="49"/>
  <c r="J3556" i="49" s="1"/>
  <c r="H3558" i="49" l="1"/>
  <c r="K3557" i="49"/>
  <c r="I3557" i="49"/>
  <c r="J3557" i="49" s="1"/>
  <c r="K3558" i="49" l="1"/>
  <c r="H3559" i="49"/>
  <c r="I3558" i="49"/>
  <c r="J3558" i="49" s="1"/>
  <c r="K3559" i="49" l="1"/>
  <c r="H3560" i="49"/>
  <c r="I3559" i="49"/>
  <c r="J3559" i="49" s="1"/>
  <c r="H3561" i="49" l="1"/>
  <c r="K3560" i="49"/>
  <c r="I3560" i="49"/>
  <c r="J3560" i="49" s="1"/>
  <c r="H3562" i="49" l="1"/>
  <c r="K3561" i="49"/>
  <c r="I3561" i="49"/>
  <c r="J3561" i="49" s="1"/>
  <c r="K3562" i="49" l="1"/>
  <c r="H3563" i="49"/>
  <c r="I3562" i="49"/>
  <c r="J3562" i="49" s="1"/>
  <c r="K3563" i="49" l="1"/>
  <c r="H3564" i="49"/>
  <c r="I3563" i="49"/>
  <c r="J3563" i="49" s="1"/>
  <c r="K3564" i="49" l="1"/>
  <c r="H3565" i="49"/>
  <c r="I3564" i="49"/>
  <c r="J3564" i="49" s="1"/>
  <c r="H3566" i="49" l="1"/>
  <c r="K3565" i="49"/>
  <c r="I3565" i="49"/>
  <c r="J3565" i="49" s="1"/>
  <c r="K3566" i="49" l="1"/>
  <c r="H3567" i="49"/>
  <c r="I3566" i="49"/>
  <c r="J3566" i="49" s="1"/>
  <c r="K3567" i="49" l="1"/>
  <c r="H3568" i="49"/>
  <c r="I3567" i="49"/>
  <c r="J3567" i="49" s="1"/>
  <c r="K3568" i="49" l="1"/>
  <c r="H3569" i="49"/>
  <c r="I3568" i="49"/>
  <c r="J3568" i="49" s="1"/>
  <c r="K3569" i="49" l="1"/>
  <c r="H3570" i="49"/>
  <c r="I3569" i="49"/>
  <c r="J3569" i="49" s="1"/>
  <c r="K3570" i="49" l="1"/>
  <c r="H3571" i="49"/>
  <c r="I3570" i="49"/>
  <c r="J3570" i="49" s="1"/>
  <c r="K3571" i="49" l="1"/>
  <c r="H3572" i="49"/>
  <c r="I3571" i="49"/>
  <c r="J3571" i="49" s="1"/>
  <c r="H3573" i="49" l="1"/>
  <c r="K3572" i="49"/>
  <c r="I3572" i="49"/>
  <c r="J3572" i="49" s="1"/>
  <c r="K3573" i="49" l="1"/>
  <c r="H3574" i="49"/>
  <c r="I3573" i="49"/>
  <c r="J3573" i="49" s="1"/>
  <c r="K3574" i="49" l="1"/>
  <c r="H3575" i="49"/>
  <c r="I3574" i="49"/>
  <c r="J3574" i="49" s="1"/>
  <c r="H3576" i="49" l="1"/>
  <c r="K3575" i="49"/>
  <c r="I3575" i="49"/>
  <c r="J3575" i="49" s="1"/>
  <c r="H3577" i="49" l="1"/>
  <c r="K3576" i="49"/>
  <c r="I3576" i="49"/>
  <c r="J3576" i="49" s="1"/>
  <c r="K3577" i="49" l="1"/>
  <c r="H3578" i="49"/>
  <c r="I3577" i="49"/>
  <c r="J3577" i="49" s="1"/>
  <c r="K3578" i="49" l="1"/>
  <c r="H3579" i="49"/>
  <c r="I3578" i="49"/>
  <c r="J3578" i="49" s="1"/>
  <c r="K3579" i="49" l="1"/>
  <c r="H3580" i="49"/>
  <c r="I3579" i="49"/>
  <c r="J3579" i="49" s="1"/>
  <c r="K3580" i="49" l="1"/>
  <c r="H3581" i="49"/>
  <c r="I3580" i="49"/>
  <c r="J3580" i="49" s="1"/>
  <c r="K3581" i="49" l="1"/>
  <c r="H3582" i="49"/>
  <c r="I3581" i="49"/>
  <c r="J3581" i="49" s="1"/>
  <c r="H3583" i="49" l="1"/>
  <c r="K3582" i="49"/>
  <c r="I3582" i="49"/>
  <c r="J3582" i="49" s="1"/>
  <c r="K3583" i="49" l="1"/>
  <c r="H3584" i="49"/>
  <c r="I3583" i="49"/>
  <c r="J3583" i="49" s="1"/>
  <c r="K3584" i="49" l="1"/>
  <c r="H3585" i="49"/>
  <c r="I3584" i="49"/>
  <c r="J3584" i="49" s="1"/>
  <c r="H3586" i="49" l="1"/>
  <c r="K3585" i="49"/>
  <c r="I3585" i="49"/>
  <c r="J3585" i="49" s="1"/>
  <c r="K3586" i="49" l="1"/>
  <c r="H3587" i="49"/>
  <c r="I3586" i="49"/>
  <c r="J3586" i="49" s="1"/>
  <c r="K3587" i="49" l="1"/>
  <c r="H3588" i="49"/>
  <c r="I3587" i="49"/>
  <c r="J3587" i="49" s="1"/>
  <c r="K3588" i="49" l="1"/>
  <c r="H3589" i="49"/>
  <c r="I3588" i="49"/>
  <c r="J3588" i="49" s="1"/>
  <c r="K3589" i="49" l="1"/>
  <c r="H3590" i="49"/>
  <c r="I3589" i="49"/>
  <c r="J3589" i="49" s="1"/>
  <c r="K3590" i="49" l="1"/>
  <c r="H3591" i="49"/>
  <c r="I3590" i="49"/>
  <c r="J3590" i="49" s="1"/>
  <c r="K3591" i="49" l="1"/>
  <c r="H3592" i="49"/>
  <c r="I3591" i="49"/>
  <c r="J3591" i="49" s="1"/>
  <c r="K3592" i="49" l="1"/>
  <c r="H3593" i="49"/>
  <c r="I3592" i="49"/>
  <c r="J3592" i="49" s="1"/>
  <c r="K3593" i="49" l="1"/>
  <c r="H3594" i="49"/>
  <c r="I3593" i="49"/>
  <c r="J3593" i="49" s="1"/>
  <c r="K3594" i="49" l="1"/>
  <c r="H3595" i="49"/>
  <c r="I3594" i="49"/>
  <c r="J3594" i="49" s="1"/>
  <c r="K3595" i="49" l="1"/>
  <c r="H3596" i="49"/>
  <c r="I3595" i="49"/>
  <c r="J3595" i="49" s="1"/>
  <c r="K3596" i="49" l="1"/>
  <c r="H3597" i="49"/>
  <c r="I3596" i="49"/>
  <c r="J3596" i="49" s="1"/>
  <c r="K3597" i="49" l="1"/>
  <c r="H3598" i="49"/>
  <c r="I3597" i="49"/>
  <c r="J3597" i="49" s="1"/>
  <c r="H3599" i="49" l="1"/>
  <c r="K3598" i="49"/>
  <c r="I3598" i="49"/>
  <c r="J3598" i="49" s="1"/>
  <c r="K3599" i="49" l="1"/>
  <c r="H3600" i="49"/>
  <c r="I3599" i="49"/>
  <c r="J3599" i="49" s="1"/>
  <c r="K3600" i="49" l="1"/>
  <c r="H3601" i="49"/>
  <c r="I3600" i="49"/>
  <c r="J3600" i="49" s="1"/>
  <c r="H3602" i="49" l="1"/>
  <c r="K3601" i="49"/>
  <c r="I3601" i="49"/>
  <c r="J3601" i="49" s="1"/>
  <c r="K3602" i="49" l="1"/>
  <c r="H3603" i="49"/>
  <c r="I3602" i="49"/>
  <c r="J3602" i="49" s="1"/>
  <c r="K3603" i="49" l="1"/>
  <c r="H3604" i="49"/>
  <c r="I3603" i="49"/>
  <c r="J3603" i="49" s="1"/>
  <c r="K3604" i="49" l="1"/>
  <c r="H3605" i="49"/>
  <c r="I3604" i="49"/>
  <c r="J3604" i="49" s="1"/>
  <c r="K3605" i="49" l="1"/>
  <c r="H3606" i="49"/>
  <c r="I3605" i="49"/>
  <c r="J3605" i="49" s="1"/>
  <c r="K3606" i="49" l="1"/>
  <c r="H3607" i="49"/>
  <c r="I3606" i="49"/>
  <c r="J3606" i="49" s="1"/>
  <c r="K3607" i="49" l="1"/>
  <c r="H3608" i="49"/>
  <c r="I3607" i="49"/>
  <c r="J3607" i="49" s="1"/>
  <c r="K3608" i="49" l="1"/>
  <c r="H3609" i="49"/>
  <c r="I3608" i="49"/>
  <c r="J3608" i="49" s="1"/>
  <c r="K3609" i="49" l="1"/>
  <c r="H3610" i="49"/>
  <c r="I3609" i="49"/>
  <c r="J3609" i="49" s="1"/>
  <c r="K3610" i="49" l="1"/>
  <c r="H3611" i="49"/>
  <c r="I3610" i="49"/>
  <c r="J3610" i="49" s="1"/>
  <c r="H3612" i="49" l="1"/>
  <c r="K3611" i="49"/>
  <c r="I3611" i="49"/>
  <c r="J3611" i="49" s="1"/>
  <c r="K3612" i="49" l="1"/>
  <c r="H3613" i="49"/>
  <c r="I3612" i="49"/>
  <c r="J3612" i="49" s="1"/>
  <c r="K3613" i="49" l="1"/>
  <c r="H3614" i="49"/>
  <c r="I3613" i="49"/>
  <c r="J3613" i="49" s="1"/>
  <c r="H3615" i="49" l="1"/>
  <c r="K3614" i="49"/>
  <c r="I3614" i="49"/>
  <c r="J3614" i="49" s="1"/>
  <c r="K3615" i="49" l="1"/>
  <c r="H3616" i="49"/>
  <c r="I3615" i="49"/>
  <c r="J3615" i="49" s="1"/>
  <c r="K3616" i="49" l="1"/>
  <c r="H3617" i="49"/>
  <c r="I3616" i="49"/>
  <c r="J3616" i="49" s="1"/>
  <c r="K3617" i="49" l="1"/>
  <c r="H3618" i="49"/>
  <c r="I3617" i="49"/>
  <c r="J3617" i="49" s="1"/>
  <c r="K3618" i="49" l="1"/>
  <c r="H3619" i="49"/>
  <c r="I3618" i="49"/>
  <c r="J3618" i="49" s="1"/>
  <c r="H3620" i="49" l="1"/>
  <c r="K3619" i="49"/>
  <c r="I3619" i="49"/>
  <c r="J3619" i="49" s="1"/>
  <c r="K3620" i="49" l="1"/>
  <c r="H3621" i="49"/>
  <c r="I3620" i="49"/>
  <c r="J3620" i="49" s="1"/>
  <c r="K3621" i="49" l="1"/>
  <c r="H3622" i="49"/>
  <c r="I3621" i="49"/>
  <c r="J3621" i="49" s="1"/>
  <c r="K3622" i="49" l="1"/>
  <c r="H3623" i="49"/>
  <c r="I3622" i="49"/>
  <c r="J3622" i="49" s="1"/>
  <c r="K3623" i="49" l="1"/>
  <c r="H3624" i="49"/>
  <c r="I3623" i="49"/>
  <c r="J3623" i="49" s="1"/>
  <c r="K3624" i="49" l="1"/>
  <c r="H3625" i="49"/>
  <c r="I3624" i="49"/>
  <c r="J3624" i="49" s="1"/>
  <c r="K3625" i="49" l="1"/>
  <c r="H3626" i="49"/>
  <c r="I3625" i="49"/>
  <c r="J3625" i="49" s="1"/>
  <c r="H3627" i="49" l="1"/>
  <c r="K3626" i="49"/>
  <c r="I3626" i="49"/>
  <c r="J3626" i="49" s="1"/>
  <c r="H3628" i="49" l="1"/>
  <c r="K3627" i="49"/>
  <c r="I3627" i="49"/>
  <c r="J3627" i="49" s="1"/>
  <c r="K3628" i="49" l="1"/>
  <c r="H3629" i="49"/>
  <c r="I3628" i="49"/>
  <c r="J3628" i="49" s="1"/>
  <c r="K3629" i="49" l="1"/>
  <c r="H3630" i="49"/>
  <c r="I3629" i="49"/>
  <c r="J3629" i="49" s="1"/>
  <c r="H3631" i="49" l="1"/>
  <c r="K3630" i="49"/>
  <c r="I3630" i="49"/>
  <c r="J3630" i="49" s="1"/>
  <c r="K3631" i="49" l="1"/>
  <c r="H3632" i="49"/>
  <c r="I3631" i="49"/>
  <c r="J3631" i="49" s="1"/>
  <c r="K3632" i="49" l="1"/>
  <c r="H3633" i="49"/>
  <c r="I3632" i="49"/>
  <c r="J3632" i="49" s="1"/>
  <c r="H3634" i="49" l="1"/>
  <c r="K3633" i="49"/>
  <c r="I3633" i="49"/>
  <c r="J3633" i="49" s="1"/>
  <c r="K3634" i="49" l="1"/>
  <c r="H3635" i="49"/>
  <c r="I3634" i="49"/>
  <c r="J3634" i="49" s="1"/>
  <c r="K3635" i="49" l="1"/>
  <c r="H3636" i="49"/>
  <c r="I3635" i="49"/>
  <c r="J3635" i="49" s="1"/>
  <c r="K3636" i="49" l="1"/>
  <c r="H3637" i="49"/>
  <c r="I3636" i="49"/>
  <c r="J3636" i="49" s="1"/>
  <c r="K3637" i="49" l="1"/>
  <c r="H3638" i="49"/>
  <c r="I3637" i="49"/>
  <c r="J3637" i="49" s="1"/>
  <c r="K3638" i="49" l="1"/>
  <c r="H3639" i="49"/>
  <c r="I3638" i="49"/>
  <c r="J3638" i="49" s="1"/>
  <c r="K3639" i="49" l="1"/>
  <c r="H3640" i="49"/>
  <c r="I3639" i="49"/>
  <c r="J3639" i="49" s="1"/>
  <c r="K3640" i="49" l="1"/>
  <c r="H3641" i="49"/>
  <c r="I3640" i="49"/>
  <c r="J3640" i="49" s="1"/>
  <c r="K3641" i="49" l="1"/>
  <c r="H3642" i="49"/>
  <c r="I3641" i="49"/>
  <c r="J3641" i="49" s="1"/>
  <c r="K3642" i="49" l="1"/>
  <c r="H3643" i="49"/>
  <c r="I3642" i="49"/>
  <c r="J3642" i="49" s="1"/>
  <c r="H3644" i="49" l="1"/>
  <c r="K3643" i="49"/>
  <c r="I3643" i="49"/>
  <c r="J3643" i="49" s="1"/>
  <c r="K3644" i="49" l="1"/>
  <c r="H3645" i="49"/>
  <c r="I3644" i="49"/>
  <c r="J3644" i="49" s="1"/>
  <c r="H3646" i="49" l="1"/>
  <c r="K3645" i="49"/>
  <c r="I3645" i="49"/>
  <c r="J3645" i="49" s="1"/>
  <c r="H3647" i="49" l="1"/>
  <c r="K3646" i="49"/>
  <c r="I3646" i="49"/>
  <c r="J3646" i="49" s="1"/>
  <c r="K3647" i="49" l="1"/>
  <c r="H3648" i="49"/>
  <c r="I3647" i="49"/>
  <c r="J3647" i="49" s="1"/>
  <c r="K3648" i="49" l="1"/>
  <c r="H3649" i="49"/>
  <c r="I3648" i="49"/>
  <c r="J3648" i="49" s="1"/>
  <c r="H3650" i="49" l="1"/>
  <c r="K3649" i="49"/>
  <c r="I3649" i="49"/>
  <c r="J3649" i="49" s="1"/>
  <c r="K3650" i="49" l="1"/>
  <c r="H3651" i="49"/>
  <c r="I3650" i="49"/>
  <c r="J3650" i="49" s="1"/>
  <c r="K3651" i="49" l="1"/>
  <c r="H3652" i="49"/>
  <c r="I3651" i="49"/>
  <c r="J3651" i="49" s="1"/>
  <c r="K3652" i="49" l="1"/>
  <c r="H3653" i="49"/>
  <c r="I3652" i="49"/>
  <c r="J3652" i="49" s="1"/>
  <c r="K3653" i="49" l="1"/>
  <c r="H3654" i="49"/>
  <c r="I3653" i="49"/>
  <c r="J3653" i="49" s="1"/>
  <c r="K3654" i="49" l="1"/>
  <c r="H3655" i="49"/>
  <c r="I3654" i="49"/>
  <c r="J3654" i="49" s="1"/>
  <c r="K3655" i="49" l="1"/>
  <c r="H3656" i="49"/>
  <c r="I3655" i="49"/>
  <c r="J3655" i="49" s="1"/>
  <c r="K3656" i="49" l="1"/>
  <c r="H3657" i="49"/>
  <c r="I3656" i="49"/>
  <c r="J3656" i="49" s="1"/>
  <c r="K3657" i="49" l="1"/>
  <c r="H3658" i="49"/>
  <c r="I3657" i="49"/>
  <c r="J3657" i="49" s="1"/>
  <c r="K3658" i="49" l="1"/>
  <c r="H3659" i="49"/>
  <c r="I3658" i="49"/>
  <c r="J3658" i="49" s="1"/>
  <c r="H3660" i="49" l="1"/>
  <c r="K3659" i="49"/>
  <c r="I3659" i="49"/>
  <c r="J3659" i="49" s="1"/>
  <c r="K3660" i="49" l="1"/>
  <c r="H3661" i="49"/>
  <c r="I3660" i="49"/>
  <c r="J3660" i="49" s="1"/>
  <c r="K3661" i="49" l="1"/>
  <c r="H3662" i="49"/>
  <c r="I3661" i="49"/>
  <c r="J3661" i="49" s="1"/>
  <c r="H3663" i="49" l="1"/>
  <c r="K3662" i="49"/>
  <c r="I3662" i="49"/>
  <c r="J3662" i="49" s="1"/>
  <c r="K3663" i="49" l="1"/>
  <c r="H3664" i="49"/>
  <c r="I3663" i="49"/>
  <c r="J3663" i="49" s="1"/>
  <c r="K3664" i="49" l="1"/>
  <c r="H3665" i="49"/>
  <c r="I3664" i="49"/>
  <c r="J3664" i="49" s="1"/>
  <c r="K3665" i="49" l="1"/>
  <c r="H3666" i="49"/>
  <c r="I3665" i="49"/>
  <c r="J3665" i="49" s="1"/>
  <c r="K3666" i="49" l="1"/>
  <c r="H3667" i="49"/>
  <c r="I3666" i="49"/>
  <c r="J3666" i="49" s="1"/>
  <c r="K3667" i="49" l="1"/>
  <c r="H3668" i="49"/>
  <c r="I3667" i="49"/>
  <c r="J3667" i="49" s="1"/>
  <c r="K3668" i="49" l="1"/>
  <c r="H3669" i="49"/>
  <c r="I3668" i="49"/>
  <c r="J3668" i="49" s="1"/>
  <c r="K3669" i="49" l="1"/>
  <c r="H3670" i="49"/>
  <c r="I3669" i="49"/>
  <c r="J3669" i="49" s="1"/>
  <c r="K3670" i="49" l="1"/>
  <c r="H3671" i="49"/>
  <c r="I3670" i="49"/>
  <c r="J3670" i="49" s="1"/>
  <c r="K3671" i="49" l="1"/>
  <c r="H3672" i="49"/>
  <c r="I3671" i="49"/>
  <c r="J3671" i="49" s="1"/>
  <c r="K3672" i="49" l="1"/>
  <c r="H3673" i="49"/>
  <c r="I3672" i="49"/>
  <c r="J3672" i="49" s="1"/>
  <c r="K3673" i="49" l="1"/>
  <c r="H3674" i="49"/>
  <c r="I3673" i="49"/>
  <c r="J3673" i="49" s="1"/>
  <c r="K3674" i="49" l="1"/>
  <c r="H3675" i="49"/>
  <c r="I3674" i="49"/>
  <c r="J3674" i="49" s="1"/>
  <c r="H3676" i="49" l="1"/>
  <c r="K3675" i="49"/>
  <c r="I3675" i="49"/>
  <c r="J3675" i="49" s="1"/>
  <c r="K3676" i="49" l="1"/>
  <c r="H3677" i="49"/>
  <c r="I3676" i="49"/>
  <c r="J3676" i="49" s="1"/>
  <c r="K3677" i="49" l="1"/>
  <c r="H3678" i="49"/>
  <c r="I3677" i="49"/>
  <c r="J3677" i="49" s="1"/>
  <c r="H3679" i="49" l="1"/>
  <c r="K3678" i="49"/>
  <c r="I3678" i="49"/>
  <c r="J3678" i="49" s="1"/>
  <c r="K3679" i="49" l="1"/>
  <c r="H3680" i="49"/>
  <c r="I3679" i="49"/>
  <c r="J3679" i="49" s="1"/>
  <c r="K3680" i="49" l="1"/>
  <c r="H3681" i="49"/>
  <c r="I3680" i="49"/>
  <c r="J3680" i="49" s="1"/>
  <c r="H3682" i="49" l="1"/>
  <c r="K3681" i="49"/>
  <c r="I3681" i="49"/>
  <c r="J3681" i="49" s="1"/>
  <c r="H3683" i="49" l="1"/>
  <c r="K3682" i="49"/>
  <c r="I3682" i="49"/>
  <c r="J3682" i="49" s="1"/>
  <c r="K3683" i="49" l="1"/>
  <c r="H3684" i="49"/>
  <c r="I3683" i="49"/>
  <c r="J3683" i="49" s="1"/>
  <c r="K3684" i="49" l="1"/>
  <c r="H3685" i="49"/>
  <c r="I3684" i="49"/>
  <c r="J3684" i="49" s="1"/>
  <c r="K3685" i="49" l="1"/>
  <c r="H3686" i="49"/>
  <c r="I3685" i="49"/>
  <c r="J3685" i="49" s="1"/>
  <c r="K3686" i="49" l="1"/>
  <c r="H3687" i="49"/>
  <c r="I3686" i="49"/>
  <c r="J3686" i="49" s="1"/>
  <c r="K3687" i="49" l="1"/>
  <c r="H3688" i="49"/>
  <c r="I3687" i="49"/>
  <c r="J3687" i="49" s="1"/>
  <c r="K3688" i="49" l="1"/>
  <c r="H3689" i="49"/>
  <c r="I3688" i="49"/>
  <c r="J3688" i="49" s="1"/>
  <c r="K3689" i="49" l="1"/>
  <c r="H3690" i="49"/>
  <c r="I3689" i="49"/>
  <c r="J3689" i="49" s="1"/>
  <c r="K3690" i="49" l="1"/>
  <c r="H3691" i="49"/>
  <c r="I3690" i="49"/>
  <c r="J3690" i="49" s="1"/>
  <c r="H3692" i="49" l="1"/>
  <c r="K3691" i="49"/>
  <c r="I3691" i="49"/>
  <c r="J3691" i="49" s="1"/>
  <c r="K3692" i="49" l="1"/>
  <c r="H3693" i="49"/>
  <c r="I3692" i="49"/>
  <c r="J3692" i="49" s="1"/>
  <c r="K3693" i="49" l="1"/>
  <c r="H3694" i="49"/>
  <c r="I3693" i="49"/>
  <c r="J3693" i="49" s="1"/>
  <c r="H3695" i="49" l="1"/>
  <c r="K3694" i="49"/>
  <c r="I3694" i="49"/>
  <c r="J3694" i="49" s="1"/>
  <c r="K3695" i="49" l="1"/>
  <c r="H3696" i="49"/>
  <c r="I3695" i="49"/>
  <c r="J3695" i="49" s="1"/>
  <c r="K3696" i="49" l="1"/>
  <c r="H3697" i="49"/>
  <c r="I3696" i="49"/>
  <c r="J3696" i="49" s="1"/>
  <c r="H3698" i="49" l="1"/>
  <c r="K3697" i="49"/>
  <c r="I3697" i="49"/>
  <c r="J3697" i="49" s="1"/>
  <c r="K3698" i="49" l="1"/>
  <c r="H3699" i="49"/>
  <c r="I3698" i="49"/>
  <c r="J3698" i="49" s="1"/>
  <c r="K3699" i="49" l="1"/>
  <c r="H3700" i="49"/>
  <c r="I3699" i="49"/>
  <c r="J3699" i="49" s="1"/>
  <c r="K3700" i="49" l="1"/>
  <c r="H3701" i="49"/>
  <c r="I3700" i="49"/>
  <c r="J3700" i="49" s="1"/>
  <c r="K3701" i="49" l="1"/>
  <c r="H3702" i="49"/>
  <c r="I3701" i="49"/>
  <c r="J3701" i="49" s="1"/>
  <c r="K3702" i="49" l="1"/>
  <c r="H3703" i="49"/>
  <c r="I3702" i="49"/>
  <c r="J3702" i="49" s="1"/>
  <c r="K3703" i="49" l="1"/>
  <c r="H3704" i="49"/>
  <c r="I3703" i="49"/>
  <c r="J3703" i="49" s="1"/>
  <c r="K3704" i="49" l="1"/>
  <c r="H3705" i="49"/>
  <c r="I3704" i="49"/>
  <c r="J3704" i="49" s="1"/>
  <c r="K3705" i="49" l="1"/>
  <c r="H3706" i="49"/>
  <c r="I3705" i="49"/>
  <c r="J3705" i="49" s="1"/>
  <c r="K3706" i="49" l="1"/>
  <c r="H3707" i="49"/>
  <c r="I3706" i="49"/>
  <c r="J3706" i="49" s="1"/>
  <c r="H3708" i="49" l="1"/>
  <c r="K3707" i="49"/>
  <c r="I3707" i="49"/>
  <c r="J3707" i="49" s="1"/>
  <c r="K3708" i="49" l="1"/>
  <c r="H3709" i="49"/>
  <c r="I3708" i="49"/>
  <c r="J3708" i="49" s="1"/>
  <c r="K3709" i="49" l="1"/>
  <c r="H3710" i="49"/>
  <c r="I3709" i="49"/>
  <c r="J3709" i="49" s="1"/>
  <c r="H3711" i="49" l="1"/>
  <c r="K3710" i="49"/>
  <c r="I3710" i="49"/>
  <c r="J3710" i="49" s="1"/>
  <c r="K3711" i="49" l="1"/>
  <c r="H3712" i="49"/>
  <c r="I3711" i="49"/>
  <c r="J3711" i="49" s="1"/>
  <c r="K3712" i="49" l="1"/>
  <c r="H3713" i="49"/>
  <c r="I3712" i="49"/>
  <c r="J3712" i="49" s="1"/>
  <c r="H3714" i="49" l="1"/>
  <c r="K3713" i="49"/>
  <c r="I3713" i="49"/>
  <c r="J3713" i="49" s="1"/>
  <c r="H3715" i="49" l="1"/>
  <c r="K3714" i="49"/>
  <c r="I3714" i="49"/>
  <c r="J3714" i="49" s="1"/>
  <c r="K3715" i="49" l="1"/>
  <c r="H3716" i="49"/>
  <c r="I3715" i="49"/>
  <c r="J3715" i="49" s="1"/>
  <c r="K3716" i="49" l="1"/>
  <c r="H3717" i="49"/>
  <c r="I3716" i="49"/>
  <c r="J3716" i="49" s="1"/>
  <c r="K3717" i="49" l="1"/>
  <c r="H3718" i="49"/>
  <c r="I3717" i="49"/>
  <c r="J3717" i="49" s="1"/>
  <c r="K3718" i="49" l="1"/>
  <c r="H3719" i="49"/>
  <c r="I3718" i="49"/>
  <c r="J3718" i="49" s="1"/>
  <c r="K3719" i="49" l="1"/>
  <c r="H3720" i="49"/>
  <c r="I3719" i="49"/>
  <c r="J3719" i="49" s="1"/>
  <c r="K3720" i="49" l="1"/>
  <c r="H3721" i="49"/>
  <c r="I3720" i="49"/>
  <c r="J3720" i="49" s="1"/>
  <c r="K3721" i="49" l="1"/>
  <c r="H3722" i="49"/>
  <c r="I3721" i="49"/>
  <c r="J3721" i="49" s="1"/>
  <c r="K3722" i="49" l="1"/>
  <c r="H3723" i="49"/>
  <c r="I3722" i="49"/>
  <c r="J3722" i="49" s="1"/>
  <c r="H3724" i="49" l="1"/>
  <c r="K3723" i="49"/>
  <c r="I3723" i="49"/>
  <c r="J3723" i="49" s="1"/>
  <c r="K3724" i="49" l="1"/>
  <c r="H3725" i="49"/>
  <c r="I3724" i="49"/>
  <c r="J3724" i="49" s="1"/>
  <c r="K3725" i="49" l="1"/>
  <c r="H3726" i="49"/>
  <c r="I3725" i="49"/>
  <c r="J3725" i="49" s="1"/>
  <c r="H3727" i="49" l="1"/>
  <c r="K3726" i="49"/>
  <c r="I3726" i="49"/>
  <c r="J3726" i="49" s="1"/>
  <c r="K3727" i="49" l="1"/>
  <c r="H3728" i="49"/>
  <c r="I3727" i="49"/>
  <c r="J3727" i="49" s="1"/>
  <c r="K3728" i="49" l="1"/>
  <c r="H3729" i="49"/>
  <c r="I3728" i="49"/>
  <c r="J3728" i="49" s="1"/>
  <c r="H3730" i="49" l="1"/>
  <c r="K3729" i="49"/>
  <c r="I3729" i="49"/>
  <c r="J3729" i="49" s="1"/>
  <c r="K3730" i="49" l="1"/>
  <c r="H3731" i="49"/>
  <c r="I3730" i="49"/>
  <c r="J3730" i="49" s="1"/>
  <c r="K3731" i="49" l="1"/>
  <c r="H3732" i="49"/>
  <c r="I3731" i="49"/>
  <c r="J3731" i="49" s="1"/>
  <c r="K3732" i="49" l="1"/>
  <c r="H3733" i="49"/>
  <c r="I3732" i="49"/>
  <c r="J3732" i="49" s="1"/>
  <c r="K3733" i="49" l="1"/>
  <c r="H3734" i="49"/>
  <c r="I3733" i="49"/>
  <c r="J3733" i="49" s="1"/>
  <c r="K3734" i="49" l="1"/>
  <c r="H3735" i="49"/>
  <c r="I3734" i="49"/>
  <c r="J3734" i="49" s="1"/>
  <c r="K3735" i="49" l="1"/>
  <c r="H3736" i="49"/>
  <c r="I3735" i="49"/>
  <c r="J3735" i="49" s="1"/>
  <c r="K3736" i="49" l="1"/>
  <c r="H3737" i="49"/>
  <c r="I3736" i="49"/>
  <c r="J3736" i="49" s="1"/>
  <c r="K3737" i="49" l="1"/>
  <c r="H3738" i="49"/>
  <c r="I3737" i="49"/>
  <c r="J3737" i="49" s="1"/>
  <c r="K3738" i="49" l="1"/>
  <c r="H3739" i="49"/>
  <c r="I3738" i="49"/>
  <c r="J3738" i="49" s="1"/>
  <c r="H3740" i="49" l="1"/>
  <c r="K3739" i="49"/>
  <c r="I3739" i="49"/>
  <c r="J3739" i="49" s="1"/>
  <c r="K3740" i="49" l="1"/>
  <c r="H3741" i="49"/>
  <c r="I3740" i="49"/>
  <c r="J3740" i="49" s="1"/>
  <c r="K3741" i="49" l="1"/>
  <c r="H3742" i="49"/>
  <c r="I3741" i="49"/>
  <c r="J3741" i="49" s="1"/>
  <c r="H3743" i="49" l="1"/>
  <c r="K3742" i="49"/>
  <c r="I3742" i="49"/>
  <c r="J3742" i="49" s="1"/>
  <c r="K3743" i="49" l="1"/>
  <c r="H3744" i="49"/>
  <c r="I3743" i="49"/>
  <c r="J3743" i="49" s="1"/>
  <c r="K3744" i="49" l="1"/>
  <c r="H3745" i="49"/>
  <c r="I3744" i="49"/>
  <c r="J3744" i="49" s="1"/>
  <c r="H3746" i="49" l="1"/>
  <c r="K3745" i="49"/>
  <c r="I3745" i="49"/>
  <c r="J3745" i="49" s="1"/>
  <c r="K3746" i="49" l="1"/>
  <c r="H3747" i="49"/>
  <c r="I3746" i="49"/>
  <c r="J3746" i="49" s="1"/>
  <c r="K3747" i="49" l="1"/>
  <c r="H3748" i="49"/>
  <c r="I3747" i="49"/>
  <c r="J3747" i="49" s="1"/>
  <c r="H3749" i="49" l="1"/>
  <c r="K3748" i="49"/>
  <c r="I3748" i="49"/>
  <c r="J3748" i="49" s="1"/>
  <c r="K3749" i="49" l="1"/>
  <c r="H3750" i="49"/>
  <c r="I3749" i="49"/>
  <c r="J3749" i="49" s="1"/>
  <c r="K3750" i="49" l="1"/>
  <c r="H3751" i="49"/>
  <c r="I3750" i="49"/>
  <c r="J3750" i="49" s="1"/>
  <c r="H3752" i="49" l="1"/>
  <c r="K3751" i="49"/>
  <c r="I3751" i="49"/>
  <c r="J3751" i="49" s="1"/>
  <c r="K3752" i="49" l="1"/>
  <c r="H3753" i="49"/>
  <c r="I3752" i="49"/>
  <c r="J3752" i="49" s="1"/>
  <c r="K3753" i="49" l="1"/>
  <c r="H3754" i="49"/>
  <c r="I3753" i="49"/>
  <c r="J3753" i="49" s="1"/>
  <c r="K3754" i="49" l="1"/>
  <c r="H3755" i="49"/>
  <c r="I3754" i="49"/>
  <c r="J3754" i="49" s="1"/>
  <c r="H3756" i="49" l="1"/>
  <c r="K3755" i="49"/>
  <c r="I3755" i="49"/>
  <c r="J3755" i="49" s="1"/>
  <c r="K3756" i="49" l="1"/>
  <c r="H3757" i="49"/>
  <c r="I3756" i="49"/>
  <c r="J3756" i="49" s="1"/>
  <c r="K3757" i="49" l="1"/>
  <c r="H3758" i="49"/>
  <c r="I3757" i="49"/>
  <c r="J3757" i="49" s="1"/>
  <c r="H3759" i="49" l="1"/>
  <c r="K3758" i="49"/>
  <c r="I3758" i="49"/>
  <c r="J3758" i="49" s="1"/>
  <c r="K3759" i="49" l="1"/>
  <c r="H3760" i="49"/>
  <c r="I3759" i="49"/>
  <c r="J3759" i="49" s="1"/>
  <c r="K3760" i="49" l="1"/>
  <c r="H3761" i="49"/>
  <c r="I3760" i="49"/>
  <c r="J3760" i="49" s="1"/>
  <c r="H3762" i="49" l="1"/>
  <c r="K3761" i="49"/>
  <c r="I3761" i="49"/>
  <c r="J3761" i="49" s="1"/>
  <c r="K3762" i="49" l="1"/>
  <c r="H3763" i="49"/>
  <c r="I3762" i="49"/>
  <c r="J3762" i="49" s="1"/>
  <c r="K3763" i="49" l="1"/>
  <c r="H3764" i="49"/>
  <c r="I3763" i="49"/>
  <c r="J3763" i="49" s="1"/>
  <c r="H3765" i="49" l="1"/>
  <c r="K3764" i="49"/>
  <c r="I3764" i="49"/>
  <c r="J3764" i="49" s="1"/>
  <c r="K3765" i="49" l="1"/>
  <c r="H3766" i="49"/>
  <c r="I3765" i="49"/>
  <c r="J3765" i="49" s="1"/>
  <c r="K3766" i="49" l="1"/>
  <c r="H3767" i="49"/>
  <c r="I3766" i="49"/>
  <c r="J3766" i="49" s="1"/>
  <c r="K3767" i="49" l="1"/>
  <c r="H3768" i="49"/>
  <c r="I3767" i="49"/>
  <c r="J3767" i="49" s="1"/>
  <c r="K3768" i="49" l="1"/>
  <c r="H3769" i="49"/>
  <c r="I3768" i="49"/>
  <c r="J3768" i="49" s="1"/>
  <c r="K3769" i="49" l="1"/>
  <c r="H3770" i="49"/>
  <c r="I3769" i="49"/>
  <c r="J3769" i="49" s="1"/>
  <c r="K3770" i="49" l="1"/>
  <c r="H3771" i="49"/>
  <c r="I3770" i="49"/>
  <c r="J3770" i="49" s="1"/>
  <c r="H3772" i="49" l="1"/>
  <c r="K3771" i="49"/>
  <c r="I3771" i="49"/>
  <c r="J3771" i="49" s="1"/>
  <c r="K3772" i="49" l="1"/>
  <c r="H3773" i="49"/>
  <c r="I3772" i="49"/>
  <c r="J3772" i="49" s="1"/>
  <c r="K3773" i="49" l="1"/>
  <c r="H3774" i="49"/>
  <c r="I3773" i="49"/>
  <c r="J3773" i="49" s="1"/>
  <c r="H3775" i="49" l="1"/>
  <c r="K3774" i="49"/>
  <c r="I3774" i="49"/>
  <c r="J3774" i="49" s="1"/>
  <c r="K3775" i="49" l="1"/>
  <c r="H3776" i="49"/>
  <c r="I3775" i="49"/>
  <c r="J3775" i="49" s="1"/>
  <c r="K3776" i="49" l="1"/>
  <c r="H3777" i="49"/>
  <c r="I3776" i="49"/>
  <c r="J3776" i="49" s="1"/>
  <c r="H3778" i="49" l="1"/>
  <c r="K3777" i="49"/>
  <c r="I3777" i="49"/>
  <c r="J3777" i="49" s="1"/>
  <c r="K3778" i="49" l="1"/>
  <c r="H3779" i="49"/>
  <c r="I3778" i="49"/>
  <c r="J3778" i="49" s="1"/>
  <c r="K3779" i="49" l="1"/>
  <c r="H3780" i="49"/>
  <c r="I3779" i="49"/>
  <c r="J3779" i="49" s="1"/>
  <c r="K3780" i="49" l="1"/>
  <c r="H3781" i="49"/>
  <c r="I3780" i="49"/>
  <c r="J3780" i="49" s="1"/>
  <c r="K3781" i="49" l="1"/>
  <c r="H3782" i="49"/>
  <c r="I3781" i="49"/>
  <c r="J3781" i="49" s="1"/>
  <c r="K3782" i="49" l="1"/>
  <c r="H3783" i="49"/>
  <c r="I3782" i="49"/>
  <c r="J3782" i="49" s="1"/>
  <c r="K3783" i="49" l="1"/>
  <c r="H3784" i="49"/>
  <c r="I3783" i="49"/>
  <c r="J3783" i="49" s="1"/>
  <c r="K3784" i="49" l="1"/>
  <c r="H3785" i="49"/>
  <c r="I3784" i="49"/>
  <c r="J3784" i="49" s="1"/>
  <c r="K3785" i="49" l="1"/>
  <c r="H3786" i="49"/>
  <c r="I3785" i="49"/>
  <c r="J3785" i="49" s="1"/>
  <c r="K3786" i="49" l="1"/>
  <c r="H3787" i="49"/>
  <c r="I3786" i="49"/>
  <c r="J3786" i="49" s="1"/>
  <c r="H3788" i="49" l="1"/>
  <c r="K3787" i="49"/>
  <c r="I3787" i="49"/>
  <c r="J3787" i="49" s="1"/>
  <c r="K3788" i="49" l="1"/>
  <c r="H3789" i="49"/>
  <c r="I3788" i="49"/>
  <c r="J3788" i="49" s="1"/>
  <c r="K3789" i="49" l="1"/>
  <c r="H3790" i="49"/>
  <c r="I3789" i="49"/>
  <c r="J3789" i="49" s="1"/>
  <c r="H3791" i="49" l="1"/>
  <c r="K3790" i="49"/>
  <c r="I3790" i="49"/>
  <c r="J3790" i="49" s="1"/>
  <c r="K3791" i="49" l="1"/>
  <c r="H3792" i="49"/>
  <c r="I3791" i="49"/>
  <c r="J3791" i="49" s="1"/>
  <c r="K3792" i="49" l="1"/>
  <c r="H3793" i="49"/>
  <c r="I3792" i="49"/>
  <c r="J3792" i="49" s="1"/>
  <c r="H3794" i="49" l="1"/>
  <c r="K3793" i="49"/>
  <c r="I3793" i="49"/>
  <c r="J3793" i="49" s="1"/>
  <c r="K3794" i="49" l="1"/>
  <c r="H3795" i="49"/>
  <c r="I3794" i="49"/>
  <c r="J3794" i="49" s="1"/>
  <c r="K3795" i="49" l="1"/>
  <c r="H3796" i="49"/>
  <c r="I3795" i="49"/>
  <c r="J3795" i="49" s="1"/>
  <c r="K3796" i="49" l="1"/>
  <c r="H3797" i="49"/>
  <c r="I3796" i="49"/>
  <c r="J3796" i="49" s="1"/>
  <c r="K3797" i="49" l="1"/>
  <c r="H3798" i="49"/>
  <c r="I3797" i="49"/>
  <c r="J3797" i="49" s="1"/>
  <c r="K3798" i="49" l="1"/>
  <c r="H3799" i="49"/>
  <c r="I3798" i="49"/>
  <c r="J3798" i="49" s="1"/>
  <c r="K3799" i="49" l="1"/>
  <c r="H3800" i="49"/>
  <c r="I3799" i="49"/>
  <c r="J3799" i="49" s="1"/>
  <c r="K3800" i="49" l="1"/>
  <c r="H3801" i="49"/>
  <c r="I3800" i="49"/>
  <c r="J3800" i="49" s="1"/>
  <c r="K3801" i="49" l="1"/>
  <c r="H3802" i="49"/>
  <c r="I3801" i="49"/>
  <c r="J3801" i="49" s="1"/>
  <c r="H3803" i="49" l="1"/>
  <c r="K3802" i="49"/>
  <c r="I3802" i="49"/>
  <c r="J3802" i="49" s="1"/>
  <c r="K3803" i="49" l="1"/>
  <c r="H3804" i="49"/>
  <c r="I3803" i="49"/>
  <c r="J3803" i="49" s="1"/>
  <c r="K3804" i="49" l="1"/>
  <c r="H3805" i="49"/>
  <c r="I3804" i="49"/>
  <c r="J3804" i="49" s="1"/>
  <c r="K3805" i="49" l="1"/>
  <c r="H3806" i="49"/>
  <c r="I3805" i="49"/>
  <c r="J3805" i="49" s="1"/>
  <c r="H3807" i="49" l="1"/>
  <c r="K3806" i="49"/>
  <c r="I3806" i="49"/>
  <c r="J3806" i="49" s="1"/>
  <c r="K3807" i="49" l="1"/>
  <c r="H3808" i="49"/>
  <c r="I3807" i="49"/>
  <c r="J3807" i="49" s="1"/>
  <c r="K3808" i="49" l="1"/>
  <c r="H3809" i="49"/>
  <c r="I3808" i="49"/>
  <c r="J3808" i="49" s="1"/>
  <c r="H3810" i="49" l="1"/>
  <c r="K3809" i="49"/>
  <c r="I3809" i="49"/>
  <c r="J3809" i="49" s="1"/>
  <c r="K3810" i="49" l="1"/>
  <c r="H3811" i="49"/>
  <c r="I3810" i="49"/>
  <c r="J3810" i="49" s="1"/>
  <c r="H3812" i="49" l="1"/>
  <c r="K3811" i="49"/>
  <c r="I3811" i="49"/>
  <c r="J3811" i="49" s="1"/>
  <c r="K3812" i="49" l="1"/>
  <c r="H3813" i="49"/>
  <c r="I3812" i="49"/>
  <c r="J3812" i="49" s="1"/>
  <c r="K3813" i="49" l="1"/>
  <c r="H3814" i="49"/>
  <c r="I3813" i="49"/>
  <c r="J3813" i="49" s="1"/>
  <c r="K3814" i="49" l="1"/>
  <c r="H3815" i="49"/>
  <c r="I3814" i="49"/>
  <c r="J3814" i="49" s="1"/>
  <c r="H3816" i="49" l="1"/>
  <c r="K3815" i="49"/>
  <c r="I3815" i="49"/>
  <c r="J3815" i="49" s="1"/>
  <c r="K3816" i="49" l="1"/>
  <c r="H3817" i="49"/>
  <c r="I3816" i="49"/>
  <c r="J3816" i="49" s="1"/>
  <c r="K3817" i="49" l="1"/>
  <c r="H3818" i="49"/>
  <c r="I3817" i="49"/>
  <c r="J3817" i="49" s="1"/>
  <c r="K3818" i="49" l="1"/>
  <c r="H3819" i="49"/>
  <c r="I3818" i="49"/>
  <c r="J3818" i="49" s="1"/>
  <c r="H3820" i="49" l="1"/>
  <c r="K3819" i="49"/>
  <c r="I3819" i="49"/>
  <c r="J3819" i="49" s="1"/>
  <c r="K3820" i="49" l="1"/>
  <c r="H3821" i="49"/>
  <c r="I3820" i="49"/>
  <c r="J3820" i="49" s="1"/>
  <c r="K3821" i="49" l="1"/>
  <c r="H3822" i="49"/>
  <c r="I3821" i="49"/>
  <c r="J3821" i="49" s="1"/>
  <c r="H3823" i="49" l="1"/>
  <c r="K3822" i="49"/>
  <c r="I3822" i="49"/>
  <c r="J3822" i="49" s="1"/>
  <c r="K3823" i="49" l="1"/>
  <c r="H3824" i="49"/>
  <c r="I3823" i="49"/>
  <c r="J3823" i="49" s="1"/>
  <c r="K3824" i="49" l="1"/>
  <c r="H3825" i="49"/>
  <c r="I3824" i="49"/>
  <c r="J3824" i="49" s="1"/>
  <c r="H3826" i="49" l="1"/>
  <c r="K3825" i="49"/>
  <c r="I3825" i="49"/>
  <c r="J3825" i="49" s="1"/>
  <c r="K3826" i="49" l="1"/>
  <c r="H3827" i="49"/>
  <c r="I3826" i="49"/>
  <c r="J3826" i="49" s="1"/>
  <c r="H3828" i="49" l="1"/>
  <c r="K3827" i="49"/>
  <c r="I3827" i="49"/>
  <c r="J3827" i="49" s="1"/>
  <c r="K3828" i="49" l="1"/>
  <c r="H3829" i="49"/>
  <c r="I3828" i="49"/>
  <c r="J3828" i="49" s="1"/>
  <c r="K3829" i="49" l="1"/>
  <c r="H3830" i="49"/>
  <c r="I3829" i="49"/>
  <c r="J3829" i="49" s="1"/>
  <c r="K3830" i="49" l="1"/>
  <c r="H3831" i="49"/>
  <c r="I3830" i="49"/>
  <c r="J3830" i="49" s="1"/>
  <c r="K3831" i="49" l="1"/>
  <c r="H3832" i="49"/>
  <c r="I3831" i="49"/>
  <c r="J3831" i="49" s="1"/>
  <c r="K3832" i="49" l="1"/>
  <c r="H3833" i="49"/>
  <c r="I3832" i="49"/>
  <c r="J3832" i="49" s="1"/>
  <c r="K3833" i="49" l="1"/>
  <c r="H3834" i="49"/>
  <c r="I3833" i="49"/>
  <c r="J3833" i="49" s="1"/>
  <c r="K3834" i="49" l="1"/>
  <c r="H3835" i="49"/>
  <c r="I3834" i="49"/>
  <c r="J3834" i="49" s="1"/>
  <c r="H3836" i="49" l="1"/>
  <c r="K3835" i="49"/>
  <c r="I3835" i="49"/>
  <c r="J3835" i="49" s="1"/>
  <c r="K3836" i="49" l="1"/>
  <c r="H3837" i="49"/>
  <c r="I3836" i="49"/>
  <c r="J3836" i="49" s="1"/>
  <c r="K3837" i="49" l="1"/>
  <c r="H3838" i="49"/>
  <c r="I3837" i="49"/>
  <c r="J3837" i="49" s="1"/>
  <c r="H3839" i="49" l="1"/>
  <c r="K3838" i="49"/>
  <c r="I3838" i="49"/>
  <c r="J3838" i="49" s="1"/>
  <c r="H3840" i="49" l="1"/>
  <c r="K3839" i="49"/>
  <c r="I3839" i="49"/>
  <c r="J3839" i="49" s="1"/>
  <c r="K3840" i="49" l="1"/>
  <c r="H3841" i="49"/>
  <c r="I3840" i="49"/>
  <c r="J3840" i="49" s="1"/>
  <c r="H3842" i="49" l="1"/>
  <c r="K3841" i="49"/>
  <c r="I3841" i="49"/>
  <c r="J3841" i="49" s="1"/>
  <c r="K3842" i="49" l="1"/>
  <c r="H3843" i="49"/>
  <c r="I3842" i="49"/>
  <c r="J3842" i="49" s="1"/>
  <c r="H3844" i="49" l="1"/>
  <c r="K3843" i="49"/>
  <c r="I3843" i="49"/>
  <c r="J3843" i="49" s="1"/>
  <c r="K3844" i="49" l="1"/>
  <c r="H3845" i="49"/>
  <c r="I3844" i="49"/>
  <c r="J3844" i="49" s="1"/>
  <c r="K3845" i="49" l="1"/>
  <c r="H3846" i="49"/>
  <c r="I3845" i="49"/>
  <c r="J3845" i="49" s="1"/>
  <c r="K3846" i="49" l="1"/>
  <c r="H3847" i="49"/>
  <c r="I3846" i="49"/>
  <c r="J3846" i="49" s="1"/>
  <c r="K3847" i="49" l="1"/>
  <c r="H3848" i="49"/>
  <c r="I3847" i="49"/>
  <c r="J3847" i="49" s="1"/>
  <c r="K3848" i="49" l="1"/>
  <c r="H3849" i="49"/>
  <c r="I3848" i="49"/>
  <c r="J3848" i="49" s="1"/>
  <c r="K3849" i="49" l="1"/>
  <c r="H3850" i="49"/>
  <c r="I3849" i="49"/>
  <c r="J3849" i="49" s="1"/>
  <c r="K3850" i="49" l="1"/>
  <c r="H3851" i="49"/>
  <c r="I3850" i="49"/>
  <c r="J3850" i="49" s="1"/>
  <c r="H3852" i="49" l="1"/>
  <c r="K3851" i="49"/>
  <c r="I3851" i="49"/>
  <c r="J3851" i="49" s="1"/>
  <c r="K3852" i="49" l="1"/>
  <c r="H3853" i="49"/>
  <c r="I3852" i="49"/>
  <c r="J3852" i="49" s="1"/>
  <c r="K3853" i="49" l="1"/>
  <c r="H3854" i="49"/>
  <c r="I3853" i="49"/>
  <c r="J3853" i="49" s="1"/>
  <c r="H3855" i="49" l="1"/>
  <c r="K3854" i="49"/>
  <c r="I3854" i="49"/>
  <c r="J3854" i="49" s="1"/>
  <c r="H3856" i="49" l="1"/>
  <c r="K3855" i="49"/>
  <c r="I3855" i="49"/>
  <c r="J3855" i="49" s="1"/>
  <c r="K3856" i="49" l="1"/>
  <c r="H3857" i="49"/>
  <c r="I3856" i="49"/>
  <c r="J3856" i="49" s="1"/>
  <c r="H3858" i="49" l="1"/>
  <c r="K3857" i="49"/>
  <c r="I3857" i="49"/>
  <c r="J3857" i="49" s="1"/>
  <c r="K3858" i="49" l="1"/>
  <c r="H3859" i="49"/>
  <c r="I3858" i="49"/>
  <c r="J3858" i="49" s="1"/>
  <c r="H3860" i="49" l="1"/>
  <c r="K3859" i="49"/>
  <c r="I3859" i="49"/>
  <c r="J3859" i="49" s="1"/>
  <c r="K3860" i="49" l="1"/>
  <c r="H3861" i="49"/>
  <c r="I3860" i="49"/>
  <c r="J3860" i="49" s="1"/>
  <c r="K3861" i="49" l="1"/>
  <c r="H3862" i="49"/>
  <c r="I3861" i="49"/>
  <c r="J3861" i="49" s="1"/>
  <c r="K3862" i="49" l="1"/>
  <c r="H3863" i="49"/>
  <c r="I3862" i="49"/>
  <c r="J3862" i="49" s="1"/>
  <c r="K3863" i="49" l="1"/>
  <c r="H3864" i="49"/>
  <c r="I3863" i="49"/>
  <c r="J3863" i="49" s="1"/>
  <c r="K3864" i="49" l="1"/>
  <c r="H3865" i="49"/>
  <c r="I3864" i="49"/>
  <c r="J3864" i="49" s="1"/>
  <c r="K3865" i="49" l="1"/>
  <c r="H3866" i="49"/>
  <c r="I3865" i="49"/>
  <c r="J3865" i="49" s="1"/>
  <c r="K3866" i="49" l="1"/>
  <c r="H3867" i="49"/>
  <c r="I3866" i="49"/>
  <c r="J3866" i="49" s="1"/>
  <c r="H3868" i="49" l="1"/>
  <c r="K3867" i="49"/>
  <c r="I3867" i="49"/>
  <c r="J3867" i="49" s="1"/>
  <c r="H3869" i="49" l="1"/>
  <c r="K3868" i="49"/>
  <c r="I3868" i="49"/>
  <c r="J3868" i="49" s="1"/>
  <c r="K3869" i="49" l="1"/>
  <c r="H3870" i="49"/>
  <c r="I3869" i="49"/>
  <c r="J3869" i="49" s="1"/>
  <c r="H3871" i="49" l="1"/>
  <c r="K3870" i="49"/>
  <c r="I3870" i="49"/>
  <c r="J3870" i="49" s="1"/>
  <c r="H3872" i="49" l="1"/>
  <c r="K3871" i="49"/>
  <c r="I3871" i="49"/>
  <c r="J3871" i="49" s="1"/>
  <c r="H3873" i="49" l="1"/>
  <c r="K3872" i="49"/>
  <c r="I3872" i="49"/>
  <c r="J3872" i="49" s="1"/>
  <c r="H3874" i="49" l="1"/>
  <c r="K3873" i="49"/>
  <c r="I3873" i="49"/>
  <c r="J3873" i="49" s="1"/>
  <c r="K3874" i="49" l="1"/>
  <c r="H3875" i="49"/>
  <c r="I3874" i="49"/>
  <c r="J3874" i="49" s="1"/>
  <c r="K3875" i="49" l="1"/>
  <c r="H3876" i="49"/>
  <c r="I3875" i="49"/>
  <c r="J3875" i="49" s="1"/>
  <c r="K3876" i="49" l="1"/>
  <c r="H3877" i="49"/>
  <c r="I3876" i="49"/>
  <c r="J3876" i="49" s="1"/>
  <c r="K3877" i="49" l="1"/>
  <c r="H3878" i="49"/>
  <c r="I3877" i="49"/>
  <c r="J3877" i="49" s="1"/>
  <c r="K3878" i="49" l="1"/>
  <c r="H3879" i="49"/>
  <c r="I3878" i="49"/>
  <c r="J3878" i="49" s="1"/>
  <c r="K3879" i="49" l="1"/>
  <c r="H3880" i="49"/>
  <c r="I3879" i="49"/>
  <c r="J3879" i="49" s="1"/>
  <c r="H3881" i="49" l="1"/>
  <c r="K3880" i="49"/>
  <c r="I3880" i="49"/>
  <c r="J3880" i="49" s="1"/>
  <c r="K3881" i="49" l="1"/>
  <c r="H3882" i="49"/>
  <c r="I3881" i="49"/>
  <c r="J3881" i="49" s="1"/>
  <c r="K3882" i="49" l="1"/>
  <c r="H3883" i="49"/>
  <c r="I3882" i="49"/>
  <c r="J3882" i="49" s="1"/>
  <c r="K3883" i="49" l="1"/>
  <c r="H3884" i="49"/>
  <c r="I3883" i="49"/>
  <c r="J3883" i="49" s="1"/>
  <c r="H3885" i="49" l="1"/>
  <c r="K3884" i="49"/>
  <c r="I3884" i="49"/>
  <c r="J3884" i="49" s="1"/>
  <c r="K3885" i="49" l="1"/>
  <c r="H3886" i="49"/>
  <c r="I3885" i="49"/>
  <c r="J3885" i="49" s="1"/>
  <c r="K3886" i="49" l="1"/>
  <c r="H3887" i="49"/>
  <c r="I3886" i="49"/>
  <c r="J3886" i="49" s="1"/>
  <c r="H3888" i="49" l="1"/>
  <c r="K3887" i="49"/>
  <c r="I3887" i="49"/>
  <c r="J3887" i="49" s="1"/>
  <c r="K3888" i="49" l="1"/>
  <c r="H3889" i="49"/>
  <c r="I3888" i="49"/>
  <c r="J3888" i="49" s="1"/>
  <c r="H3890" i="49" l="1"/>
  <c r="K3889" i="49"/>
  <c r="I3889" i="49"/>
  <c r="J3889" i="49" s="1"/>
  <c r="K3890" i="49" l="1"/>
  <c r="H3891" i="49"/>
  <c r="I3890" i="49"/>
  <c r="J3890" i="49" s="1"/>
  <c r="K3891" i="49" l="1"/>
  <c r="H3892" i="49"/>
  <c r="I3891" i="49"/>
  <c r="J3891" i="49" s="1"/>
  <c r="K3892" i="49" l="1"/>
  <c r="H3893" i="49"/>
  <c r="I3892" i="49"/>
  <c r="J3892" i="49" s="1"/>
  <c r="K3893" i="49" l="1"/>
  <c r="H3894" i="49"/>
  <c r="I3893" i="49"/>
  <c r="J3893" i="49" s="1"/>
  <c r="H3895" i="49" l="1"/>
  <c r="K3894" i="49"/>
  <c r="I3894" i="49"/>
  <c r="J3894" i="49" s="1"/>
  <c r="K3895" i="49" l="1"/>
  <c r="H3896" i="49"/>
  <c r="I3895" i="49"/>
  <c r="J3895" i="49" s="1"/>
  <c r="K3896" i="49" l="1"/>
  <c r="H3897" i="49"/>
  <c r="I3896" i="49"/>
  <c r="J3896" i="49" s="1"/>
  <c r="H3898" i="49" l="1"/>
  <c r="K3897" i="49"/>
  <c r="I3897" i="49"/>
  <c r="J3897" i="49" s="1"/>
  <c r="K3898" i="49" l="1"/>
  <c r="H3899" i="49"/>
  <c r="I3898" i="49"/>
  <c r="J3898" i="49" s="1"/>
  <c r="K3899" i="49" l="1"/>
  <c r="H3900" i="49"/>
  <c r="I3899" i="49"/>
  <c r="J3899" i="49" s="1"/>
  <c r="K3900" i="49" l="1"/>
  <c r="H3901" i="49"/>
  <c r="I3900" i="49"/>
  <c r="J3900" i="49" s="1"/>
  <c r="K3901" i="49" l="1"/>
  <c r="H3902" i="49"/>
  <c r="I3901" i="49"/>
  <c r="J3901" i="49" s="1"/>
  <c r="K3902" i="49" l="1"/>
  <c r="H3903" i="49"/>
  <c r="I3902" i="49"/>
  <c r="J3902" i="49" s="1"/>
  <c r="K3903" i="49" l="1"/>
  <c r="H3904" i="49"/>
  <c r="I3903" i="49"/>
  <c r="J3903" i="49" s="1"/>
  <c r="K3904" i="49" l="1"/>
  <c r="H3905" i="49"/>
  <c r="I3904" i="49"/>
  <c r="J3904" i="49" s="1"/>
  <c r="K3905" i="49" l="1"/>
  <c r="H3906" i="49"/>
  <c r="I3905" i="49"/>
  <c r="J3905" i="49" s="1"/>
  <c r="K3906" i="49" l="1"/>
  <c r="H3907" i="49"/>
  <c r="I3906" i="49"/>
  <c r="J3906" i="49" s="1"/>
  <c r="K3907" i="49" l="1"/>
  <c r="H3908" i="49"/>
  <c r="I3907" i="49"/>
  <c r="J3907" i="49" s="1"/>
  <c r="K3908" i="49" l="1"/>
  <c r="H3909" i="49"/>
  <c r="I3908" i="49"/>
  <c r="J3908" i="49" s="1"/>
  <c r="K3909" i="49" l="1"/>
  <c r="H3910" i="49"/>
  <c r="I3909" i="49"/>
  <c r="J3909" i="49" s="1"/>
  <c r="H3911" i="49" l="1"/>
  <c r="K3910" i="49"/>
  <c r="I3910" i="49"/>
  <c r="J3910" i="49" s="1"/>
  <c r="K3911" i="49" l="1"/>
  <c r="H3912" i="49"/>
  <c r="I3911" i="49"/>
  <c r="J3911" i="49" s="1"/>
  <c r="K3912" i="49" l="1"/>
  <c r="H3913" i="49"/>
  <c r="I3912" i="49"/>
  <c r="J3912" i="49" s="1"/>
  <c r="K3913" i="49" l="1"/>
  <c r="H3914" i="49"/>
  <c r="I3913" i="49"/>
  <c r="J3913" i="49" s="1"/>
  <c r="K3914" i="49" l="1"/>
  <c r="H3915" i="49"/>
  <c r="I3914" i="49"/>
  <c r="J3914" i="49" s="1"/>
  <c r="K3915" i="49" l="1"/>
  <c r="H3916" i="49"/>
  <c r="I3915" i="49"/>
  <c r="J3915" i="49" s="1"/>
  <c r="K3916" i="49" l="1"/>
  <c r="H3917" i="49"/>
  <c r="I3916" i="49"/>
  <c r="J3916" i="49" s="1"/>
  <c r="K3917" i="49" l="1"/>
  <c r="H3918" i="49"/>
  <c r="I3917" i="49"/>
  <c r="J3917" i="49" s="1"/>
  <c r="K3918" i="49" l="1"/>
  <c r="H3919" i="49"/>
  <c r="I3918" i="49"/>
  <c r="J3918" i="49" s="1"/>
  <c r="K3919" i="49" l="1"/>
  <c r="H3920" i="49"/>
  <c r="I3919" i="49"/>
  <c r="J3919" i="49" s="1"/>
  <c r="K3920" i="49" l="1"/>
  <c r="H3921" i="49"/>
  <c r="I3920" i="49"/>
  <c r="J3920" i="49" s="1"/>
  <c r="K3921" i="49" l="1"/>
  <c r="H3922" i="49"/>
  <c r="I3921" i="49"/>
  <c r="J3921" i="49" s="1"/>
  <c r="H3923" i="49" l="1"/>
  <c r="K3922" i="49"/>
  <c r="I3922" i="49"/>
  <c r="J3922" i="49" s="1"/>
  <c r="K3923" i="49" l="1"/>
  <c r="H3924" i="49"/>
  <c r="I3923" i="49"/>
  <c r="J3923" i="49" s="1"/>
  <c r="K3924" i="49" l="1"/>
  <c r="H3925" i="49"/>
  <c r="I3924" i="49"/>
  <c r="J3924" i="49" s="1"/>
  <c r="K3925" i="49" l="1"/>
  <c r="H3926" i="49"/>
  <c r="I3925" i="49"/>
  <c r="J3925" i="49" s="1"/>
  <c r="H3927" i="49" l="1"/>
  <c r="K3926" i="49"/>
  <c r="I3926" i="49"/>
  <c r="J3926" i="49" s="1"/>
  <c r="K3927" i="49" l="1"/>
  <c r="H3928" i="49"/>
  <c r="I3927" i="49"/>
  <c r="J3927" i="49" s="1"/>
  <c r="K3928" i="49" l="1"/>
  <c r="H3929" i="49"/>
  <c r="I3928" i="49"/>
  <c r="J3928" i="49" s="1"/>
  <c r="H3930" i="49" l="1"/>
  <c r="K3929" i="49"/>
  <c r="I3929" i="49"/>
  <c r="J3929" i="49" s="1"/>
  <c r="K3930" i="49" l="1"/>
  <c r="H3931" i="49"/>
  <c r="I3930" i="49"/>
  <c r="J3930" i="49" s="1"/>
  <c r="K3931" i="49" l="1"/>
  <c r="H3932" i="49"/>
  <c r="I3931" i="49"/>
  <c r="J3931" i="49" s="1"/>
  <c r="K3932" i="49" l="1"/>
  <c r="H3933" i="49"/>
  <c r="I3932" i="49"/>
  <c r="J3932" i="49" s="1"/>
  <c r="K3933" i="49" l="1"/>
  <c r="H3934" i="49"/>
  <c r="I3933" i="49"/>
  <c r="J3933" i="49" s="1"/>
  <c r="K3934" i="49" l="1"/>
  <c r="H3935" i="49"/>
  <c r="I3934" i="49"/>
  <c r="J3934" i="49" s="1"/>
  <c r="K3935" i="49" l="1"/>
  <c r="H3936" i="49"/>
  <c r="I3935" i="49"/>
  <c r="J3935" i="49" s="1"/>
  <c r="K3936" i="49" l="1"/>
  <c r="H3937" i="49"/>
  <c r="I3936" i="49"/>
  <c r="J3936" i="49" s="1"/>
  <c r="K3937" i="49" l="1"/>
  <c r="H3938" i="49"/>
  <c r="I3937" i="49"/>
  <c r="J3937" i="49" s="1"/>
  <c r="K3938" i="49" l="1"/>
  <c r="H3939" i="49"/>
  <c r="I3938" i="49"/>
  <c r="J3938" i="49" s="1"/>
  <c r="K3939" i="49" l="1"/>
  <c r="H3940" i="49"/>
  <c r="I3939" i="49"/>
  <c r="J3939" i="49" s="1"/>
  <c r="K3940" i="49" l="1"/>
  <c r="H3941" i="49"/>
  <c r="I3940" i="49"/>
  <c r="J3940" i="49" s="1"/>
  <c r="K3941" i="49" l="1"/>
  <c r="H3942" i="49"/>
  <c r="I3941" i="49"/>
  <c r="J3941" i="49" s="1"/>
  <c r="H3943" i="49" l="1"/>
  <c r="K3942" i="49"/>
  <c r="I3942" i="49"/>
  <c r="J3942" i="49" s="1"/>
  <c r="K3943" i="49" l="1"/>
  <c r="H3944" i="49"/>
  <c r="I3943" i="49"/>
  <c r="J3943" i="49" s="1"/>
  <c r="K3944" i="49" l="1"/>
  <c r="H3945" i="49"/>
  <c r="I3944" i="49"/>
  <c r="J3944" i="49" s="1"/>
  <c r="H3946" i="49" l="1"/>
  <c r="K3945" i="49"/>
  <c r="I3945" i="49"/>
  <c r="J3945" i="49" s="1"/>
  <c r="K3946" i="49" l="1"/>
  <c r="H3947" i="49"/>
  <c r="I3946" i="49"/>
  <c r="J3946" i="49" s="1"/>
  <c r="K3947" i="49" l="1"/>
  <c r="H3948" i="49"/>
  <c r="I3947" i="49"/>
  <c r="J3947" i="49" s="1"/>
  <c r="K3948" i="49" l="1"/>
  <c r="H3949" i="49"/>
  <c r="I3948" i="49"/>
  <c r="J3948" i="49" s="1"/>
  <c r="K3949" i="49" l="1"/>
  <c r="H3950" i="49"/>
  <c r="I3949" i="49"/>
  <c r="J3949" i="49" s="1"/>
  <c r="K3950" i="49" l="1"/>
  <c r="H3951" i="49"/>
  <c r="I3950" i="49"/>
  <c r="J3950" i="49" s="1"/>
  <c r="K3951" i="49" l="1"/>
  <c r="H3952" i="49"/>
  <c r="I3951" i="49"/>
  <c r="J3951" i="49" s="1"/>
  <c r="K3952" i="49" l="1"/>
  <c r="H3953" i="49"/>
  <c r="I3952" i="49"/>
  <c r="J3952" i="49" s="1"/>
  <c r="K3953" i="49" l="1"/>
  <c r="H3954" i="49"/>
  <c r="I3953" i="49"/>
  <c r="J3953" i="49" s="1"/>
  <c r="K3954" i="49" l="1"/>
  <c r="H3955" i="49"/>
  <c r="I3954" i="49"/>
  <c r="J3954" i="49" s="1"/>
  <c r="K3955" i="49" l="1"/>
  <c r="H3956" i="49"/>
  <c r="I3955" i="49"/>
  <c r="J3955" i="49" s="1"/>
  <c r="K3956" i="49" l="1"/>
  <c r="H3957" i="49"/>
  <c r="I3956" i="49"/>
  <c r="J3956" i="49" s="1"/>
  <c r="K3957" i="49" l="1"/>
  <c r="H3958" i="49"/>
  <c r="I3957" i="49"/>
  <c r="J3957" i="49" s="1"/>
  <c r="H3959" i="49" l="1"/>
  <c r="K3958" i="49"/>
  <c r="I3958" i="49"/>
  <c r="J3958" i="49" s="1"/>
  <c r="K3959" i="49" l="1"/>
  <c r="H3960" i="49"/>
  <c r="I3959" i="49"/>
  <c r="J3959" i="49" s="1"/>
  <c r="K3960" i="49" l="1"/>
  <c r="H3961" i="49"/>
  <c r="I3960" i="49"/>
  <c r="J3960" i="49" s="1"/>
  <c r="H3962" i="49" l="1"/>
  <c r="K3961" i="49"/>
  <c r="I3961" i="49"/>
  <c r="J3961" i="49" s="1"/>
  <c r="K3962" i="49" l="1"/>
  <c r="H3963" i="49"/>
  <c r="I3962" i="49"/>
  <c r="J3962" i="49" s="1"/>
  <c r="K3963" i="49" l="1"/>
  <c r="H3964" i="49"/>
  <c r="I3963" i="49"/>
  <c r="J3963" i="49" s="1"/>
  <c r="K3964" i="49" l="1"/>
  <c r="H3965" i="49"/>
  <c r="I3964" i="49"/>
  <c r="J3964" i="49" s="1"/>
  <c r="K3965" i="49" l="1"/>
  <c r="H3966" i="49"/>
  <c r="I3965" i="49"/>
  <c r="J3965" i="49" s="1"/>
  <c r="K3966" i="49" l="1"/>
  <c r="H3967" i="49"/>
  <c r="I3966" i="49"/>
  <c r="J3966" i="49" s="1"/>
  <c r="K3967" i="49" l="1"/>
  <c r="H3968" i="49"/>
  <c r="I3967" i="49"/>
  <c r="J3967" i="49" s="1"/>
  <c r="K3968" i="49" l="1"/>
  <c r="H3969" i="49"/>
  <c r="I3968" i="49"/>
  <c r="J3968" i="49" s="1"/>
  <c r="K3969" i="49" l="1"/>
  <c r="H3970" i="49"/>
  <c r="I3969" i="49"/>
  <c r="J3969" i="49" s="1"/>
  <c r="K3970" i="49" l="1"/>
  <c r="H3971" i="49"/>
  <c r="I3970" i="49"/>
  <c r="J3970" i="49" s="1"/>
  <c r="K3971" i="49" l="1"/>
  <c r="H3972" i="49"/>
  <c r="I3971" i="49"/>
  <c r="J3971" i="49" s="1"/>
  <c r="K3972" i="49" l="1"/>
  <c r="H3973" i="49"/>
  <c r="I3972" i="49"/>
  <c r="J3972" i="49" s="1"/>
  <c r="K3973" i="49" l="1"/>
  <c r="H3974" i="49"/>
  <c r="I3973" i="49"/>
  <c r="J3973" i="49" s="1"/>
  <c r="H3975" i="49" l="1"/>
  <c r="K3974" i="49"/>
  <c r="I3974" i="49"/>
  <c r="J3974" i="49" s="1"/>
  <c r="K3975" i="49" l="1"/>
  <c r="H3976" i="49"/>
  <c r="I3975" i="49"/>
  <c r="J3975" i="49" s="1"/>
  <c r="K3976" i="49" l="1"/>
  <c r="H3977" i="49"/>
  <c r="I3976" i="49"/>
  <c r="J3976" i="49" s="1"/>
  <c r="H3978" i="49" l="1"/>
  <c r="K3977" i="49"/>
  <c r="I3977" i="49"/>
  <c r="J3977" i="49" s="1"/>
  <c r="K3978" i="49" l="1"/>
  <c r="H3979" i="49"/>
  <c r="I3978" i="49"/>
  <c r="J3978" i="49" s="1"/>
  <c r="K3979" i="49" l="1"/>
  <c r="H3980" i="49"/>
  <c r="I3979" i="49"/>
  <c r="J3979" i="49" s="1"/>
  <c r="K3980" i="49" l="1"/>
  <c r="H3981" i="49"/>
  <c r="I3980" i="49"/>
  <c r="J3980" i="49" s="1"/>
  <c r="K3981" i="49" l="1"/>
  <c r="H3982" i="49"/>
  <c r="I3981" i="49"/>
  <c r="J3981" i="49" s="1"/>
  <c r="K3982" i="49" l="1"/>
  <c r="H3983" i="49"/>
  <c r="I3982" i="49"/>
  <c r="J3982" i="49" s="1"/>
  <c r="K3983" i="49" l="1"/>
  <c r="H3984" i="49"/>
  <c r="I3983" i="49"/>
  <c r="J3983" i="49" s="1"/>
  <c r="K3984" i="49" l="1"/>
  <c r="H3985" i="49"/>
  <c r="I3984" i="49"/>
  <c r="J3984" i="49" s="1"/>
  <c r="K3985" i="49" l="1"/>
  <c r="H3986" i="49"/>
  <c r="I3985" i="49"/>
  <c r="J3985" i="49" s="1"/>
  <c r="K3986" i="49" l="1"/>
  <c r="H3987" i="49"/>
  <c r="I3986" i="49"/>
  <c r="J3986" i="49" s="1"/>
  <c r="K3987" i="49" l="1"/>
  <c r="H3988" i="49"/>
  <c r="I3987" i="49"/>
  <c r="J3987" i="49" s="1"/>
  <c r="K3988" i="49" l="1"/>
  <c r="H3989" i="49"/>
  <c r="I3988" i="49"/>
  <c r="J3988" i="49" s="1"/>
  <c r="K3989" i="49" l="1"/>
  <c r="H3990" i="49"/>
  <c r="I3989" i="49"/>
  <c r="J3989" i="49" s="1"/>
  <c r="H3991" i="49" l="1"/>
  <c r="K3990" i="49"/>
  <c r="I3990" i="49"/>
  <c r="J3990" i="49" s="1"/>
  <c r="K3991" i="49" l="1"/>
  <c r="H3992" i="49"/>
  <c r="I3991" i="49"/>
  <c r="J3991" i="49" s="1"/>
  <c r="K3992" i="49" l="1"/>
  <c r="H3993" i="49"/>
  <c r="I3992" i="49"/>
  <c r="J3992" i="49" s="1"/>
  <c r="H3994" i="49" l="1"/>
  <c r="K3993" i="49"/>
  <c r="I3993" i="49"/>
  <c r="J3993" i="49" s="1"/>
  <c r="K3994" i="49" l="1"/>
  <c r="H3995" i="49"/>
  <c r="I3994" i="49"/>
  <c r="J3994" i="49" s="1"/>
  <c r="K3995" i="49" l="1"/>
  <c r="H3996" i="49"/>
  <c r="I3995" i="49"/>
  <c r="J3995" i="49" s="1"/>
  <c r="K3996" i="49" l="1"/>
  <c r="H3997" i="49"/>
  <c r="I3996" i="49"/>
  <c r="J3996" i="49" s="1"/>
  <c r="K3997" i="49" l="1"/>
  <c r="H3998" i="49"/>
  <c r="I3997" i="49"/>
  <c r="J3997" i="49" s="1"/>
  <c r="K3998" i="49" l="1"/>
  <c r="H3999" i="49"/>
  <c r="I3998" i="49"/>
  <c r="J3998" i="49" s="1"/>
  <c r="K3999" i="49" l="1"/>
  <c r="H4000" i="49"/>
  <c r="I3999" i="49"/>
  <c r="J3999" i="49" s="1"/>
  <c r="K4000" i="49" l="1"/>
  <c r="H4001" i="49"/>
  <c r="I4000" i="49"/>
  <c r="J4000" i="49" s="1"/>
  <c r="K4001" i="49" l="1"/>
  <c r="H4002" i="49"/>
  <c r="I4001" i="49"/>
  <c r="J4001" i="49" s="1"/>
  <c r="K4002" i="49" l="1"/>
  <c r="H4003" i="49"/>
  <c r="I4002" i="49"/>
  <c r="J4002" i="49" s="1"/>
  <c r="K4003" i="49" l="1"/>
  <c r="H4004" i="49"/>
  <c r="I4003" i="49"/>
  <c r="J4003" i="49" s="1"/>
  <c r="K4004" i="49" l="1"/>
  <c r="H4005" i="49"/>
  <c r="I4004" i="49"/>
  <c r="J4004" i="49" s="1"/>
  <c r="K4005" i="49" l="1"/>
  <c r="H4006" i="49"/>
  <c r="I4005" i="49"/>
  <c r="J4005" i="49" s="1"/>
  <c r="H4007" i="49" l="1"/>
  <c r="K4006" i="49"/>
  <c r="I4006" i="49"/>
  <c r="J4006" i="49" s="1"/>
  <c r="K4007" i="49" l="1"/>
  <c r="H4008" i="49"/>
  <c r="I4007" i="49"/>
  <c r="J4007" i="49" s="1"/>
  <c r="K4008" i="49" l="1"/>
  <c r="H4009" i="49"/>
  <c r="I4008" i="49"/>
  <c r="J4008" i="49" s="1"/>
  <c r="H4010" i="49" l="1"/>
  <c r="K4009" i="49"/>
  <c r="I4009" i="49"/>
  <c r="J4009" i="49" s="1"/>
  <c r="K4010" i="49" l="1"/>
  <c r="H4011" i="49"/>
  <c r="I4010" i="49"/>
  <c r="J4010" i="49" s="1"/>
  <c r="K4011" i="49" l="1"/>
  <c r="H4012" i="49"/>
  <c r="I4011" i="49"/>
  <c r="J4011" i="49" s="1"/>
  <c r="K4012" i="49" l="1"/>
  <c r="H4013" i="49"/>
  <c r="I4012" i="49"/>
  <c r="J4012" i="49" s="1"/>
  <c r="H4014" i="49" l="1"/>
  <c r="K4013" i="49"/>
  <c r="I4013" i="49"/>
  <c r="J4013" i="49" s="1"/>
  <c r="K4014" i="49" l="1"/>
  <c r="H4015" i="49"/>
  <c r="I4014" i="49"/>
  <c r="J4014" i="49" s="1"/>
  <c r="K4015" i="49" l="1"/>
  <c r="H4016" i="49"/>
  <c r="I4015" i="49"/>
  <c r="J4015" i="49" s="1"/>
  <c r="K4016" i="49" l="1"/>
  <c r="H4017" i="49"/>
  <c r="I4016" i="49"/>
  <c r="J4016" i="49" s="1"/>
  <c r="K4017" i="49" l="1"/>
  <c r="H4018" i="49"/>
  <c r="I4017" i="49"/>
  <c r="J4017" i="49" s="1"/>
  <c r="K4018" i="49" l="1"/>
  <c r="H4019" i="49"/>
  <c r="I4018" i="49"/>
  <c r="J4018" i="49" s="1"/>
  <c r="K4019" i="49" l="1"/>
  <c r="H4020" i="49"/>
  <c r="I4019" i="49"/>
  <c r="J4019" i="49" s="1"/>
  <c r="K4020" i="49" l="1"/>
  <c r="H4021" i="49"/>
  <c r="I4020" i="49"/>
  <c r="J4020" i="49" s="1"/>
  <c r="K4021" i="49" l="1"/>
  <c r="H4022" i="49"/>
  <c r="I4021" i="49"/>
  <c r="J4021" i="49" s="1"/>
  <c r="H4023" i="49" l="1"/>
  <c r="K4022" i="49"/>
  <c r="I4022" i="49"/>
  <c r="J4022" i="49" s="1"/>
  <c r="K4023" i="49" l="1"/>
  <c r="H4024" i="49"/>
  <c r="I4023" i="49"/>
  <c r="J4023" i="49" s="1"/>
  <c r="K4024" i="49" l="1"/>
  <c r="H4025" i="49"/>
  <c r="I4024" i="49"/>
  <c r="J4024" i="49" s="1"/>
  <c r="H4026" i="49" l="1"/>
  <c r="K4025" i="49"/>
  <c r="I4025" i="49"/>
  <c r="J4025" i="49" s="1"/>
  <c r="K4026" i="49" l="1"/>
  <c r="H4027" i="49"/>
  <c r="I4026" i="49"/>
  <c r="J4026" i="49" s="1"/>
  <c r="K4027" i="49" l="1"/>
  <c r="H4028" i="49"/>
  <c r="I4027" i="49"/>
  <c r="J4027" i="49" s="1"/>
  <c r="K4028" i="49" l="1"/>
  <c r="H4029" i="49"/>
  <c r="I4028" i="49"/>
  <c r="J4028" i="49" s="1"/>
  <c r="K4029" i="49" l="1"/>
  <c r="H4030" i="49"/>
  <c r="I4029" i="49"/>
  <c r="J4029" i="49" s="1"/>
  <c r="K4030" i="49" l="1"/>
  <c r="H4031" i="49"/>
  <c r="I4030" i="49"/>
  <c r="J4030" i="49" s="1"/>
  <c r="K4031" i="49" l="1"/>
  <c r="H4032" i="49"/>
  <c r="I4031" i="49"/>
  <c r="J4031" i="49" s="1"/>
  <c r="K4032" i="49" l="1"/>
  <c r="H4033" i="49"/>
  <c r="I4032" i="49"/>
  <c r="J4032" i="49" s="1"/>
  <c r="K4033" i="49" l="1"/>
  <c r="H4034" i="49"/>
  <c r="I4033" i="49"/>
  <c r="J4033" i="49" s="1"/>
  <c r="H4035" i="49" l="1"/>
  <c r="K4034" i="49"/>
  <c r="I4034" i="49"/>
  <c r="J4034" i="49" s="1"/>
  <c r="K4035" i="49" l="1"/>
  <c r="H4036" i="49"/>
  <c r="I4035" i="49"/>
  <c r="J4035" i="49" s="1"/>
  <c r="K4036" i="49" l="1"/>
  <c r="H4037" i="49"/>
  <c r="I4036" i="49"/>
  <c r="J4036" i="49" s="1"/>
  <c r="K4037" i="49" l="1"/>
  <c r="H4038" i="49"/>
  <c r="I4037" i="49"/>
  <c r="J4037" i="49" s="1"/>
  <c r="H4039" i="49" l="1"/>
  <c r="K4038" i="49"/>
  <c r="I4038" i="49"/>
  <c r="J4038" i="49" s="1"/>
  <c r="K4039" i="49" l="1"/>
  <c r="H4040" i="49"/>
  <c r="I4039" i="49"/>
  <c r="J4039" i="49" s="1"/>
  <c r="K4040" i="49" l="1"/>
  <c r="H4041" i="49"/>
  <c r="I4040" i="49"/>
  <c r="J4040" i="49" s="1"/>
  <c r="H4042" i="49" l="1"/>
  <c r="K4041" i="49"/>
  <c r="I4041" i="49"/>
  <c r="J4041" i="49" s="1"/>
  <c r="K4042" i="49" l="1"/>
  <c r="H4043" i="49"/>
  <c r="I4042" i="49"/>
  <c r="J4042" i="49" s="1"/>
  <c r="K4043" i="49" l="1"/>
  <c r="H4044" i="49"/>
  <c r="I4043" i="49"/>
  <c r="J4043" i="49" s="1"/>
  <c r="K4044" i="49" l="1"/>
  <c r="H4045" i="49"/>
  <c r="I4044" i="49"/>
  <c r="J4044" i="49" s="1"/>
  <c r="K4045" i="49" l="1"/>
  <c r="H4046" i="49"/>
  <c r="I4045" i="49"/>
  <c r="J4045" i="49" s="1"/>
  <c r="K4046" i="49" l="1"/>
  <c r="H4047" i="49"/>
  <c r="I4046" i="49"/>
  <c r="J4046" i="49" s="1"/>
  <c r="K4047" i="49" l="1"/>
  <c r="H4048" i="49"/>
  <c r="I4047" i="49"/>
  <c r="J4047" i="49" s="1"/>
  <c r="K4048" i="49" l="1"/>
  <c r="H4049" i="49"/>
  <c r="I4048" i="49"/>
  <c r="J4048" i="49" s="1"/>
  <c r="K4049" i="49" l="1"/>
  <c r="H4050" i="49"/>
  <c r="I4049" i="49"/>
  <c r="J4049" i="49" s="1"/>
  <c r="H4051" i="49" l="1"/>
  <c r="K4050" i="49"/>
  <c r="I4050" i="49"/>
  <c r="J4050" i="49" s="1"/>
  <c r="K4051" i="49" l="1"/>
  <c r="H4052" i="49"/>
  <c r="I4051" i="49"/>
  <c r="J4051" i="49" s="1"/>
  <c r="K4052" i="49" l="1"/>
  <c r="H4053" i="49"/>
  <c r="I4052" i="49"/>
  <c r="J4052" i="49" s="1"/>
  <c r="K4053" i="49" l="1"/>
  <c r="H4054" i="49"/>
  <c r="I4053" i="49"/>
  <c r="J4053" i="49" s="1"/>
  <c r="H4055" i="49" l="1"/>
  <c r="K4054" i="49"/>
  <c r="I4054" i="49"/>
  <c r="J4054" i="49" s="1"/>
  <c r="K4055" i="49" l="1"/>
  <c r="H4056" i="49"/>
  <c r="I4055" i="49"/>
  <c r="J4055" i="49" s="1"/>
  <c r="K4056" i="49" l="1"/>
  <c r="H4057" i="49"/>
  <c r="I4056" i="49"/>
  <c r="J4056" i="49" s="1"/>
  <c r="H4058" i="49" l="1"/>
  <c r="K4057" i="49"/>
  <c r="I4057" i="49"/>
  <c r="J4057" i="49" s="1"/>
  <c r="K4058" i="49" l="1"/>
  <c r="H4059" i="49"/>
  <c r="I4058" i="49"/>
  <c r="J4058" i="49" s="1"/>
  <c r="K4059" i="49" l="1"/>
  <c r="H4060" i="49"/>
  <c r="I4059" i="49"/>
  <c r="J4059" i="49" s="1"/>
  <c r="K4060" i="49" l="1"/>
  <c r="H4061" i="49"/>
  <c r="I4060" i="49"/>
  <c r="J4060" i="49" s="1"/>
  <c r="K4061" i="49" l="1"/>
  <c r="H4062" i="49"/>
  <c r="I4061" i="49"/>
  <c r="J4061" i="49" s="1"/>
  <c r="K4062" i="49" l="1"/>
  <c r="H4063" i="49"/>
  <c r="I4062" i="49"/>
  <c r="J4062" i="49" s="1"/>
  <c r="K4063" i="49" l="1"/>
  <c r="H4064" i="49"/>
  <c r="I4063" i="49"/>
  <c r="J4063" i="49" s="1"/>
  <c r="K4064" i="49" l="1"/>
  <c r="H4065" i="49"/>
  <c r="I4064" i="49"/>
  <c r="J4064" i="49" s="1"/>
  <c r="H4066" i="49" l="1"/>
  <c r="K4065" i="49"/>
  <c r="I4065" i="49"/>
  <c r="J4065" i="49" s="1"/>
  <c r="H4067" i="49" l="1"/>
  <c r="K4066" i="49"/>
  <c r="I4066" i="49"/>
  <c r="J4066" i="49" s="1"/>
  <c r="K4067" i="49" l="1"/>
  <c r="H4068" i="49"/>
  <c r="I4067" i="49"/>
  <c r="J4067" i="49" s="1"/>
  <c r="K4068" i="49" l="1"/>
  <c r="H4069" i="49"/>
  <c r="I4068" i="49"/>
  <c r="J4068" i="49" s="1"/>
  <c r="K4069" i="49" l="1"/>
  <c r="H4070" i="49"/>
  <c r="I4069" i="49"/>
  <c r="J4069" i="49" s="1"/>
  <c r="H4071" i="49" l="1"/>
  <c r="K4070" i="49"/>
  <c r="I4070" i="49"/>
  <c r="J4070" i="49" s="1"/>
  <c r="K4071" i="49" l="1"/>
  <c r="H4072" i="49"/>
  <c r="I4071" i="49"/>
  <c r="J4071" i="49" s="1"/>
  <c r="K4072" i="49" l="1"/>
  <c r="H4073" i="49"/>
  <c r="I4072" i="49"/>
  <c r="J4072" i="49" s="1"/>
  <c r="H4074" i="49" l="1"/>
  <c r="K4073" i="49"/>
  <c r="I4073" i="49"/>
  <c r="J4073" i="49" s="1"/>
  <c r="K4074" i="49" l="1"/>
  <c r="H4075" i="49"/>
  <c r="I4074" i="49"/>
  <c r="J4074" i="49" s="1"/>
  <c r="K4075" i="49" l="1"/>
  <c r="H4076" i="49"/>
  <c r="I4075" i="49"/>
  <c r="J4075" i="49" s="1"/>
  <c r="K4076" i="49" l="1"/>
  <c r="H4077" i="49"/>
  <c r="I4076" i="49"/>
  <c r="J4076" i="49" s="1"/>
  <c r="K4077" i="49" l="1"/>
  <c r="H4078" i="49"/>
  <c r="I4077" i="49"/>
  <c r="J4077" i="49" s="1"/>
  <c r="K4078" i="49" l="1"/>
  <c r="H4079" i="49"/>
  <c r="I4078" i="49"/>
  <c r="J4078" i="49" s="1"/>
  <c r="K4079" i="49" l="1"/>
  <c r="H4080" i="49"/>
  <c r="I4079" i="49"/>
  <c r="J4079" i="49" s="1"/>
  <c r="K4080" i="49" l="1"/>
  <c r="H4081" i="49"/>
  <c r="I4080" i="49"/>
  <c r="J4080" i="49" s="1"/>
  <c r="H4082" i="49" l="1"/>
  <c r="K4081" i="49"/>
  <c r="I4081" i="49"/>
  <c r="J4081" i="49" s="1"/>
  <c r="H4083" i="49" l="1"/>
  <c r="K4082" i="49"/>
  <c r="I4082" i="49"/>
  <c r="J4082" i="49" s="1"/>
  <c r="K4083" i="49" l="1"/>
  <c r="H4084" i="49"/>
  <c r="I4083" i="49"/>
  <c r="J4083" i="49" s="1"/>
  <c r="K4084" i="49" l="1"/>
  <c r="H4085" i="49"/>
  <c r="I4084" i="49"/>
  <c r="J4084" i="49" s="1"/>
  <c r="K4085" i="49" l="1"/>
  <c r="H4086" i="49"/>
  <c r="I4085" i="49"/>
  <c r="J4085" i="49" s="1"/>
  <c r="H4087" i="49" l="1"/>
  <c r="K4086" i="49"/>
  <c r="I4086" i="49"/>
  <c r="J4086" i="49" s="1"/>
  <c r="K4087" i="49" l="1"/>
  <c r="H4088" i="49"/>
  <c r="I4087" i="49"/>
  <c r="J4087" i="49" s="1"/>
  <c r="K4088" i="49" l="1"/>
  <c r="H4089" i="49"/>
  <c r="I4088" i="49"/>
  <c r="J4088" i="49" s="1"/>
  <c r="H4090" i="49" l="1"/>
  <c r="K4089" i="49"/>
  <c r="I4089" i="49"/>
  <c r="J4089" i="49" s="1"/>
  <c r="K4090" i="49" l="1"/>
  <c r="H4091" i="49"/>
  <c r="I4090" i="49"/>
  <c r="J4090" i="49" s="1"/>
  <c r="K4091" i="49" l="1"/>
  <c r="H4092" i="49"/>
  <c r="I4091" i="49"/>
  <c r="J4091" i="49" s="1"/>
  <c r="K4092" i="49" l="1"/>
  <c r="H4093" i="49"/>
  <c r="I4092" i="49"/>
  <c r="J4092" i="49" s="1"/>
  <c r="K4093" i="49" l="1"/>
  <c r="H4094" i="49"/>
  <c r="I4093" i="49"/>
  <c r="J4093" i="49" s="1"/>
  <c r="K4094" i="49" l="1"/>
  <c r="H4095" i="49"/>
  <c r="I4094" i="49"/>
  <c r="J4094" i="49" s="1"/>
  <c r="K4095" i="49" l="1"/>
  <c r="H4096" i="49"/>
  <c r="I4095" i="49"/>
  <c r="J4095" i="49" s="1"/>
  <c r="K4096" i="49" l="1"/>
  <c r="H4097" i="49"/>
  <c r="I4096" i="49"/>
  <c r="J4096" i="49" s="1"/>
  <c r="H4098" i="49" l="1"/>
  <c r="K4097" i="49"/>
  <c r="I4097" i="49"/>
  <c r="J4097" i="49" s="1"/>
  <c r="K4098" i="49" l="1"/>
  <c r="H4099" i="49"/>
  <c r="I4098" i="49"/>
  <c r="J4098" i="49" s="1"/>
  <c r="K4099" i="49" l="1"/>
  <c r="H4100" i="49"/>
  <c r="I4099" i="49"/>
  <c r="J4099" i="49" s="1"/>
  <c r="K4100" i="49" l="1"/>
  <c r="H4101" i="49"/>
  <c r="I4100" i="49"/>
  <c r="J4100" i="49" s="1"/>
  <c r="K4101" i="49" l="1"/>
  <c r="H4102" i="49"/>
  <c r="I4101" i="49"/>
  <c r="J4101" i="49" s="1"/>
  <c r="H4103" i="49" l="1"/>
  <c r="K4102" i="49"/>
  <c r="I4102" i="49"/>
  <c r="J4102" i="49" s="1"/>
  <c r="K4103" i="49" l="1"/>
  <c r="H4104" i="49"/>
  <c r="I4103" i="49"/>
  <c r="J4103" i="49" s="1"/>
  <c r="K4104" i="49" l="1"/>
  <c r="H4105" i="49"/>
  <c r="I4104" i="49"/>
  <c r="J4104" i="49" s="1"/>
  <c r="H4106" i="49" l="1"/>
  <c r="K4105" i="49"/>
  <c r="I4105" i="49"/>
  <c r="J4105" i="49" s="1"/>
  <c r="K4106" i="49" l="1"/>
  <c r="H4107" i="49"/>
  <c r="I4106" i="49"/>
  <c r="J4106" i="49" s="1"/>
  <c r="K4107" i="49" l="1"/>
  <c r="H4108" i="49"/>
  <c r="I4107" i="49"/>
  <c r="J4107" i="49" s="1"/>
  <c r="H4109" i="49" l="1"/>
  <c r="K4108" i="49"/>
  <c r="I4108" i="49"/>
  <c r="J4108" i="49" s="1"/>
  <c r="K4109" i="49" l="1"/>
  <c r="H4110" i="49"/>
  <c r="I4109" i="49"/>
  <c r="J4109" i="49" s="1"/>
  <c r="K4110" i="49" l="1"/>
  <c r="H4111" i="49"/>
  <c r="I4110" i="49"/>
  <c r="J4110" i="49" s="1"/>
  <c r="K4111" i="49" l="1"/>
  <c r="H4112" i="49"/>
  <c r="I4111" i="49"/>
  <c r="J4111" i="49" s="1"/>
  <c r="K4112" i="49" l="1"/>
  <c r="H4113" i="49"/>
  <c r="I4112" i="49"/>
  <c r="J4112" i="49" s="1"/>
  <c r="H4114" i="49" l="1"/>
  <c r="K4113" i="49"/>
  <c r="I4113" i="49"/>
  <c r="J4113" i="49" s="1"/>
  <c r="K4114" i="49" l="1"/>
  <c r="H4115" i="49"/>
  <c r="I4114" i="49"/>
  <c r="J4114" i="49" s="1"/>
  <c r="K4115" i="49" l="1"/>
  <c r="H4116" i="49"/>
  <c r="I4115" i="49"/>
  <c r="J4115" i="49" s="1"/>
  <c r="K4116" i="49" l="1"/>
  <c r="H4117" i="49"/>
  <c r="I4116" i="49"/>
  <c r="J4116" i="49" s="1"/>
  <c r="K4117" i="49" l="1"/>
  <c r="H4118" i="49"/>
  <c r="I4117" i="49"/>
  <c r="J4117" i="49" s="1"/>
  <c r="H4119" i="49" l="1"/>
  <c r="K4118" i="49"/>
  <c r="I4118" i="49"/>
  <c r="J4118" i="49" s="1"/>
  <c r="K4119" i="49" l="1"/>
  <c r="H4120" i="49"/>
  <c r="I4119" i="49"/>
  <c r="J4119" i="49" s="1"/>
  <c r="K4120" i="49" l="1"/>
  <c r="H4121" i="49"/>
  <c r="I4120" i="49"/>
  <c r="J4120" i="49" s="1"/>
  <c r="H4122" i="49" l="1"/>
  <c r="K4121" i="49"/>
  <c r="I4121" i="49"/>
  <c r="J4121" i="49" s="1"/>
  <c r="K4122" i="49" l="1"/>
  <c r="H4123" i="49"/>
  <c r="I4122" i="49"/>
  <c r="J4122" i="49" s="1"/>
  <c r="H4124" i="49" l="1"/>
  <c r="K4123" i="49"/>
  <c r="I4123" i="49"/>
  <c r="J4123" i="49" s="1"/>
  <c r="H4125" i="49" l="1"/>
  <c r="K4124" i="49"/>
  <c r="I4124" i="49"/>
  <c r="J4124" i="49" s="1"/>
  <c r="K4125" i="49" l="1"/>
  <c r="H4126" i="49"/>
  <c r="I4125" i="49"/>
  <c r="J4125" i="49" s="1"/>
  <c r="K4126" i="49" l="1"/>
  <c r="H4127" i="49"/>
  <c r="I4126" i="49"/>
  <c r="J4126" i="49" s="1"/>
  <c r="K4127" i="49" l="1"/>
  <c r="H4128" i="49"/>
  <c r="I4127" i="49"/>
  <c r="J4127" i="49" s="1"/>
  <c r="K4128" i="49" l="1"/>
  <c r="H4129" i="49"/>
  <c r="I4128" i="49"/>
  <c r="J4128" i="49" s="1"/>
  <c r="K4129" i="49" l="1"/>
  <c r="H4130" i="49"/>
  <c r="I4129" i="49"/>
  <c r="J4129" i="49" s="1"/>
  <c r="H4131" i="49" l="1"/>
  <c r="K4130" i="49"/>
  <c r="I4130" i="49"/>
  <c r="J4130" i="49" s="1"/>
  <c r="K4131" i="49" l="1"/>
  <c r="H4132" i="49"/>
  <c r="I4131" i="49"/>
  <c r="J4131" i="49" s="1"/>
  <c r="K4132" i="49" l="1"/>
  <c r="H4133" i="49"/>
  <c r="I4132" i="49"/>
  <c r="J4132" i="49" s="1"/>
  <c r="K4133" i="49" l="1"/>
  <c r="H4134" i="49"/>
  <c r="I4133" i="49"/>
  <c r="J4133" i="49" s="1"/>
  <c r="H4135" i="49" l="1"/>
  <c r="K4134" i="49"/>
  <c r="I4134" i="49"/>
  <c r="J4134" i="49" s="1"/>
  <c r="K4135" i="49" l="1"/>
  <c r="H4136" i="49"/>
  <c r="I4135" i="49"/>
  <c r="J4135" i="49" s="1"/>
  <c r="K4136" i="49" l="1"/>
  <c r="H4137" i="49"/>
  <c r="I4136" i="49"/>
  <c r="J4136" i="49" s="1"/>
  <c r="H4138" i="49" l="1"/>
  <c r="K4137" i="49"/>
  <c r="I4137" i="49"/>
  <c r="J4137" i="49" s="1"/>
  <c r="H4139" i="49" l="1"/>
  <c r="K4138" i="49"/>
  <c r="I4138" i="49"/>
  <c r="J4138" i="49" s="1"/>
  <c r="K4139" i="49" l="1"/>
  <c r="H4140" i="49"/>
  <c r="I4139" i="49"/>
  <c r="J4139" i="49" s="1"/>
  <c r="H4141" i="49" l="1"/>
  <c r="K4140" i="49"/>
  <c r="I4140" i="49"/>
  <c r="J4140" i="49" s="1"/>
  <c r="K4141" i="49" l="1"/>
  <c r="H4142" i="49"/>
  <c r="I4141" i="49"/>
  <c r="J4141" i="49" s="1"/>
  <c r="K4142" i="49" l="1"/>
  <c r="H4143" i="49"/>
  <c r="I4142" i="49"/>
  <c r="J4142" i="49" s="1"/>
  <c r="K4143" i="49" l="1"/>
  <c r="H4144" i="49"/>
  <c r="I4143" i="49"/>
  <c r="J4143" i="49" s="1"/>
  <c r="H4145" i="49" l="1"/>
  <c r="K4144" i="49"/>
  <c r="I4144" i="49"/>
  <c r="J4144" i="49" s="1"/>
  <c r="K4145" i="49" l="1"/>
  <c r="H4146" i="49"/>
  <c r="I4145" i="49"/>
  <c r="J4145" i="49" s="1"/>
  <c r="K4146" i="49" l="1"/>
  <c r="H4147" i="49"/>
  <c r="I4146" i="49"/>
  <c r="J4146" i="49" s="1"/>
  <c r="H4148" i="49" l="1"/>
  <c r="K4147" i="49"/>
  <c r="I4147" i="49"/>
  <c r="J4147" i="49" s="1"/>
  <c r="K4148" i="49" l="1"/>
  <c r="H4149" i="49"/>
  <c r="I4148" i="49"/>
  <c r="J4148" i="49" s="1"/>
  <c r="K4149" i="49" l="1"/>
  <c r="H4150" i="49"/>
  <c r="I4149" i="49"/>
  <c r="J4149" i="49" s="1"/>
  <c r="K4150" i="49" l="1"/>
  <c r="H4151" i="49"/>
  <c r="I4150" i="49"/>
  <c r="J4150" i="49" s="1"/>
  <c r="K4151" i="49" l="1"/>
  <c r="H4152" i="49"/>
  <c r="I4151" i="49"/>
  <c r="J4151" i="49" s="1"/>
  <c r="K4152" i="49" l="1"/>
  <c r="H4153" i="49"/>
  <c r="I4152" i="49"/>
  <c r="J4152" i="49" s="1"/>
  <c r="K4153" i="49" l="1"/>
  <c r="H4154" i="49"/>
  <c r="I4153" i="49"/>
  <c r="J4153" i="49" s="1"/>
  <c r="H4155" i="49" l="1"/>
  <c r="K4154" i="49"/>
  <c r="I4154" i="49"/>
  <c r="J4154" i="49" s="1"/>
  <c r="K4155" i="49" l="1"/>
  <c r="H4156" i="49"/>
  <c r="I4155" i="49"/>
  <c r="J4155" i="49" s="1"/>
  <c r="H4157" i="49" l="1"/>
  <c r="K4156" i="49"/>
  <c r="I4156" i="49"/>
  <c r="J4156" i="49" s="1"/>
  <c r="H4158" i="49" l="1"/>
  <c r="K4157" i="49"/>
  <c r="I4157" i="49"/>
  <c r="J4157" i="49" s="1"/>
  <c r="K4158" i="49" l="1"/>
  <c r="H4159" i="49"/>
  <c r="I4158" i="49"/>
  <c r="J4158" i="49" s="1"/>
  <c r="K4159" i="49" l="1"/>
  <c r="H4160" i="49"/>
  <c r="I4159" i="49"/>
  <c r="J4159" i="49" s="1"/>
  <c r="H4161" i="49" l="1"/>
  <c r="K4160" i="49"/>
  <c r="I4160" i="49"/>
  <c r="J4160" i="49" s="1"/>
  <c r="K4161" i="49" l="1"/>
  <c r="H4162" i="49"/>
  <c r="I4161" i="49"/>
  <c r="J4161" i="49" s="1"/>
  <c r="K4162" i="49" l="1"/>
  <c r="H4163" i="49"/>
  <c r="I4162" i="49"/>
  <c r="J4162" i="49" s="1"/>
  <c r="K4163" i="49" l="1"/>
  <c r="H4164" i="49"/>
  <c r="I4163" i="49"/>
  <c r="J4163" i="49" s="1"/>
  <c r="K4164" i="49" l="1"/>
  <c r="H4165" i="49"/>
  <c r="I4164" i="49"/>
  <c r="J4164" i="49" s="1"/>
  <c r="K4165" i="49" l="1"/>
  <c r="H4166" i="49"/>
  <c r="I4165" i="49"/>
  <c r="J4165" i="49" s="1"/>
  <c r="K4166" i="49" l="1"/>
  <c r="H4167" i="49"/>
  <c r="I4166" i="49"/>
  <c r="J4166" i="49" s="1"/>
  <c r="H4168" i="49" l="1"/>
  <c r="K4167" i="49"/>
  <c r="I4167" i="49"/>
  <c r="J4167" i="49" s="1"/>
  <c r="K4168" i="49" l="1"/>
  <c r="H4169" i="49"/>
  <c r="I4168" i="49"/>
  <c r="J4168" i="49" s="1"/>
  <c r="K4169" i="49" l="1"/>
  <c r="H4170" i="49"/>
  <c r="I4169" i="49"/>
  <c r="J4169" i="49" s="1"/>
  <c r="H4171" i="49" l="1"/>
  <c r="K4170" i="49"/>
  <c r="I4170" i="49"/>
  <c r="J4170" i="49" s="1"/>
  <c r="H4172" i="49" l="1"/>
  <c r="K4171" i="49"/>
  <c r="I4171" i="49"/>
  <c r="J4171" i="49" s="1"/>
  <c r="K4172" i="49" l="1"/>
  <c r="H4173" i="49"/>
  <c r="I4172" i="49"/>
  <c r="J4172" i="49" s="1"/>
  <c r="K4173" i="49" l="1"/>
  <c r="H4174" i="49"/>
  <c r="I4173" i="49"/>
  <c r="J4173" i="49" s="1"/>
  <c r="H4175" i="49" l="1"/>
  <c r="K4174" i="49"/>
  <c r="I4174" i="49"/>
  <c r="J4174" i="49" s="1"/>
  <c r="K4175" i="49" l="1"/>
  <c r="H4176" i="49"/>
  <c r="I4175" i="49"/>
  <c r="J4175" i="49" s="1"/>
  <c r="K4176" i="49" l="1"/>
  <c r="H4177" i="49"/>
  <c r="I4176" i="49"/>
  <c r="J4176" i="49" s="1"/>
  <c r="K4177" i="49" l="1"/>
  <c r="H4178" i="49"/>
  <c r="I4177" i="49"/>
  <c r="J4177" i="49" s="1"/>
  <c r="H4179" i="49" l="1"/>
  <c r="K4178" i="49"/>
  <c r="I4178" i="49"/>
  <c r="J4178" i="49" s="1"/>
  <c r="K4179" i="49" l="1"/>
  <c r="H4180" i="49"/>
  <c r="I4179" i="49"/>
  <c r="J4179" i="49" s="1"/>
  <c r="H4181" i="49" l="1"/>
  <c r="K4180" i="49"/>
  <c r="I4180" i="49"/>
  <c r="J4180" i="49" s="1"/>
  <c r="K4181" i="49" l="1"/>
  <c r="H4182" i="49"/>
  <c r="I4181" i="49"/>
  <c r="J4181" i="49" s="1"/>
  <c r="K4182" i="49" l="1"/>
  <c r="H4183" i="49"/>
  <c r="I4182" i="49"/>
  <c r="J4182" i="49" s="1"/>
  <c r="K4183" i="49" l="1"/>
  <c r="H4184" i="49"/>
  <c r="I4183" i="49"/>
  <c r="J4183" i="49" s="1"/>
  <c r="K4184" i="49" l="1"/>
  <c r="H4185" i="49"/>
  <c r="I4184" i="49"/>
  <c r="J4184" i="49" s="1"/>
  <c r="H4186" i="49" l="1"/>
  <c r="K4185" i="49"/>
  <c r="I4185" i="49"/>
  <c r="J4185" i="49" s="1"/>
  <c r="K4186" i="49" l="1"/>
  <c r="H4187" i="49"/>
  <c r="I4186" i="49"/>
  <c r="J4186" i="49" s="1"/>
  <c r="K4187" i="49" l="1"/>
  <c r="H4188" i="49"/>
  <c r="I4187" i="49"/>
  <c r="J4187" i="49" s="1"/>
  <c r="K4188" i="49" l="1"/>
  <c r="H4189" i="49"/>
  <c r="I4188" i="49"/>
  <c r="J4188" i="49" s="1"/>
  <c r="K4189" i="49" l="1"/>
  <c r="H4190" i="49"/>
  <c r="I4189" i="49"/>
  <c r="J4189" i="49" s="1"/>
  <c r="H4191" i="49" l="1"/>
  <c r="K4190" i="49"/>
  <c r="I4190" i="49"/>
  <c r="J4190" i="49" s="1"/>
  <c r="K4191" i="49" l="1"/>
  <c r="H4192" i="49"/>
  <c r="I4191" i="49"/>
  <c r="J4191" i="49" s="1"/>
  <c r="K4192" i="49" l="1"/>
  <c r="H4193" i="49"/>
  <c r="I4192" i="49"/>
  <c r="J4192" i="49" s="1"/>
  <c r="H4194" i="49" l="1"/>
  <c r="K4193" i="49"/>
  <c r="I4193" i="49"/>
  <c r="J4193" i="49" s="1"/>
  <c r="K4194" i="49" l="1"/>
  <c r="H4195" i="49"/>
  <c r="I4194" i="49"/>
  <c r="J4194" i="49" s="1"/>
  <c r="K4195" i="49" l="1"/>
  <c r="H4196" i="49"/>
  <c r="I4195" i="49"/>
  <c r="J4195" i="49" s="1"/>
  <c r="H4197" i="49" l="1"/>
  <c r="K4196" i="49"/>
  <c r="I4196" i="49"/>
  <c r="J4196" i="49" s="1"/>
  <c r="K4197" i="49" l="1"/>
  <c r="H4198" i="49"/>
  <c r="I4197" i="49"/>
  <c r="J4197" i="49" s="1"/>
  <c r="K4198" i="49" l="1"/>
  <c r="H4199" i="49"/>
  <c r="I4198" i="49"/>
  <c r="J4198" i="49" s="1"/>
  <c r="K4199" i="49" l="1"/>
  <c r="H4200" i="49"/>
  <c r="I4199" i="49"/>
  <c r="J4199" i="49" s="1"/>
  <c r="K4200" i="49" l="1"/>
  <c r="H4201" i="49"/>
  <c r="I4200" i="49"/>
  <c r="J4200" i="49" s="1"/>
  <c r="K4201" i="49" l="1"/>
  <c r="H4202" i="49"/>
  <c r="I4201" i="49"/>
  <c r="J4201" i="49" s="1"/>
  <c r="K4202" i="49" l="1"/>
  <c r="H4203" i="49"/>
  <c r="I4202" i="49"/>
  <c r="J4202" i="49" s="1"/>
  <c r="K4203" i="49" l="1"/>
  <c r="H4204" i="49"/>
  <c r="I4203" i="49"/>
  <c r="J4203" i="49" s="1"/>
  <c r="K4204" i="49" l="1"/>
  <c r="H4205" i="49"/>
  <c r="I4204" i="49"/>
  <c r="J4204" i="49" s="1"/>
  <c r="K4205" i="49" l="1"/>
  <c r="H4206" i="49"/>
  <c r="I4205" i="49"/>
  <c r="J4205" i="49" s="1"/>
  <c r="H4207" i="49" l="1"/>
  <c r="K4206" i="49"/>
  <c r="I4206" i="49"/>
  <c r="J4206" i="49" s="1"/>
  <c r="K4207" i="49" l="1"/>
  <c r="H4208" i="49"/>
  <c r="I4207" i="49"/>
  <c r="J4207" i="49" s="1"/>
  <c r="K4208" i="49" l="1"/>
  <c r="H4209" i="49"/>
  <c r="I4208" i="49"/>
  <c r="J4208" i="49" s="1"/>
  <c r="H4210" i="49" l="1"/>
  <c r="K4209" i="49"/>
  <c r="I4209" i="49"/>
  <c r="J4209" i="49" s="1"/>
  <c r="K4210" i="49" l="1"/>
  <c r="H4211" i="49"/>
  <c r="I4210" i="49"/>
  <c r="J4210" i="49" s="1"/>
  <c r="K4211" i="49" l="1"/>
  <c r="H4212" i="49"/>
  <c r="I4211" i="49"/>
  <c r="J4211" i="49" s="1"/>
  <c r="H4213" i="49" l="1"/>
  <c r="K4212" i="49"/>
  <c r="I4212" i="49"/>
  <c r="J4212" i="49" s="1"/>
  <c r="K4213" i="49" l="1"/>
  <c r="H4214" i="49"/>
  <c r="I4213" i="49"/>
  <c r="J4213" i="49" s="1"/>
  <c r="K4214" i="49" l="1"/>
  <c r="H4215" i="49"/>
  <c r="I4214" i="49"/>
  <c r="J4214" i="49" s="1"/>
  <c r="K4215" i="49" l="1"/>
  <c r="H4216" i="49"/>
  <c r="I4215" i="49"/>
  <c r="J4215" i="49" s="1"/>
  <c r="K4216" i="49" l="1"/>
  <c r="H4217" i="49"/>
  <c r="I4216" i="49"/>
  <c r="J4216" i="49" s="1"/>
  <c r="K4217" i="49" l="1"/>
  <c r="H4218" i="49"/>
  <c r="I4217" i="49"/>
  <c r="J4217" i="49" s="1"/>
  <c r="K4218" i="49" l="1"/>
  <c r="H4219" i="49"/>
  <c r="I4218" i="49"/>
  <c r="J4218" i="49" s="1"/>
  <c r="K4219" i="49" l="1"/>
  <c r="H4220" i="49"/>
  <c r="I4219" i="49"/>
  <c r="J4219" i="49" s="1"/>
  <c r="K4220" i="49" l="1"/>
  <c r="H4221" i="49"/>
  <c r="I4220" i="49"/>
  <c r="J4220" i="49" s="1"/>
  <c r="K4221" i="49" l="1"/>
  <c r="H4222" i="49"/>
  <c r="I4221" i="49"/>
  <c r="J4221" i="49" s="1"/>
  <c r="H4223" i="49" l="1"/>
  <c r="K4222" i="49"/>
  <c r="I4222" i="49"/>
  <c r="J4222" i="49" s="1"/>
  <c r="K4223" i="49" l="1"/>
  <c r="H4224" i="49"/>
  <c r="I4223" i="49"/>
  <c r="J4223" i="49" s="1"/>
  <c r="K4224" i="49" l="1"/>
  <c r="H4225" i="49"/>
  <c r="I4224" i="49"/>
  <c r="J4224" i="49" s="1"/>
  <c r="H4226" i="49" l="1"/>
  <c r="K4225" i="49"/>
  <c r="I4225" i="49"/>
  <c r="J4225" i="49" s="1"/>
  <c r="K4226" i="49" l="1"/>
  <c r="H4227" i="49"/>
  <c r="I4226" i="49"/>
  <c r="J4226" i="49" s="1"/>
  <c r="K4227" i="49" l="1"/>
  <c r="H4228" i="49"/>
  <c r="I4227" i="49"/>
  <c r="J4227" i="49" s="1"/>
  <c r="H4229" i="49" l="1"/>
  <c r="K4228" i="49"/>
  <c r="I4228" i="49"/>
  <c r="J4228" i="49" s="1"/>
  <c r="K4229" i="49" l="1"/>
  <c r="H4230" i="49"/>
  <c r="I4229" i="49"/>
  <c r="J4229" i="49" s="1"/>
  <c r="K4230" i="49" l="1"/>
  <c r="H4231" i="49"/>
  <c r="I4230" i="49"/>
  <c r="J4230" i="49" s="1"/>
  <c r="K4231" i="49" l="1"/>
  <c r="H4232" i="49"/>
  <c r="I4231" i="49"/>
  <c r="J4231" i="49" s="1"/>
  <c r="K4232" i="49" l="1"/>
  <c r="H4233" i="49"/>
  <c r="I4232" i="49"/>
  <c r="J4232" i="49" s="1"/>
  <c r="K4233" i="49" l="1"/>
  <c r="H4234" i="49"/>
  <c r="I4233" i="49"/>
  <c r="J4233" i="49" s="1"/>
  <c r="K4234" i="49" l="1"/>
  <c r="H4235" i="49"/>
  <c r="I4234" i="49"/>
  <c r="J4234" i="49" s="1"/>
  <c r="K4235" i="49" l="1"/>
  <c r="H4236" i="49"/>
  <c r="I4235" i="49"/>
  <c r="J4235" i="49" s="1"/>
  <c r="H4237" i="49" l="1"/>
  <c r="K4236" i="49"/>
  <c r="I4236" i="49"/>
  <c r="J4236" i="49" s="1"/>
  <c r="K4237" i="49" l="1"/>
  <c r="H4238" i="49"/>
  <c r="I4237" i="49"/>
  <c r="J4237" i="49" s="1"/>
  <c r="H4239" i="49" l="1"/>
  <c r="K4238" i="49"/>
  <c r="I4238" i="49"/>
  <c r="J4238" i="49" s="1"/>
  <c r="K4239" i="49" l="1"/>
  <c r="H4240" i="49"/>
  <c r="I4239" i="49"/>
  <c r="J4239" i="49" s="1"/>
  <c r="K4240" i="49" l="1"/>
  <c r="H4241" i="49"/>
  <c r="I4240" i="49"/>
  <c r="J4240" i="49" s="1"/>
  <c r="H4242" i="49" l="1"/>
  <c r="K4241" i="49"/>
  <c r="I4241" i="49"/>
  <c r="J4241" i="49" s="1"/>
  <c r="K4242" i="49" l="1"/>
  <c r="H4243" i="49"/>
  <c r="I4242" i="49"/>
  <c r="J4242" i="49" s="1"/>
  <c r="K4243" i="49" l="1"/>
  <c r="H4244" i="49"/>
  <c r="I4243" i="49"/>
  <c r="J4243" i="49" s="1"/>
  <c r="H4245" i="49" l="1"/>
  <c r="K4244" i="49"/>
  <c r="I4244" i="49"/>
  <c r="J4244" i="49" s="1"/>
  <c r="K4245" i="49" l="1"/>
  <c r="H4246" i="49"/>
  <c r="I4245" i="49"/>
  <c r="J4245" i="49" s="1"/>
  <c r="K4246" i="49" l="1"/>
  <c r="H4247" i="49"/>
  <c r="I4246" i="49"/>
  <c r="J4246" i="49" s="1"/>
  <c r="K4247" i="49" l="1"/>
  <c r="H4248" i="49"/>
  <c r="I4247" i="49"/>
  <c r="J4247" i="49" s="1"/>
  <c r="K4248" i="49" l="1"/>
  <c r="H4249" i="49"/>
  <c r="I4248" i="49"/>
  <c r="J4248" i="49" s="1"/>
  <c r="K4249" i="49" l="1"/>
  <c r="H4250" i="49"/>
  <c r="I4249" i="49"/>
  <c r="J4249" i="49" s="1"/>
  <c r="K4250" i="49" l="1"/>
  <c r="H4251" i="49"/>
  <c r="I4250" i="49"/>
  <c r="J4250" i="49" s="1"/>
  <c r="K4251" i="49" l="1"/>
  <c r="H4252" i="49"/>
  <c r="I4251" i="49"/>
  <c r="J4251" i="49" s="1"/>
  <c r="K4252" i="49" l="1"/>
  <c r="H4253" i="49"/>
  <c r="I4252" i="49"/>
  <c r="J4252" i="49" s="1"/>
  <c r="H4254" i="49" l="1"/>
  <c r="K4253" i="49"/>
  <c r="I4253" i="49"/>
  <c r="J4253" i="49" s="1"/>
  <c r="H4255" i="49" l="1"/>
  <c r="K4254" i="49"/>
  <c r="I4254" i="49"/>
  <c r="J4254" i="49" s="1"/>
  <c r="K4255" i="49" l="1"/>
  <c r="H4256" i="49"/>
  <c r="I4255" i="49"/>
  <c r="J4255" i="49" s="1"/>
  <c r="H4257" i="49" l="1"/>
  <c r="K4256" i="49"/>
  <c r="I4256" i="49"/>
  <c r="J4256" i="49" s="1"/>
  <c r="H4258" i="49" l="1"/>
  <c r="K4257" i="49"/>
  <c r="I4257" i="49"/>
  <c r="J4257" i="49" s="1"/>
  <c r="K4258" i="49" l="1"/>
  <c r="H4259" i="49"/>
  <c r="I4258" i="49"/>
  <c r="J4258" i="49" s="1"/>
  <c r="H4260" i="49" l="1"/>
  <c r="K4259" i="49"/>
  <c r="I4259" i="49"/>
  <c r="J4259" i="49" s="1"/>
  <c r="H4261" i="49" l="1"/>
  <c r="K4260" i="49"/>
  <c r="I4260" i="49"/>
  <c r="J4260" i="49" s="1"/>
  <c r="K4261" i="49" l="1"/>
  <c r="H4262" i="49"/>
  <c r="I4261" i="49"/>
  <c r="J4261" i="49" s="1"/>
  <c r="K4262" i="49" l="1"/>
  <c r="H4263" i="49"/>
  <c r="I4262" i="49"/>
  <c r="J4262" i="49" s="1"/>
  <c r="K4263" i="49" l="1"/>
  <c r="H4264" i="49"/>
  <c r="I4263" i="49"/>
  <c r="J4263" i="49" s="1"/>
  <c r="K4264" i="49" l="1"/>
  <c r="H4265" i="49"/>
  <c r="I4264" i="49"/>
  <c r="J4264" i="49" s="1"/>
  <c r="H4266" i="49" l="1"/>
  <c r="K4265" i="49"/>
  <c r="I4265" i="49"/>
  <c r="J4265" i="49" s="1"/>
  <c r="K4266" i="49" l="1"/>
  <c r="H4267" i="49"/>
  <c r="I4266" i="49"/>
  <c r="J4266" i="49" s="1"/>
  <c r="K4267" i="49" l="1"/>
  <c r="H4268" i="49"/>
  <c r="I4267" i="49"/>
  <c r="J4267" i="49" s="1"/>
  <c r="K4268" i="49" l="1"/>
  <c r="H4269" i="49"/>
  <c r="I4268" i="49"/>
  <c r="J4268" i="49" s="1"/>
  <c r="K4269" i="49" l="1"/>
  <c r="H4270" i="49"/>
  <c r="I4269" i="49"/>
  <c r="J4269" i="49" s="1"/>
  <c r="H4271" i="49" l="1"/>
  <c r="K4270" i="49"/>
  <c r="I4270" i="49"/>
  <c r="J4270" i="49" s="1"/>
  <c r="K4271" i="49" l="1"/>
  <c r="H4272" i="49"/>
  <c r="I4271" i="49"/>
  <c r="J4271" i="49" s="1"/>
  <c r="H4273" i="49" l="1"/>
  <c r="K4272" i="49"/>
  <c r="I4272" i="49"/>
  <c r="J4272" i="49" s="1"/>
  <c r="H4274" i="49" l="1"/>
  <c r="K4273" i="49"/>
  <c r="I4273" i="49"/>
  <c r="J4273" i="49" s="1"/>
  <c r="K4274" i="49" l="1"/>
  <c r="H4275" i="49"/>
  <c r="I4274" i="49"/>
  <c r="J4274" i="49" s="1"/>
  <c r="H4276" i="49" l="1"/>
  <c r="K4275" i="49"/>
  <c r="I4275" i="49"/>
  <c r="J4275" i="49" s="1"/>
  <c r="K4276" i="49" l="1"/>
  <c r="H4277" i="49"/>
  <c r="I4276" i="49"/>
  <c r="J4276" i="49" s="1"/>
  <c r="K4277" i="49" l="1"/>
  <c r="H4278" i="49"/>
  <c r="I4277" i="49"/>
  <c r="J4277" i="49" s="1"/>
  <c r="K4278" i="49" l="1"/>
  <c r="H4279" i="49"/>
  <c r="I4278" i="49"/>
  <c r="J4278" i="49" s="1"/>
  <c r="K4279" i="49" l="1"/>
  <c r="H4280" i="49"/>
  <c r="I4279" i="49"/>
  <c r="J4279" i="49" s="1"/>
  <c r="K4280" i="49" l="1"/>
  <c r="H4281" i="49"/>
  <c r="I4280" i="49"/>
  <c r="J4280" i="49" s="1"/>
  <c r="H4282" i="49" l="1"/>
  <c r="K4281" i="49"/>
  <c r="I4281" i="49"/>
  <c r="J4281" i="49" s="1"/>
  <c r="K4282" i="49" l="1"/>
  <c r="H4283" i="49"/>
  <c r="I4282" i="49"/>
  <c r="J4282" i="49" s="1"/>
  <c r="K4283" i="49" l="1"/>
  <c r="H4284" i="49"/>
  <c r="I4283" i="49"/>
  <c r="J4283" i="49" s="1"/>
  <c r="H4285" i="49" l="1"/>
  <c r="K4284" i="49"/>
  <c r="I4284" i="49"/>
  <c r="J4284" i="49" s="1"/>
  <c r="K4285" i="49" l="1"/>
  <c r="H4286" i="49"/>
  <c r="I4285" i="49"/>
  <c r="J4285" i="49" s="1"/>
  <c r="H4287" i="49" l="1"/>
  <c r="K4286" i="49"/>
  <c r="I4286" i="49"/>
  <c r="J4286" i="49" s="1"/>
  <c r="H4288" i="49" l="1"/>
  <c r="K4287" i="49"/>
  <c r="I4287" i="49"/>
  <c r="J4287" i="49" s="1"/>
  <c r="H4289" i="49" l="1"/>
  <c r="K4288" i="49"/>
  <c r="I4288" i="49"/>
  <c r="J4288" i="49" s="1"/>
  <c r="H4290" i="49" l="1"/>
  <c r="K4289" i="49"/>
  <c r="I4289" i="49"/>
  <c r="J4289" i="49" s="1"/>
  <c r="K4290" i="49" l="1"/>
  <c r="H4291" i="49"/>
  <c r="I4290" i="49"/>
  <c r="J4290" i="49" s="1"/>
  <c r="K4291" i="49" l="1"/>
  <c r="H4292" i="49"/>
  <c r="I4291" i="49"/>
  <c r="J4291" i="49" s="1"/>
  <c r="H4293" i="49" l="1"/>
  <c r="K4292" i="49"/>
  <c r="I4292" i="49"/>
  <c r="J4292" i="49" s="1"/>
  <c r="H4294" i="49" l="1"/>
  <c r="K4293" i="49"/>
  <c r="I4293" i="49"/>
  <c r="J4293" i="49" s="1"/>
  <c r="H4295" i="49" l="1"/>
  <c r="K4294" i="49"/>
  <c r="I4294" i="49"/>
  <c r="J4294" i="49" s="1"/>
  <c r="H4296" i="49" l="1"/>
  <c r="K4295" i="49"/>
  <c r="I4295" i="49"/>
  <c r="J4295" i="49" s="1"/>
  <c r="K4296" i="49" l="1"/>
  <c r="H4297" i="49"/>
  <c r="I4296" i="49"/>
  <c r="J4296" i="49" s="1"/>
  <c r="H4298" i="49" l="1"/>
  <c r="K4297" i="49"/>
  <c r="I4297" i="49"/>
  <c r="J4297" i="49" s="1"/>
  <c r="K4298" i="49" l="1"/>
  <c r="H4299" i="49"/>
  <c r="I4298" i="49"/>
  <c r="J4298" i="49" s="1"/>
  <c r="K4299" i="49" l="1"/>
  <c r="H4300" i="49"/>
  <c r="I4299" i="49"/>
  <c r="J4299" i="49" s="1"/>
  <c r="K4300" i="49" l="1"/>
  <c r="H4301" i="49"/>
  <c r="I4300" i="49"/>
  <c r="J4300" i="49" s="1"/>
  <c r="K4301" i="49" l="1"/>
  <c r="H4302" i="49"/>
  <c r="I4301" i="49"/>
  <c r="J4301" i="49" s="1"/>
  <c r="H4303" i="49" l="1"/>
  <c r="K4302" i="49"/>
  <c r="I4302" i="49"/>
  <c r="J4302" i="49" s="1"/>
  <c r="K4303" i="49" l="1"/>
  <c r="H4304" i="49"/>
  <c r="I4303" i="49"/>
  <c r="J4303" i="49" s="1"/>
  <c r="K4304" i="49" l="1"/>
  <c r="H4305" i="49"/>
  <c r="I4304" i="49"/>
  <c r="J4304" i="49" s="1"/>
  <c r="H4306" i="49" l="1"/>
  <c r="K4305" i="49"/>
  <c r="I4305" i="49"/>
  <c r="J4305" i="49" s="1"/>
  <c r="K4306" i="49" l="1"/>
  <c r="H4307" i="49"/>
  <c r="I4306" i="49"/>
  <c r="J4306" i="49" s="1"/>
  <c r="H4308" i="49" l="1"/>
  <c r="K4307" i="49"/>
  <c r="I4307" i="49"/>
  <c r="J4307" i="49" s="1"/>
  <c r="H4309" i="49" l="1"/>
  <c r="K4308" i="49"/>
  <c r="I4308" i="49"/>
  <c r="J4308" i="49" s="1"/>
  <c r="H4310" i="49" l="1"/>
  <c r="K4309" i="49"/>
  <c r="I4309" i="49"/>
  <c r="J4309" i="49" s="1"/>
  <c r="K4310" i="49" l="1"/>
  <c r="H4311" i="49"/>
  <c r="I4310" i="49"/>
  <c r="J4310" i="49" s="1"/>
  <c r="K4311" i="49" l="1"/>
  <c r="H4312" i="49"/>
  <c r="I4311" i="49"/>
  <c r="J4311" i="49" s="1"/>
  <c r="K4312" i="49" l="1"/>
  <c r="H4313" i="49"/>
  <c r="I4312" i="49"/>
  <c r="J4312" i="49" s="1"/>
  <c r="H4314" i="49" l="1"/>
  <c r="K4313" i="49"/>
  <c r="I4313" i="49"/>
  <c r="J4313" i="49" s="1"/>
  <c r="K4314" i="49" l="1"/>
  <c r="H4315" i="49"/>
  <c r="I4314" i="49"/>
  <c r="J4314" i="49" s="1"/>
  <c r="K4315" i="49" l="1"/>
  <c r="H4316" i="49"/>
  <c r="I4315" i="49"/>
  <c r="J4315" i="49" s="1"/>
  <c r="K4316" i="49" l="1"/>
  <c r="H4317" i="49"/>
  <c r="I4316" i="49"/>
  <c r="J4316" i="49" s="1"/>
  <c r="K4317" i="49" l="1"/>
  <c r="H4318" i="49"/>
  <c r="I4317" i="49"/>
  <c r="J4317" i="49" s="1"/>
  <c r="H4319" i="49" l="1"/>
  <c r="K4318" i="49"/>
  <c r="I4318" i="49"/>
  <c r="J4318" i="49" s="1"/>
  <c r="K4319" i="49" l="1"/>
  <c r="H4320" i="49"/>
  <c r="I4319" i="49"/>
  <c r="J4319" i="49" s="1"/>
  <c r="K4320" i="49" l="1"/>
  <c r="H4321" i="49"/>
  <c r="I4320" i="49"/>
  <c r="J4320" i="49" s="1"/>
  <c r="H4322" i="49" l="1"/>
  <c r="K4321" i="49"/>
  <c r="I4321" i="49"/>
  <c r="J4321" i="49" s="1"/>
  <c r="K4322" i="49" l="1"/>
  <c r="I4322" i="49"/>
  <c r="J4322" i="49" s="1"/>
  <c r="O6" i="49" l="1"/>
  <c r="S6" i="49" s="1"/>
  <c r="S7" i="49" s="1"/>
  <c r="O5" i="49"/>
  <c r="T6" i="49" s="1"/>
  <c r="T7"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82173CA-04FA-4F15-94EF-C972ECAF0A17}" keepAlive="1" name="Query - CSVs (2020-2024)" description="Connection to the 'CSVs (2020-2024)' query in the workbook." type="5" refreshedVersion="0" background="1">
    <dbPr connection="Provider=Microsoft.Mashup.OleDb.1;Data Source=$Workbook$;Location=&quot;CSVs (2020-2024)&quot;;Extended Properties=&quot;&quot;" command="SELECT * FROM [CSVs (2020-2024)]"/>
  </connection>
  <connection id="2" xr16:uid="{E73DE77C-EBD4-4C57-B405-2702722C5763}" keepAlive="1" name="Query - CSVs APRIL - JUNE" description="Connection to the 'CSVs APRIL - JUNE' query in the workbook." type="5" refreshedVersion="0" background="1" saveData="1">
    <dbPr connection="Provider=Microsoft.Mashup.OleDb.1;Data Source=$Workbook$;Location=&quot;CSVs APRIL - JUNE&quot;;Extended Properties=&quot;&quot;" command="SELECT * FROM [CSVs APRIL - JUNE]"/>
  </connection>
  <connection id="3" xr16:uid="{012C98DA-F718-437A-A5B0-72F43EFAB200}" keepAlive="1" name="Query - CSVs JAN - MAR" description="Connection to the 'CSVs JAN - MAR' query in the workbook." type="5" refreshedVersion="0" background="1" saveData="1">
    <dbPr connection="Provider=Microsoft.Mashup.OleDb.1;Data Source=$Workbook$;Location=&quot;CSVs JAN - MAR&quot;;Extended Properties=&quot;&quot;" command="SELECT * FROM [CSVs JAN - MAR]"/>
  </connection>
  <connection id="4" xr16:uid="{321F8D4B-CDAE-4F2D-AFFB-0C50D82E5CA1}" keepAlive="1" name="Query - METALS" description="Connection to the 'METALS' query in the workbook." type="5" refreshedVersion="0" background="1">
    <dbPr connection="Provider=Microsoft.Mashup.OleDb.1;Data Source=$Workbook$;Location=METALS;Extended Properties=&quot;&quot;" command="SELECT * FROM [METALS]"/>
  </connection>
  <connection id="5" xr16:uid="{9FB4BFBE-010B-4803-B213-B805A961B580}"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6" xr16:uid="{35064A5B-936C-4E78-A14F-27F4B4BB1556}"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7" xr16:uid="{29C37B48-4922-46BE-A3B3-B4BB7BCF8192}" keepAlive="1" name="Query - Parameter3" description="Connection to the 'Parameter3' query in the workbook." type="5" refreshedVersion="0" background="1">
    <dbPr connection="Provider=Microsoft.Mashup.OleDb.1;Data Source=$Workbook$;Location=Parameter3;Extended Properties=&quot;&quot;" command="SELECT * FROM [Parameter3]"/>
  </connection>
  <connection id="8" xr16:uid="{F23336E0-710C-45BC-9261-791B1F30C7B1}" keepAlive="1" name="Query - Parameter4" description="Connection to the 'Parameter4' query in the workbook." type="5" refreshedVersion="0" background="1">
    <dbPr connection="Provider=Microsoft.Mashup.OleDb.1;Data Source=$Workbook$;Location=Parameter4;Extended Properties=&quot;&quot;" command="SELECT * FROM [Parameter4]"/>
  </connection>
  <connection id="9" xr16:uid="{A32DAB7A-C41E-4DD0-814F-DBE646F33E7A}"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0BC6F17-F1F7-4EC9-B68C-7E97F8A0C9EB}"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11" xr16:uid="{CA072317-F730-4CF9-8251-76CACAD012AC}" keepAlive="1" name="Query - Sample File (3)" description="Connection to the 'Sample File (3)' query in the workbook." type="5" refreshedVersion="0" background="1">
    <dbPr connection="Provider=Microsoft.Mashup.OleDb.1;Data Source=$Workbook$;Location=&quot;Sample File (3)&quot;;Extended Properties=&quot;&quot;" command="SELECT * FROM [Sample File (3)]"/>
  </connection>
  <connection id="12" xr16:uid="{39265C42-904D-4529-8C89-4294A77C9EAF}" keepAlive="1" name="Query - Sample File (4)" description="Connection to the 'Sample File (4)' query in the workbook." type="5" refreshedVersion="0" background="1">
    <dbPr connection="Provider=Microsoft.Mashup.OleDb.1;Data Source=$Workbook$;Location=&quot;Sample File (4)&quot;;Extended Properties=&quot;&quot;" command="SELECT * FROM [Sample File (4)]"/>
  </connection>
  <connection id="13" xr16:uid="{DC004D5E-6AC5-433B-B2C4-2C659AE1B887}"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14" xr16:uid="{48BAB405-6898-43FD-8D73-6566E24737B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15" xr16:uid="{4C01B36B-2822-4929-B0B0-6E7C0C6D9385}" keepAlive="1" name="Query - Transform File (3)" description="Connection to the 'Transform File (3)' query in the workbook." type="5" refreshedVersion="0" background="1">
    <dbPr connection="Provider=Microsoft.Mashup.OleDb.1;Data Source=$Workbook$;Location=&quot;Transform File (3)&quot;;Extended Properties=&quot;&quot;" command="SELECT * FROM [Transform File (3)]"/>
  </connection>
  <connection id="16" xr16:uid="{8AB65265-BD47-464A-A016-FEA10B1A96DC}" keepAlive="1" name="Query - Transform File (4)" description="Connection to the 'Transform File (4)' query in the workbook." type="5" refreshedVersion="0" background="1">
    <dbPr connection="Provider=Microsoft.Mashup.OleDb.1;Data Source=$Workbook$;Location=&quot;Transform File (4)&quot;;Extended Properties=&quot;&quot;" command="SELECT * FROM [Transform File (4)]"/>
  </connection>
  <connection id="17" xr16:uid="{AD8AC749-AC5E-4EA3-A555-B5A54022AA4F}"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18" xr16:uid="{20DC709F-9AA0-4101-9181-FBE56FF2FC3C}"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 id="19" xr16:uid="{61A881BA-F858-4F06-99C0-C96C3705EF78}" keepAlive="1" name="Query - Transform Sample File (3)" description="Connection to the 'Transform Sample File (3)' query in the workbook." type="5" refreshedVersion="0" background="1">
    <dbPr connection="Provider=Microsoft.Mashup.OleDb.1;Data Source=$Workbook$;Location=&quot;Transform Sample File (3)&quot;;Extended Properties=&quot;&quot;" command="SELECT * FROM [Transform Sample File (3)]"/>
  </connection>
  <connection id="20" xr16:uid="{0BF5AA1C-97E9-4415-92E1-F1EAF6F32822}" keepAlive="1" name="Query - Transform Sample File (4)" description="Connection to the 'Transform Sample File (4)' query in the workbook." type="5" refreshedVersion="0" background="1">
    <dbPr connection="Provider=Microsoft.Mashup.OleDb.1;Data Source=$Workbook$;Location=&quot;Transform Sample File (4)&quot;;Extended Properties=&quot;&quot;" command="SELECT * FROM [Transform Sample File (4)]"/>
  </connection>
</connections>
</file>

<file path=xl/sharedStrings.xml><?xml version="1.0" encoding="utf-8"?>
<sst xmlns="http://schemas.openxmlformats.org/spreadsheetml/2006/main" count="10855" uniqueCount="1151">
  <si>
    <t>Strictly Confidential</t>
  </si>
  <si>
    <t>All content is Copyright material of AlgoTrade Pro</t>
  </si>
  <si>
    <t xml:space="preserve">The information provided by this document or its authors is for educational and informational purposes only.  </t>
  </si>
  <si>
    <t xml:space="preserve">It should not be considered as financial or investment advice. While the information provided is believed to be accurate, it may include errors or inaccuracies. </t>
  </si>
  <si>
    <t>The user should conduct their own research and due diligence before making any financial decisions.</t>
  </si>
  <si>
    <t xml:space="preserve">The authors, documents owners, and any affiliates shall not be held liable for any damages or losses resulting from the use of this information. </t>
  </si>
  <si>
    <t>It is highly recommended to consult a professional financial advisor before making any financial decisions.</t>
  </si>
  <si>
    <t>Definitions of statistical terms:</t>
  </si>
  <si>
    <t xml:space="preserve">Gross Profit </t>
  </si>
  <si>
    <t>The total profit for all profitable trades generated by a strategy.</t>
  </si>
  <si>
    <t xml:space="preserve">Gross Loss </t>
  </si>
  <si>
    <t>The total losses for all losing trades generated by a strategy.</t>
  </si>
  <si>
    <t>Profit Trades</t>
  </si>
  <si>
    <t>The total number of winning trades generated by a strategy.</t>
  </si>
  <si>
    <t>Loss Trades</t>
  </si>
  <si>
    <t>The total number of losing trades generated by a strategy.</t>
  </si>
  <si>
    <t>Total Trades</t>
  </si>
  <si>
    <t>The total number of closed trades (both winning and losing) generated by a strategy.</t>
  </si>
  <si>
    <t>Winrate</t>
  </si>
  <si>
    <t xml:space="preserve">The percentage of winning trades generated by a strategy. Calculated by dividing the number of winning trades by the total number of closed trades generated by a strategy. </t>
  </si>
  <si>
    <t xml:space="preserve">Percent profitable is not a very reliable measure by itself. A strategy could have many small winning trades, making the percent profitable high with a small average winning trade, </t>
  </si>
  <si>
    <t>Or a few big winning trades accounting for a low percent profitable and a big average winning trade.</t>
  </si>
  <si>
    <t>Some successful strategies have a percent profitability below 50% but are still profitable due to proper loss control.</t>
  </si>
  <si>
    <t>Net Profit (%)</t>
  </si>
  <si>
    <t>The overall profit or loss (in the selected currency or in %) achieved by the trading strategy in the test period.</t>
  </si>
  <si>
    <t>Avg P/L Year (%)</t>
  </si>
  <si>
    <t>The average profit or loss achieved by the trading strategy in 1 year.</t>
  </si>
  <si>
    <t>Trades/Year</t>
  </si>
  <si>
    <t>The average number of trades the trading strategy gives in 1 year.</t>
  </si>
  <si>
    <t>Avg profit($)</t>
  </si>
  <si>
    <t>The Gross Net Profit divided by the number of Winning Trades generated by a strategy.</t>
  </si>
  <si>
    <t>Avg loss($)</t>
  </si>
  <si>
    <t>The Gross Net Loss divided by the number of Losing Trades generated by a strategy.</t>
  </si>
  <si>
    <t>Avg profit(%)</t>
  </si>
  <si>
    <t>The Gross Percentage Profit divided by the number of Winning Trades generated by a strategy.</t>
  </si>
  <si>
    <t>Avg loss(%)</t>
  </si>
  <si>
    <t>The Gross Percentage Loss divided by the number of Losing Trades generated by a strategy.</t>
  </si>
  <si>
    <t>Avg RR</t>
  </si>
  <si>
    <t>The average value of how many currency units you win for every unit you lose (in the selected currency). This is calculated by dividing the average winning trade by the average losing trade.</t>
  </si>
  <si>
    <t>Profit Factor</t>
  </si>
  <si>
    <t>The amount of money a trading strategy made for every unit of money it lost (in the selected currency). This value is calculated by dividing gross profits by gross losses.</t>
  </si>
  <si>
    <t>Max Drawdown (%)</t>
  </si>
  <si>
    <t>Displays the largest drawdown of losses, i.e., the maximum possible loss that the strategy could have incurred among all of the trades it has made</t>
  </si>
  <si>
    <t>Avg Drawdown (%)</t>
  </si>
  <si>
    <t>Displays the average drawdown of losses, i.e., the average loss that the strategy could have incurred among all of the trades it has made</t>
  </si>
  <si>
    <t>Avg Anual Return (%)</t>
  </si>
  <si>
    <t>Same as Avg P/L Year (%)</t>
  </si>
  <si>
    <t>Risk Free Rate (%)</t>
  </si>
  <si>
    <t>Constant used to analyze the overall efficiency of a trading strategy</t>
  </si>
  <si>
    <t>Annualized Volatility</t>
  </si>
  <si>
    <t>Calculation that is part of the sharpe ratio equation</t>
  </si>
  <si>
    <t>Sharpe Ratio</t>
  </si>
  <si>
    <t>The Sharpe Ratio is widely used by portfolio managers and individual traders to show how much risk was taken to achieve specific returns.</t>
  </si>
  <si>
    <t>This formula yields a value that could be loosely defined as return per unit risked if we accept the premise that variability is risk.</t>
  </si>
  <si>
    <t>The higher Sharpe ratio, the smoother the equity curve. Having a smooth equity curve is an important objective for many traders.</t>
  </si>
  <si>
    <t>Generally speaking, a Sharpe ratio between 1 and 2 is considered good. A ratio between 2 and 3 is very good, and any result higher than 3 is excellent.</t>
  </si>
  <si>
    <t>Monte Carlo Simulation</t>
  </si>
  <si>
    <t>A Monte Carlo simulation is used to model the probability of different outcomes in a process that cannot easily be predicted due to the intervention of random variables. It is a technique used to understand the impact of risk and uncertainty.</t>
  </si>
  <si>
    <t>SYSTEM/STRATEGY</t>
  </si>
  <si>
    <t>INDICATOR</t>
  </si>
  <si>
    <t>SETTINGS</t>
  </si>
  <si>
    <t>Gross P ($)</t>
  </si>
  <si>
    <t>Gross L ($)</t>
  </si>
  <si>
    <t>BACKTESTING DATA</t>
  </si>
  <si>
    <t>Net Profit(%)</t>
  </si>
  <si>
    <t>RISK</t>
  </si>
  <si>
    <t>INITIAL BALANCE</t>
  </si>
  <si>
    <t>TRADING SYMBOLS</t>
  </si>
  <si>
    <t>TRADE ON…</t>
  </si>
  <si>
    <t>SIGNAL</t>
  </si>
  <si>
    <t>DATE/TIME</t>
  </si>
  <si>
    <t>PRICE USD</t>
  </si>
  <si>
    <t>CONTRACTS</t>
  </si>
  <si>
    <t>PROFIT USD</t>
  </si>
  <si>
    <t>PROFIT %</t>
  </si>
  <si>
    <t>EQUITY</t>
  </si>
  <si>
    <t>PEAK</t>
  </si>
  <si>
    <t>DRAWDOWN</t>
  </si>
  <si>
    <t>INTERD R</t>
  </si>
  <si>
    <t>2% PER TRADE SIGNAL</t>
  </si>
  <si>
    <t>FILTER INDICATOR</t>
  </si>
  <si>
    <t>EXIT INDICATOR</t>
  </si>
  <si>
    <t>RISK PER SIGNAL</t>
  </si>
  <si>
    <t>AVG DRAWD.</t>
  </si>
  <si>
    <t>MAX DRAWD.</t>
  </si>
  <si>
    <t>PROFIT</t>
  </si>
  <si>
    <t>Simulate your results according to your risk:</t>
  </si>
  <si>
    <t>(Change To Your Risk)</t>
  </si>
  <si>
    <t>C1 INDICATOR</t>
  </si>
  <si>
    <t>STOP LOSS</t>
  </si>
  <si>
    <t>Average True Range (ATR)</t>
  </si>
  <si>
    <t>1ST TAKE PROFIT</t>
  </si>
  <si>
    <t>Fixed on RR</t>
  </si>
  <si>
    <t>$1,000 (without profits compounding)</t>
  </si>
  <si>
    <t>Youtube Video</t>
  </si>
  <si>
    <t>Gaussian Channel</t>
  </si>
  <si>
    <t>Kijun-Sen</t>
  </si>
  <si>
    <t>Volume Accumulation Percentage</t>
  </si>
  <si>
    <t>Default</t>
  </si>
  <si>
    <t>x3.0 ATR PIP Value</t>
  </si>
  <si>
    <t>1 to 0.75 (Close 30%)</t>
  </si>
  <si>
    <t>GOLD</t>
  </si>
  <si>
    <t>OIL</t>
  </si>
  <si>
    <t>PLAT</t>
  </si>
  <si>
    <t>CORN</t>
  </si>
  <si>
    <t>Short Entry 1</t>
  </si>
  <si>
    <t>3.99560</t>
  </si>
  <si>
    <t>Short Entry 2</t>
  </si>
  <si>
    <t>Long Entry 1</t>
  </si>
  <si>
    <t>4.00197</t>
  </si>
  <si>
    <t>Long Entry 2</t>
  </si>
  <si>
    <t>4.05080</t>
  </si>
  <si>
    <t>4.15654</t>
  </si>
  <si>
    <t>4.16394</t>
  </si>
  <si>
    <t>4.15312</t>
  </si>
  <si>
    <t>4.21468</t>
  </si>
  <si>
    <t>4.26128</t>
  </si>
  <si>
    <t>4.27754</t>
  </si>
  <si>
    <t>4.30460</t>
  </si>
  <si>
    <t>4.31118</t>
  </si>
  <si>
    <t>4.28591</t>
  </si>
  <si>
    <t>4.27534</t>
  </si>
  <si>
    <t>4.26206</t>
  </si>
  <si>
    <t>4.27079</t>
  </si>
  <si>
    <t>4.26466</t>
  </si>
  <si>
    <t>4.29798</t>
  </si>
  <si>
    <t>4.31853</t>
  </si>
  <si>
    <t>4.38875</t>
  </si>
  <si>
    <t>4.36922</t>
  </si>
  <si>
    <t>4.40056</t>
  </si>
  <si>
    <t>4.41158</t>
  </si>
  <si>
    <t>4.32174</t>
  </si>
  <si>
    <t>4.28958</t>
  </si>
  <si>
    <t>4.26689</t>
  </si>
  <si>
    <t>4.23764</t>
  </si>
  <si>
    <t>4.22690</t>
  </si>
  <si>
    <t>4.25132</t>
  </si>
  <si>
    <t>4.23673</t>
  </si>
  <si>
    <t>4.23897</t>
  </si>
  <si>
    <t>4.21979</t>
  </si>
  <si>
    <t>4.20592</t>
  </si>
  <si>
    <t>4.25644</t>
  </si>
  <si>
    <t>4.26450</t>
  </si>
  <si>
    <t>4.28349</t>
  </si>
  <si>
    <t>4.29818</t>
  </si>
  <si>
    <t>4.30800</t>
  </si>
  <si>
    <t>4.29484</t>
  </si>
  <si>
    <t>4.33915</t>
  </si>
  <si>
    <t>4.34076</t>
  </si>
  <si>
    <t>4.58606</t>
  </si>
  <si>
    <t>4.57316</t>
  </si>
  <si>
    <t>4.56771</t>
  </si>
  <si>
    <t>4.58618</t>
  </si>
  <si>
    <t>4.57805</t>
  </si>
  <si>
    <t>4.60049</t>
  </si>
  <si>
    <t>4.70582</t>
  </si>
  <si>
    <t>4.71520</t>
  </si>
  <si>
    <t>4.77870</t>
  </si>
  <si>
    <t>4.76891</t>
  </si>
  <si>
    <t>4.62810</t>
  </si>
  <si>
    <t>4.57872</t>
  </si>
  <si>
    <t>4.57438</t>
  </si>
  <si>
    <t>4.56349</t>
  </si>
  <si>
    <t>4.56558</t>
  </si>
  <si>
    <t>4.58860</t>
  </si>
  <si>
    <t>4.56794</t>
  </si>
  <si>
    <t>4.54958</t>
  </si>
  <si>
    <t>4.54876</t>
  </si>
  <si>
    <t>4.53144</t>
  </si>
  <si>
    <t>4.49592</t>
  </si>
  <si>
    <t>4.49326</t>
  </si>
  <si>
    <t>4.47172</t>
  </si>
  <si>
    <t>4.51080</t>
  </si>
  <si>
    <t>4.53226</t>
  </si>
  <si>
    <t>4.54150</t>
  </si>
  <si>
    <t>4.49952</t>
  </si>
  <si>
    <t>4.46188</t>
  </si>
  <si>
    <t>4.53286</t>
  </si>
  <si>
    <t>4.51800</t>
  </si>
  <si>
    <t>4.50998</t>
  </si>
  <si>
    <t>4.48114</t>
  </si>
  <si>
    <t>4.56266</t>
  </si>
  <si>
    <t>4.74764</t>
  </si>
  <si>
    <t>4.69516</t>
  </si>
  <si>
    <t>4.62512</t>
  </si>
  <si>
    <t>4.64590</t>
  </si>
  <si>
    <t>4.61014</t>
  </si>
  <si>
    <t>4.60826</t>
  </si>
  <si>
    <t>4.61358</t>
  </si>
  <si>
    <t>4.75300</t>
  </si>
  <si>
    <t>4.80438</t>
  </si>
  <si>
    <t>4.78132</t>
  </si>
  <si>
    <t>4.84556</t>
  </si>
  <si>
    <t>4.85068</t>
  </si>
  <si>
    <t>4.85746</t>
  </si>
  <si>
    <t>4.92595</t>
  </si>
  <si>
    <t>4.91264</t>
  </si>
  <si>
    <t>4.96288</t>
  </si>
  <si>
    <t>4.95634</t>
  </si>
  <si>
    <t>5.05778</t>
  </si>
  <si>
    <t>5.05048</t>
  </si>
  <si>
    <t>5.04194</t>
  </si>
  <si>
    <t>5.10058</t>
  </si>
  <si>
    <t>5.21446</t>
  </si>
  <si>
    <t>5.19058</t>
  </si>
  <si>
    <t>5.20930</t>
  </si>
  <si>
    <t>5.18118</t>
  </si>
  <si>
    <t>5.06938</t>
  </si>
  <si>
    <t>5.09387</t>
  </si>
  <si>
    <t>5.02748</t>
  </si>
  <si>
    <t>4.99954</t>
  </si>
  <si>
    <t>4.464</t>
  </si>
  <si>
    <t>4.476</t>
  </si>
  <si>
    <t>4.656</t>
  </si>
  <si>
    <t>4.680</t>
  </si>
  <si>
    <t>4.741</t>
  </si>
  <si>
    <t>4.756</t>
  </si>
  <si>
    <t>4.790</t>
  </si>
  <si>
    <t>4.788</t>
  </si>
  <si>
    <t>4.813</t>
  </si>
  <si>
    <t>4.740</t>
  </si>
  <si>
    <t>4.746</t>
  </si>
  <si>
    <t>4.792</t>
  </si>
  <si>
    <t>4.847</t>
  </si>
  <si>
    <t>4.912</t>
  </si>
  <si>
    <t>4.900</t>
  </si>
  <si>
    <t>4.854</t>
  </si>
  <si>
    <t>4.830</t>
  </si>
  <si>
    <t>4.866</t>
  </si>
  <si>
    <t>4.911</t>
  </si>
  <si>
    <t>4.925</t>
  </si>
  <si>
    <t>4.998</t>
  </si>
  <si>
    <t>4.949</t>
  </si>
  <si>
    <t>4.980</t>
  </si>
  <si>
    <t>4.836</t>
  </si>
  <si>
    <t>4.810</t>
  </si>
  <si>
    <t>4.804</t>
  </si>
  <si>
    <t>4.624</t>
  </si>
  <si>
    <t>4.392</t>
  </si>
  <si>
    <t>4.387</t>
  </si>
  <si>
    <t>4.370</t>
  </si>
  <si>
    <t>4.450</t>
  </si>
  <si>
    <t>4.523</t>
  </si>
  <si>
    <t>4.557</t>
  </si>
  <si>
    <t>4.614</t>
  </si>
  <si>
    <t>4.524</t>
  </si>
  <si>
    <t>4.488</t>
  </si>
  <si>
    <t>4.508</t>
  </si>
  <si>
    <t>4.490</t>
  </si>
  <si>
    <t>4.469</t>
  </si>
  <si>
    <t>4.576</t>
  </si>
  <si>
    <t>4.584</t>
  </si>
  <si>
    <t>4.535</t>
  </si>
  <si>
    <t>4.548</t>
  </si>
  <si>
    <t>4.463</t>
  </si>
  <si>
    <t>4.428</t>
  </si>
  <si>
    <t>4.374</t>
  </si>
  <si>
    <t>4.410</t>
  </si>
  <si>
    <t>4.452</t>
  </si>
  <si>
    <t>2,626.990</t>
  </si>
  <si>
    <t>2,624.490</t>
  </si>
  <si>
    <t>2,639.035</t>
  </si>
  <si>
    <t>2,646.685</t>
  </si>
  <si>
    <t>2,660.230</t>
  </si>
  <si>
    <t>2,654.175</t>
  </si>
  <si>
    <t>2,666.845</t>
  </si>
  <si>
    <t>2,671.760</t>
  </si>
  <si>
    <t>2,686.680</t>
  </si>
  <si>
    <t>2,681.615</t>
  </si>
  <si>
    <t>2,685.305</t>
  </si>
  <si>
    <t>2,665.595</t>
  </si>
  <si>
    <t>2,673.625</t>
  </si>
  <si>
    <t>2,681.600</t>
  </si>
  <si>
    <t>2,692.805</t>
  </si>
  <si>
    <t>2,694.735</t>
  </si>
  <si>
    <t>2,699.355</t>
  </si>
  <si>
    <t>2,712.140</t>
  </si>
  <si>
    <t>2,706.630</t>
  </si>
  <si>
    <t>2,702.655</t>
  </si>
  <si>
    <t>2,709.345</t>
  </si>
  <si>
    <t>2,710.510</t>
  </si>
  <si>
    <t>2,727.850</t>
  </si>
  <si>
    <t>2,756.885</t>
  </si>
  <si>
    <t>2,758.295</t>
  </si>
  <si>
    <t>2,743.320</t>
  </si>
  <si>
    <t>2,756.520</t>
  </si>
  <si>
    <t>2,763.120</t>
  </si>
  <si>
    <t>2,753.915</t>
  </si>
  <si>
    <t>2,739.220</t>
  </si>
  <si>
    <t>2,744.555</t>
  </si>
  <si>
    <t>2,763.545</t>
  </si>
  <si>
    <t>2,758.905</t>
  </si>
  <si>
    <t>2,797.970</t>
  </si>
  <si>
    <t>2,804.965</t>
  </si>
  <si>
    <t>2,798.930</t>
  </si>
  <si>
    <t>2,824.050</t>
  </si>
  <si>
    <t>2,816.645</t>
  </si>
  <si>
    <t>2,864.070</t>
  </si>
  <si>
    <t>2,879.995</t>
  </si>
  <si>
    <t>2,867.325</t>
  </si>
  <si>
    <t>2,847.995</t>
  </si>
  <si>
    <t>2,855.375</t>
  </si>
  <si>
    <t>2,869.165</t>
  </si>
  <si>
    <t>2,862.260</t>
  </si>
  <si>
    <t>2,879.540</t>
  </si>
  <si>
    <t>2,856.860</t>
  </si>
  <si>
    <t>2,906.970</t>
  </si>
  <si>
    <t>2,893.275</t>
  </si>
  <si>
    <t>2,883.530</t>
  </si>
  <si>
    <t>2,910.995</t>
  </si>
  <si>
    <t>2,917.045</t>
  </si>
  <si>
    <t>2,917.675</t>
  </si>
  <si>
    <t>2,933.205</t>
  </si>
  <si>
    <t>2,929.575</t>
  </si>
  <si>
    <t>2,898.755</t>
  </si>
  <si>
    <t>2,900.280</t>
  </si>
  <si>
    <t>2,895.805</t>
  </si>
  <si>
    <t>2,908.230</t>
  </si>
  <si>
    <t>2,945.135</t>
  </si>
  <si>
    <t>2,936.770</t>
  </si>
  <si>
    <t>2,934.370</t>
  </si>
  <si>
    <t>2,938.185</t>
  </si>
  <si>
    <t>2,930.020</t>
  </si>
  <si>
    <t>2,947.035</t>
  </si>
  <si>
    <t>2,935.810</t>
  </si>
  <si>
    <t>2,947.300</t>
  </si>
  <si>
    <t>2,928.805</t>
  </si>
  <si>
    <t>2,873.385</t>
  </si>
  <si>
    <t>2,848.940</t>
  </si>
  <si>
    <t>2,892.300</t>
  </si>
  <si>
    <t>2,898.545</t>
  </si>
  <si>
    <t>2,918.545</t>
  </si>
  <si>
    <t>2,917.080</t>
  </si>
  <si>
    <t>2,926.195</t>
  </si>
  <si>
    <t>2,922.040</t>
  </si>
  <si>
    <t>2,923.885</t>
  </si>
  <si>
    <t>2,916.015</t>
  </si>
  <si>
    <t>2,909.710</t>
  </si>
  <si>
    <t>2,910.810</t>
  </si>
  <si>
    <t>2,909.635</t>
  </si>
  <si>
    <t>2,923.000</t>
  </si>
  <si>
    <t>2,914.190</t>
  </si>
  <si>
    <t>2,900.525</t>
  </si>
  <si>
    <t>2,919.720</t>
  </si>
  <si>
    <t>2,915.050</t>
  </si>
  <si>
    <t>2,925.020</t>
  </si>
  <si>
    <t>2,947.990</t>
  </si>
  <si>
    <t>2,984.015</t>
  </si>
  <si>
    <t>2,993.730</t>
  </si>
  <si>
    <t>2,989.640</t>
  </si>
  <si>
    <t>2,987.020</t>
  </si>
  <si>
    <t>3,024.385</t>
  </si>
  <si>
    <t>3,039.440</t>
  </si>
  <si>
    <t>3,039.355</t>
  </si>
  <si>
    <t>3,038.650</t>
  </si>
  <si>
    <t>2,999.765</t>
  </si>
  <si>
    <t>3,021.140</t>
  </si>
  <si>
    <t>3,023.145</t>
  </si>
  <si>
    <t>3,021.260</t>
  </si>
  <si>
    <t>3,018.885</t>
  </si>
  <si>
    <t>3,025.810</t>
  </si>
  <si>
    <t>3,015.720</t>
  </si>
  <si>
    <t>3,026.030</t>
  </si>
  <si>
    <t>3,015.685</t>
  </si>
  <si>
    <t>3,037.080</t>
  </si>
  <si>
    <t>3,056.470</t>
  </si>
  <si>
    <t>3,078.245</t>
  </si>
  <si>
    <t>3,082.600</t>
  </si>
  <si>
    <t>3,124.595</t>
  </si>
  <si>
    <t>3,120.740</t>
  </si>
  <si>
    <t>72.202</t>
  </si>
  <si>
    <t>72.611</t>
  </si>
  <si>
    <t>73.393</t>
  </si>
  <si>
    <t>73.510</t>
  </si>
  <si>
    <t>74.160</t>
  </si>
  <si>
    <t>74.257</t>
  </si>
  <si>
    <t>74.168</t>
  </si>
  <si>
    <t>73.439</t>
  </si>
  <si>
    <t>73.964</t>
  </si>
  <si>
    <t>74.743</t>
  </si>
  <si>
    <t>73.351</t>
  </si>
  <si>
    <t>73.258</t>
  </si>
  <si>
    <t>73.638</t>
  </si>
  <si>
    <t>77.931</t>
  </si>
  <si>
    <t>78.969</t>
  </si>
  <si>
    <t>79.104</t>
  </si>
  <si>
    <t>77.623</t>
  </si>
  <si>
    <t>77.977</t>
  </si>
  <si>
    <t>77.669</t>
  </si>
  <si>
    <t>78.048</t>
  </si>
  <si>
    <t>79.235</t>
  </si>
  <si>
    <t>79.150</t>
  </si>
  <si>
    <t>79.258</t>
  </si>
  <si>
    <t>78.723</t>
  </si>
  <si>
    <t>77.533</t>
  </si>
  <si>
    <t>77.508</t>
  </si>
  <si>
    <t>77.983</t>
  </si>
  <si>
    <t>76.584</t>
  </si>
  <si>
    <t>77.173</t>
  </si>
  <si>
    <t>76.741</t>
  </si>
  <si>
    <t>76.580</t>
  </si>
  <si>
    <t>75.554</t>
  </si>
  <si>
    <t>74.623</t>
  </si>
  <si>
    <t>74.041</t>
  </si>
  <si>
    <t>74.710</t>
  </si>
  <si>
    <t>73.828</t>
  </si>
  <si>
    <t>73.468</t>
  </si>
  <si>
    <t>73.937</t>
  </si>
  <si>
    <t>72.987</t>
  </si>
  <si>
    <t>74.542</t>
  </si>
  <si>
    <t>74.104</t>
  </si>
  <si>
    <t>73.624</t>
  </si>
  <si>
    <t>72.932</t>
  </si>
  <si>
    <t>73.754</t>
  </si>
  <si>
    <t>73.428</t>
  </si>
  <si>
    <t>72.947</t>
  </si>
  <si>
    <t>72.792</t>
  </si>
  <si>
    <t>71.676</t>
  </si>
  <si>
    <t>71.870</t>
  </si>
  <si>
    <t>71.835</t>
  </si>
  <si>
    <t>71.304</t>
  </si>
  <si>
    <t>71.459</t>
  </si>
  <si>
    <t>71.147</t>
  </si>
  <si>
    <t>73.363</t>
  </si>
  <si>
    <t>70.595</t>
  </si>
  <si>
    <t>71.297</t>
  </si>
  <si>
    <t>71.632</t>
  </si>
  <si>
    <t>71.923</t>
  </si>
  <si>
    <t>72.191</t>
  </si>
  <si>
    <t>71.315</t>
  </si>
  <si>
    <t>71.058</t>
  </si>
  <si>
    <t>70.938</t>
  </si>
  <si>
    <t>71.364</t>
  </si>
  <si>
    <t>71.795</t>
  </si>
  <si>
    <t>71.899</t>
  </si>
  <si>
    <t>72.760</t>
  </si>
  <si>
    <t>72.376</t>
  </si>
  <si>
    <t>72.783</t>
  </si>
  <si>
    <t>70.520</t>
  </si>
  <si>
    <t>71.129</t>
  </si>
  <si>
    <t>69.243</t>
  </si>
  <si>
    <t>68.687</t>
  </si>
  <si>
    <t>69.181</t>
  </si>
  <si>
    <t>70.099</t>
  </si>
  <si>
    <t>70.299</t>
  </si>
  <si>
    <t>70.125</t>
  </si>
  <si>
    <t>69.757</t>
  </si>
  <si>
    <t>68.130</t>
  </si>
  <si>
    <t>68.233</t>
  </si>
  <si>
    <t>67.570</t>
  </si>
  <si>
    <t>66.132</t>
  </si>
  <si>
    <t>67.212</t>
  </si>
  <si>
    <t>67.057</t>
  </si>
  <si>
    <t>66.673</t>
  </si>
  <si>
    <t>66.469</t>
  </si>
  <si>
    <t>67.614</t>
  </si>
  <si>
    <t>68.018</t>
  </si>
  <si>
    <t>67.332</t>
  </si>
  <si>
    <t>67.077</t>
  </si>
  <si>
    <t>67.337</t>
  </si>
  <si>
    <t>67.660</t>
  </si>
  <si>
    <t>67.842</t>
  </si>
  <si>
    <t>68.294</t>
  </si>
  <si>
    <t>66.994</t>
  </si>
  <si>
    <t>67.215</t>
  </si>
  <si>
    <t>68.234</t>
  </si>
  <si>
    <t>68.515</t>
  </si>
  <si>
    <t>68.350</t>
  </si>
  <si>
    <t>68.574</t>
  </si>
  <si>
    <t>69.673</t>
  </si>
  <si>
    <t>69.454</t>
  </si>
  <si>
    <t>69.407</t>
  </si>
  <si>
    <t>70.148</t>
  </si>
  <si>
    <t>69.859</t>
  </si>
  <si>
    <t>70.020</t>
  </si>
  <si>
    <t>69.842</t>
  </si>
  <si>
    <t>70.091</t>
  </si>
  <si>
    <t>70.269</t>
  </si>
  <si>
    <t>69.665</t>
  </si>
  <si>
    <t>69.523</t>
  </si>
  <si>
    <t>898.544</t>
  </si>
  <si>
    <t>906.476</t>
  </si>
  <si>
    <t>913.270</t>
  </si>
  <si>
    <t>920.226</t>
  </si>
  <si>
    <t>936.797</t>
  </si>
  <si>
    <t>963.888</t>
  </si>
  <si>
    <t>968.350</t>
  </si>
  <si>
    <t>969.010</t>
  </si>
  <si>
    <t>965.434</t>
  </si>
  <si>
    <t>970.140</t>
  </si>
  <si>
    <t>967.037</t>
  </si>
  <si>
    <t>977.762</t>
  </si>
  <si>
    <t>981.013</t>
  </si>
  <si>
    <t>980.104</t>
  </si>
  <si>
    <t>970.898</t>
  </si>
  <si>
    <t>941.722</t>
  </si>
  <si>
    <t>937.118</t>
  </si>
  <si>
    <t>953.448</t>
  </si>
  <si>
    <t>948.495</t>
  </si>
  <si>
    <t>950.274</t>
  </si>
  <si>
    <t>947.890</t>
  </si>
  <si>
    <t>946.729</t>
  </si>
  <si>
    <t>947.110</t>
  </si>
  <si>
    <t>958.426</t>
  </si>
  <si>
    <t>957.294</t>
  </si>
  <si>
    <t>952.810</t>
  </si>
  <si>
    <t>957.672</t>
  </si>
  <si>
    <t>954.558</t>
  </si>
  <si>
    <t>959.084</t>
  </si>
  <si>
    <t>956.256</t>
  </si>
  <si>
    <t>963.664</t>
  </si>
  <si>
    <t>961.722</t>
  </si>
  <si>
    <t>950.018</t>
  </si>
  <si>
    <t>946.738</t>
  </si>
  <si>
    <t>950.977</t>
  </si>
  <si>
    <t>942.847</t>
  </si>
  <si>
    <t>948.220</t>
  </si>
  <si>
    <t>953.024</t>
  </si>
  <si>
    <t>1,017.706</t>
  </si>
  <si>
    <t>1,021.788</t>
  </si>
  <si>
    <t>1,025.596</t>
  </si>
  <si>
    <t>1,008.042</t>
  </si>
  <si>
    <t>995.117</t>
  </si>
  <si>
    <t>986.246</t>
  </si>
  <si>
    <t>983.006</t>
  </si>
  <si>
    <t>993.073</t>
  </si>
  <si>
    <t>1,002.825</t>
  </si>
  <si>
    <t>1,001.076</t>
  </si>
  <si>
    <t>999.666</t>
  </si>
  <si>
    <t>1,007.581</t>
  </si>
  <si>
    <t>1,006.359</t>
  </si>
  <si>
    <t>1,009.255</t>
  </si>
  <si>
    <t>1,011.388</t>
  </si>
  <si>
    <t>1,019.012</t>
  </si>
  <si>
    <t>1,023.848</t>
  </si>
  <si>
    <t>1,009.114</t>
  </si>
  <si>
    <t>1,022.409</t>
  </si>
  <si>
    <t>1,029.176</t>
  </si>
  <si>
    <t>1,022.062</t>
  </si>
  <si>
    <t>1,028.714</t>
  </si>
  <si>
    <t>1,037.839</t>
  </si>
  <si>
    <t>1,038.762</t>
  </si>
  <si>
    <t>1,041.748</t>
  </si>
  <si>
    <t>1,008.013</t>
  </si>
  <si>
    <t>1,003.908</t>
  </si>
  <si>
    <t>993.643</t>
  </si>
  <si>
    <t>1,001.185</t>
  </si>
  <si>
    <t>998.855</t>
  </si>
  <si>
    <t>990.418</t>
  </si>
  <si>
    <t>983.954</t>
  </si>
  <si>
    <t>988.820</t>
  </si>
  <si>
    <t>986.897</t>
  </si>
  <si>
    <t>986.210</t>
  </si>
  <si>
    <t>979.936</t>
  </si>
  <si>
    <t>963.879</t>
  </si>
  <si>
    <t>968.122</t>
  </si>
  <si>
    <t>973.545</t>
  </si>
  <si>
    <t>958.781</t>
  </si>
  <si>
    <t>972.387</t>
  </si>
  <si>
    <t>959.863</t>
  </si>
  <si>
    <t>943.118</t>
  </si>
  <si>
    <t>938.494</t>
  </si>
  <si>
    <t>945.904</t>
  </si>
  <si>
    <t>964.271</t>
  </si>
  <si>
    <t>960.986</t>
  </si>
  <si>
    <t>959.266</t>
  </si>
  <si>
    <t>964.090</t>
  </si>
  <si>
    <t>975.840</t>
  </si>
  <si>
    <t>961.265</t>
  </si>
  <si>
    <t>967.332</t>
  </si>
  <si>
    <t>965.181</t>
  </si>
  <si>
    <t>958.742</t>
  </si>
  <si>
    <t>966.561</t>
  </si>
  <si>
    <t>962.594</t>
  </si>
  <si>
    <t>978.845</t>
  </si>
  <si>
    <t>980.251</t>
  </si>
  <si>
    <t>990.394</t>
  </si>
  <si>
    <t>988.416</t>
  </si>
  <si>
    <t>985.141</t>
  </si>
  <si>
    <t>1,006.420</t>
  </si>
  <si>
    <t>1,013.794</t>
  </si>
  <si>
    <t>1,007.965</t>
  </si>
  <si>
    <t>1,004.116</t>
  </si>
  <si>
    <t>1,013.487</t>
  </si>
  <si>
    <t>1,005.094</t>
  </si>
  <si>
    <t>1,020.332</t>
  </si>
  <si>
    <t>1,007.912</t>
  </si>
  <si>
    <t>1,004.636</t>
  </si>
  <si>
    <t>1,006.123</t>
  </si>
  <si>
    <t>1,006.794</t>
  </si>
  <si>
    <t>999.490</t>
  </si>
  <si>
    <t>986.056</t>
  </si>
  <si>
    <t>973.104</t>
  </si>
  <si>
    <t>962.450</t>
  </si>
  <si>
    <t>971.680</t>
  </si>
  <si>
    <t>968.298</t>
  </si>
  <si>
    <t>970.702</t>
  </si>
  <si>
    <t>960.583</t>
  </si>
  <si>
    <t>978.330</t>
  </si>
  <si>
    <t>984.734</t>
  </si>
  <si>
    <t>990.587</t>
  </si>
  <si>
    <t>976.180</t>
  </si>
  <si>
    <t>981.783</t>
  </si>
  <si>
    <t>5.01048</t>
  </si>
  <si>
    <t>4.99922</t>
  </si>
  <si>
    <t>5.05036</t>
  </si>
  <si>
    <t>4.99796</t>
  </si>
  <si>
    <t>5.06210</t>
  </si>
  <si>
    <t>4.91724</t>
  </si>
  <si>
    <t>4.86658</t>
  </si>
  <si>
    <t>4.84444</t>
  </si>
  <si>
    <t>4.42214</t>
  </si>
  <si>
    <t>4.33283</t>
  </si>
  <si>
    <t>4.23340</t>
  </si>
  <si>
    <t>4.28064</t>
  </si>
  <si>
    <t>4.24976</t>
  </si>
  <si>
    <t>4.12074</t>
  </si>
  <si>
    <t>4.13565</t>
  </si>
  <si>
    <t>4.18657</t>
  </si>
  <si>
    <t>4.32948</t>
  </si>
  <si>
    <t>4.40538</t>
  </si>
  <si>
    <t>4.30070</t>
  </si>
  <si>
    <t>4.34532</t>
  </si>
  <si>
    <t>4.38518</t>
  </si>
  <si>
    <t>4.45468</t>
  </si>
  <si>
    <t>4.51496</t>
  </si>
  <si>
    <t>4.56648</t>
  </si>
  <si>
    <t>4.58478</t>
  </si>
  <si>
    <t>4.55576</t>
  </si>
  <si>
    <t>4.63648</t>
  </si>
  <si>
    <t>4.70985</t>
  </si>
  <si>
    <t>4.72360</t>
  </si>
  <si>
    <t>4.75600</t>
  </si>
  <si>
    <t>4.88094</t>
  </si>
  <si>
    <t>4.83829</t>
  </si>
  <si>
    <t>4.80481</t>
  </si>
  <si>
    <t>4.82239</t>
  </si>
  <si>
    <t>4.83822</t>
  </si>
  <si>
    <t>4.82299</t>
  </si>
  <si>
    <t>4.79112</t>
  </si>
  <si>
    <t>4.80464</t>
  </si>
  <si>
    <t>4.80187</t>
  </si>
  <si>
    <t>4.85991</t>
  </si>
  <si>
    <t>4.79816</t>
  </si>
  <si>
    <t>4.83868</t>
  </si>
  <si>
    <t>4.81302</t>
  </si>
  <si>
    <t>4.56060</t>
  </si>
  <si>
    <t>4.64216</t>
  </si>
  <si>
    <t>4.56782</t>
  </si>
  <si>
    <t>4.61598</t>
  </si>
  <si>
    <t>4.61638</t>
  </si>
  <si>
    <t>4.63095</t>
  </si>
  <si>
    <t>4.68210</t>
  </si>
  <si>
    <t>4.62982</t>
  </si>
  <si>
    <t>4.58641</t>
  </si>
  <si>
    <t>4.55550</t>
  </si>
  <si>
    <t>4.63126</t>
  </si>
  <si>
    <t>4.57508</t>
  </si>
  <si>
    <t>4.61098</t>
  </si>
  <si>
    <t>4.56638</t>
  </si>
  <si>
    <t>4.58462</t>
  </si>
  <si>
    <t>4.66196</t>
  </si>
  <si>
    <t>4.65258</t>
  </si>
  <si>
    <t>4.62260</t>
  </si>
  <si>
    <t>4.57197</t>
  </si>
  <si>
    <t>4.57322</t>
  </si>
  <si>
    <t>4.55140</t>
  </si>
  <si>
    <t>4.58884</t>
  </si>
  <si>
    <t>4.62688</t>
  </si>
  <si>
    <t>4.60662</t>
  </si>
  <si>
    <t>4.62590</t>
  </si>
  <si>
    <t>4.64465</t>
  </si>
  <si>
    <t>4.62666</t>
  </si>
  <si>
    <t>4.59313</t>
  </si>
  <si>
    <t>4.72130</t>
  </si>
  <si>
    <t>4.73448</t>
  </si>
  <si>
    <t>4.68608</t>
  </si>
  <si>
    <t>4.70416</t>
  </si>
  <si>
    <t>4.66523</t>
  </si>
  <si>
    <t>4.65928</t>
  </si>
  <si>
    <t>4.67291</t>
  </si>
  <si>
    <t>4.63114</t>
  </si>
  <si>
    <t>4.62348</t>
  </si>
  <si>
    <t>4.64564</t>
  </si>
  <si>
    <t>4.62150</t>
  </si>
  <si>
    <t>4.82157</t>
  </si>
  <si>
    <t>4.79968</t>
  </si>
  <si>
    <t>4.81480</t>
  </si>
  <si>
    <t>4.80506</t>
  </si>
  <si>
    <t>4.83242</t>
  </si>
  <si>
    <t>4.84128</t>
  </si>
  <si>
    <t>4.85776</t>
  </si>
  <si>
    <t>4.89372</t>
  </si>
  <si>
    <t>4.83579</t>
  </si>
  <si>
    <t>4.83730</t>
  </si>
  <si>
    <t>4.84768</t>
  </si>
  <si>
    <t>4.84822</t>
  </si>
  <si>
    <t>4.86382</t>
  </si>
  <si>
    <t>4.83106</t>
  </si>
  <si>
    <t>4.74478</t>
  </si>
  <si>
    <t>4.76698</t>
  </si>
  <si>
    <t>4.78081</t>
  </si>
  <si>
    <t>4.74280</t>
  </si>
  <si>
    <t>4.71724</t>
  </si>
  <si>
    <t>4.78832</t>
  </si>
  <si>
    <t>4.77538</t>
  </si>
  <si>
    <t>4.77676</t>
  </si>
  <si>
    <t>4.81806</t>
  </si>
  <si>
    <t>4.79976</t>
  </si>
  <si>
    <t>4.76847</t>
  </si>
  <si>
    <t>4.77442</t>
  </si>
  <si>
    <t>4.75934</t>
  </si>
  <si>
    <t>4.77040</t>
  </si>
  <si>
    <t>4.80610</t>
  </si>
  <si>
    <t>4.76994</t>
  </si>
  <si>
    <t>4.79222</t>
  </si>
  <si>
    <t>4.88640</t>
  </si>
  <si>
    <t>4.85758</t>
  </si>
  <si>
    <t>4.87144</t>
  </si>
  <si>
    <t>4.85480</t>
  </si>
  <si>
    <t>4.87472</t>
  </si>
  <si>
    <t>5.02007</t>
  </si>
  <si>
    <t>5.04408</t>
  </si>
  <si>
    <t>5.01685</t>
  </si>
  <si>
    <t>5.03828</t>
  </si>
  <si>
    <t>5.05487</t>
  </si>
  <si>
    <t>4.520</t>
  </si>
  <si>
    <t>4.532</t>
  </si>
  <si>
    <t>4.451</t>
  </si>
  <si>
    <t>4.510</t>
  </si>
  <si>
    <t>4.425</t>
  </si>
  <si>
    <t>4.514</t>
  </si>
  <si>
    <t>4.640</t>
  </si>
  <si>
    <t>4.622</t>
  </si>
  <si>
    <t>4.684</t>
  </si>
  <si>
    <t>4.851</t>
  </si>
  <si>
    <t>4.819</t>
  </si>
  <si>
    <t>4.808</t>
  </si>
  <si>
    <t>4.784</t>
  </si>
  <si>
    <t>4.796</t>
  </si>
  <si>
    <t>4.762</t>
  </si>
  <si>
    <t>4.742</t>
  </si>
  <si>
    <t>4.749</t>
  </si>
  <si>
    <t>4.735</t>
  </si>
  <si>
    <t>4.642</t>
  </si>
  <si>
    <t>4.633</t>
  </si>
  <si>
    <t>4.654</t>
  </si>
  <si>
    <t>4.616</t>
  </si>
  <si>
    <t>4.474</t>
  </si>
  <si>
    <t>4.504</t>
  </si>
  <si>
    <t>4.497</t>
  </si>
  <si>
    <t>4.363</t>
  </si>
  <si>
    <t>4.436</t>
  </si>
  <si>
    <t>4.340</t>
  </si>
  <si>
    <t>4.424</t>
  </si>
  <si>
    <t>4.365</t>
  </si>
  <si>
    <t>4.385</t>
  </si>
  <si>
    <t>4.551</t>
  </si>
  <si>
    <t>4.412</t>
  </si>
  <si>
    <t>4.416</t>
  </si>
  <si>
    <t>4.338</t>
  </si>
  <si>
    <t>4.362</t>
  </si>
  <si>
    <t>4.371</t>
  </si>
  <si>
    <t>4.294</t>
  </si>
  <si>
    <t>4.332</t>
  </si>
  <si>
    <t>4.367</t>
  </si>
  <si>
    <t>4.303</t>
  </si>
  <si>
    <t>4.346</t>
  </si>
  <si>
    <t>4.398</t>
  </si>
  <si>
    <t>4.389</t>
  </si>
  <si>
    <t>4.344</t>
  </si>
  <si>
    <t>4.384</t>
  </si>
  <si>
    <t>4.390</t>
  </si>
  <si>
    <t>4.252</t>
  </si>
  <si>
    <t>4.164</t>
  </si>
  <si>
    <t>4.184</t>
  </si>
  <si>
    <t>4.192</t>
  </si>
  <si>
    <t>4.208</t>
  </si>
  <si>
    <t>3,111.480</t>
  </si>
  <si>
    <t>3,128.460</t>
  </si>
  <si>
    <t>3,116.240</t>
  </si>
  <si>
    <t>3,131.450</t>
  </si>
  <si>
    <t>3,125.295</t>
  </si>
  <si>
    <t>3,141.675</t>
  </si>
  <si>
    <t>3,104.300</t>
  </si>
  <si>
    <t>3,092.815</t>
  </si>
  <si>
    <t>3,133.940</t>
  </si>
  <si>
    <t>3,070.800</t>
  </si>
  <si>
    <t>3,006.965</t>
  </si>
  <si>
    <t>3,034.310</t>
  </si>
  <si>
    <t>3,012.155</t>
  </si>
  <si>
    <t>2,997.740</t>
  </si>
  <si>
    <t>3,005.940</t>
  </si>
  <si>
    <t>3,091.875</t>
  </si>
  <si>
    <t>3,122.320</t>
  </si>
  <si>
    <t>3,218.745</t>
  </si>
  <si>
    <t>3,219.090</t>
  </si>
  <si>
    <t>3,237.225</t>
  </si>
  <si>
    <t>3,222.465</t>
  </si>
  <si>
    <t>3,213.365</t>
  </si>
  <si>
    <t>3,228.710</t>
  </si>
  <si>
    <t>3,309.535</t>
  </si>
  <si>
    <t>3,319.265</t>
  </si>
  <si>
    <t>3,340.285</t>
  </si>
  <si>
    <t>3,306.650</t>
  </si>
  <si>
    <t>3,309.090</t>
  </si>
  <si>
    <t>3,336.860</t>
  </si>
  <si>
    <t>3,293.785</t>
  </si>
  <si>
    <t>3,281.195</t>
  </si>
  <si>
    <t>3,279.985</t>
  </si>
  <si>
    <t>3,295.135</t>
  </si>
  <si>
    <t>3,314.645</t>
  </si>
  <si>
    <t>3,314.715</t>
  </si>
  <si>
    <t>3,319.335</t>
  </si>
  <si>
    <t>3,227.885</t>
  </si>
  <si>
    <t>3,224.920</t>
  </si>
  <si>
    <t>3,213.160</t>
  </si>
  <si>
    <t>3,261.405</t>
  </si>
  <si>
    <t>3,321.080</t>
  </si>
  <si>
    <t>3,374.230</t>
  </si>
  <si>
    <t>3,368.605</t>
  </si>
  <si>
    <t>3,393.745</t>
  </si>
  <si>
    <t>3,376.735</t>
  </si>
  <si>
    <t>3,309.990</t>
  </si>
  <si>
    <t>3,285.535</t>
  </si>
  <si>
    <t>3,324.755</t>
  </si>
  <si>
    <t>3,327.545</t>
  </si>
  <si>
    <t>3,225.540</t>
  </si>
  <si>
    <t>3,235.220</t>
  </si>
  <si>
    <t>3,247.060</t>
  </si>
  <si>
    <t>3,253.790</t>
  </si>
  <si>
    <t>3,243.265</t>
  </si>
  <si>
    <t>3,215.610</t>
  </si>
  <si>
    <t>3,158.300</t>
  </si>
  <si>
    <t>3,164.475</t>
  </si>
  <si>
    <t>3,221.380</t>
  </si>
  <si>
    <t>3,187.805</t>
  </si>
  <si>
    <t>3,230.745</t>
  </si>
  <si>
    <t>3,226.900</t>
  </si>
  <si>
    <t>3,221.410</t>
  </si>
  <si>
    <t>3,297.970</t>
  </si>
  <si>
    <t>3,328.835</t>
  </si>
  <si>
    <t>3,313.900</t>
  </si>
  <si>
    <t>3,338.970</t>
  </si>
  <si>
    <t>3,338.405</t>
  </si>
  <si>
    <t>3,336.505</t>
  </si>
  <si>
    <t>3,301.315</t>
  </si>
  <si>
    <t>3,302.255</t>
  </si>
  <si>
    <t>3,307.450</t>
  </si>
  <si>
    <t>3,302.880</t>
  </si>
  <si>
    <t>3,293.165</t>
  </si>
  <si>
    <t>3,285.570</t>
  </si>
  <si>
    <t>3,314.130</t>
  </si>
  <si>
    <t>3,368.555</t>
  </si>
  <si>
    <t>3,354.885</t>
  </si>
  <si>
    <t>3,362.650</t>
  </si>
  <si>
    <t>3,372.880</t>
  </si>
  <si>
    <t>3,375.140</t>
  </si>
  <si>
    <t>3,361.475</t>
  </si>
  <si>
    <t>3,311.800</t>
  </si>
  <si>
    <t>3,320.910</t>
  </si>
  <si>
    <t>3,326.015</t>
  </si>
  <si>
    <t>3,326.010</t>
  </si>
  <si>
    <t>3,334.070</t>
  </si>
  <si>
    <t>3,342.365</t>
  </si>
  <si>
    <t>3,387.875</t>
  </si>
  <si>
    <t>3,388.200</t>
  </si>
  <si>
    <t>3,410.695</t>
  </si>
  <si>
    <t>3,436.495</t>
  </si>
  <si>
    <t>3,435.570</t>
  </si>
  <si>
    <t>3,415.655</t>
  </si>
  <si>
    <t>3,386.320</t>
  </si>
  <si>
    <t>3,398.370</t>
  </si>
  <si>
    <t>3,397.520</t>
  </si>
  <si>
    <t>3,380.595</t>
  </si>
  <si>
    <t>3,374.070</t>
  </si>
  <si>
    <t>3,383.690</t>
  </si>
  <si>
    <t>3,373.705</t>
  </si>
  <si>
    <t>3,371.755</t>
  </si>
  <si>
    <t>3,373.355</t>
  </si>
  <si>
    <t>3,356.575</t>
  </si>
  <si>
    <t>3,345.030</t>
  </si>
  <si>
    <t>3,369.245</t>
  </si>
  <si>
    <t>3,365.455</t>
  </si>
  <si>
    <t>3,320.650</t>
  </si>
  <si>
    <t>3,331.140</t>
  </si>
  <si>
    <t>3,324.175</t>
  </si>
  <si>
    <t>3,327.680</t>
  </si>
  <si>
    <t>3,341.195</t>
  </si>
  <si>
    <t>3,332.815</t>
  </si>
  <si>
    <t>3,345.665</t>
  </si>
  <si>
    <t>3,339.350</t>
  </si>
  <si>
    <t>3,334.700</t>
  </si>
  <si>
    <t>3,322.710</t>
  </si>
  <si>
    <t>3,274.960</t>
  </si>
  <si>
    <t>3,271.280</t>
  </si>
  <si>
    <t>3,281.420</t>
  </si>
  <si>
    <t>3,287.535</t>
  </si>
  <si>
    <t>71.777</t>
  </si>
  <si>
    <t>71.458</t>
  </si>
  <si>
    <t>71.984</t>
  </si>
  <si>
    <t>71.530</t>
  </si>
  <si>
    <t>71.408</t>
  </si>
  <si>
    <t>71.450</t>
  </si>
  <si>
    <t>59.873</t>
  </si>
  <si>
    <t>59.805</t>
  </si>
  <si>
    <t>61.151</t>
  </si>
  <si>
    <t>60.630</t>
  </si>
  <si>
    <t>61.118</t>
  </si>
  <si>
    <t>61.197</t>
  </si>
  <si>
    <t>58.180</t>
  </si>
  <si>
    <t>56.961</t>
  </si>
  <si>
    <t>60.946</t>
  </si>
  <si>
    <t>60.526</t>
  </si>
  <si>
    <t>60.247</t>
  </si>
  <si>
    <t>60.734</t>
  </si>
  <si>
    <t>61.722</t>
  </si>
  <si>
    <t>61.718</t>
  </si>
  <si>
    <t>61.914</t>
  </si>
  <si>
    <t>61.583</t>
  </si>
  <si>
    <t>61.420</t>
  </si>
  <si>
    <t>61.155</t>
  </si>
  <si>
    <t>61.870</t>
  </si>
  <si>
    <t>62.904</t>
  </si>
  <si>
    <t>63.038</t>
  </si>
  <si>
    <t>63.591</t>
  </si>
  <si>
    <t>63.825</t>
  </si>
  <si>
    <t>63.143</t>
  </si>
  <si>
    <t>63.076</t>
  </si>
  <si>
    <t>63.556</t>
  </si>
  <si>
    <t>63.567</t>
  </si>
  <si>
    <t>64.351</t>
  </si>
  <si>
    <t>63.870</t>
  </si>
  <si>
    <t>64.809</t>
  </si>
  <si>
    <t>64.704</t>
  </si>
  <si>
    <t>64.761</t>
  </si>
  <si>
    <t>62.760</t>
  </si>
  <si>
    <t>63.181</t>
  </si>
  <si>
    <t>63.678</t>
  </si>
  <si>
    <t>63.379</t>
  </si>
  <si>
    <t>62.631</t>
  </si>
  <si>
    <t>60.229</t>
  </si>
  <si>
    <t>60.214</t>
  </si>
  <si>
    <t>59.820</t>
  </si>
  <si>
    <t>58.494</t>
  </si>
  <si>
    <t>59.502</t>
  </si>
  <si>
    <t>57.403</t>
  </si>
  <si>
    <t>59.225</t>
  </si>
  <si>
    <t>59.622</t>
  </si>
  <si>
    <t>58.845</t>
  </si>
  <si>
    <t>60.788</t>
  </si>
  <si>
    <t>63.620</t>
  </si>
  <si>
    <t>62.918</t>
  </si>
  <si>
    <t>63.051</t>
  </si>
  <si>
    <t>61.498</t>
  </si>
  <si>
    <t>61.366</t>
  </si>
  <si>
    <t>61.989</t>
  </si>
  <si>
    <t>61.830</t>
  </si>
  <si>
    <t>62.479</t>
  </si>
  <si>
    <t>62.661</t>
  </si>
  <si>
    <t>62.598</t>
  </si>
  <si>
    <t>62.315</t>
  </si>
  <si>
    <t>63.634</t>
  </si>
  <si>
    <t>63.180</t>
  </si>
  <si>
    <t>63.006</t>
  </si>
  <si>
    <t>60.842</t>
  </si>
  <si>
    <t>61.134</t>
  </si>
  <si>
    <t>61.447</t>
  </si>
  <si>
    <t>61.500</t>
  </si>
  <si>
    <t>62.114</t>
  </si>
  <si>
    <t>62.131</t>
  </si>
  <si>
    <t>61.751</t>
  </si>
  <si>
    <t>61.879</t>
  </si>
  <si>
    <t>61.473</t>
  </si>
  <si>
    <t>61.761</t>
  </si>
  <si>
    <t>61.856</t>
  </si>
  <si>
    <t>62.512</t>
  </si>
  <si>
    <t>60.573</t>
  </si>
  <si>
    <t>63.169</t>
  </si>
  <si>
    <t>63.421</t>
  </si>
  <si>
    <t>62.795</t>
  </si>
  <si>
    <t>63.647</t>
  </si>
  <si>
    <t>63.624</t>
  </si>
  <si>
    <t>63.299</t>
  </si>
  <si>
    <t>64.152</t>
  </si>
  <si>
    <t>63.127</t>
  </si>
  <si>
    <t>63.016</t>
  </si>
  <si>
    <t>63.542</t>
  </si>
  <si>
    <t>63.621</t>
  </si>
  <si>
    <t>65.210</t>
  </si>
  <si>
    <t>65.303</t>
  </si>
  <si>
    <t>67.863</t>
  </si>
  <si>
    <t>72.230</t>
  </si>
  <si>
    <t>73.875</t>
  </si>
  <si>
    <t>73.528</t>
  </si>
  <si>
    <t>73.654</t>
  </si>
  <si>
    <t>71.606</t>
  </si>
  <si>
    <t>72.150</t>
  </si>
  <si>
    <t>74.997</t>
  </si>
  <si>
    <t>74.868</t>
  </si>
  <si>
    <t>74.873</t>
  </si>
  <si>
    <t>75.756</t>
  </si>
  <si>
    <t>75.575</t>
  </si>
  <si>
    <t>76.215</t>
  </si>
  <si>
    <t>66.733</t>
  </si>
  <si>
    <t>66.754</t>
  </si>
  <si>
    <t>66.137</t>
  </si>
  <si>
    <t>66.204</t>
  </si>
  <si>
    <t>66.517</t>
  </si>
  <si>
    <t>65.952</t>
  </si>
  <si>
    <t>66.066</t>
  </si>
  <si>
    <t>1,006.219</t>
  </si>
  <si>
    <t>982.226</t>
  </si>
  <si>
    <t>992.177</t>
  </si>
  <si>
    <t>975.278</t>
  </si>
  <si>
    <t>932.930</t>
  </si>
  <si>
    <t>925.067</t>
  </si>
  <si>
    <t>908.460</t>
  </si>
  <si>
    <t>900.468</t>
  </si>
  <si>
    <t>907.292</t>
  </si>
  <si>
    <t>902.158</t>
  </si>
  <si>
    <t>892.968</t>
  </si>
  <si>
    <t>917.346</t>
  </si>
  <si>
    <t>919.264</t>
  </si>
  <si>
    <t>927.206</t>
  </si>
  <si>
    <t>925.857</t>
  </si>
  <si>
    <t>930.830</t>
  </si>
  <si>
    <t>938.068</t>
  </si>
  <si>
    <t>938.718</t>
  </si>
  <si>
    <t>942.234</t>
  </si>
  <si>
    <t>943.936</t>
  </si>
  <si>
    <t>954.976</t>
  </si>
  <si>
    <t>950.534</t>
  </si>
  <si>
    <t>963.726</t>
  </si>
  <si>
    <t>966.786</t>
  </si>
  <si>
    <t>960.302</t>
  </si>
  <si>
    <t>953.764</t>
  </si>
  <si>
    <t>945.534</t>
  </si>
  <si>
    <t>963.126</t>
  </si>
  <si>
    <t>961.688</t>
  </si>
  <si>
    <t>965.998</t>
  </si>
  <si>
    <t>963.394</t>
  </si>
  <si>
    <t>958.112</t>
  </si>
  <si>
    <t>955.214</t>
  </si>
  <si>
    <t>955.920</t>
  </si>
  <si>
    <t>962.244</t>
  </si>
  <si>
    <t>980.958</t>
  </si>
  <si>
    <t>978.713</t>
  </si>
  <si>
    <t>977.568</t>
  </si>
  <si>
    <t>961.588</t>
  </si>
  <si>
    <t>955.054</t>
  </si>
  <si>
    <t>951.677</t>
  </si>
  <si>
    <t>959.816</t>
  </si>
  <si>
    <t>957.432</t>
  </si>
  <si>
    <t>965.650</t>
  </si>
  <si>
    <t>951.752</t>
  </si>
  <si>
    <t>951.560</t>
  </si>
  <si>
    <t>951.018</t>
  </si>
  <si>
    <t>944.137</t>
  </si>
  <si>
    <t>973.745</t>
  </si>
  <si>
    <t>972.229</t>
  </si>
  <si>
    <t>978.753</t>
  </si>
  <si>
    <t>966.694</t>
  </si>
  <si>
    <t>965.876</t>
  </si>
  <si>
    <t>965.048</t>
  </si>
  <si>
    <t>970.540</t>
  </si>
  <si>
    <t>980.867</t>
  </si>
  <si>
    <t>975.630</t>
  </si>
  <si>
    <t>977.004</t>
  </si>
  <si>
    <t>981.319</t>
  </si>
  <si>
    <t>976.678</t>
  </si>
  <si>
    <t>970.151</t>
  </si>
  <si>
    <t>978.950</t>
  </si>
  <si>
    <t>973.140</t>
  </si>
  <si>
    <t>979.195</t>
  </si>
  <si>
    <t>978.504</t>
  </si>
  <si>
    <t>980.008</t>
  </si>
  <si>
    <t>982.940</t>
  </si>
  <si>
    <t>991.582</t>
  </si>
  <si>
    <t>993.486</t>
  </si>
  <si>
    <t>996.082</t>
  </si>
  <si>
    <t>1,045.548</t>
  </si>
  <si>
    <t>1,072.218</t>
  </si>
  <si>
    <t>1,074.638</t>
  </si>
  <si>
    <t>1,061.492</t>
  </si>
  <si>
    <t>1,073.647</t>
  </si>
  <si>
    <t>1,080.456</t>
  </si>
  <si>
    <t>1,076.550</t>
  </si>
  <si>
    <t>1,080.950</t>
  </si>
  <si>
    <t>1,075.188</t>
  </si>
  <si>
    <t>1,083.036</t>
  </si>
  <si>
    <t>1,078.953</t>
  </si>
  <si>
    <t>1,062.875</t>
  </si>
  <si>
    <t>1,071.679</t>
  </si>
  <si>
    <t>1,082.120</t>
  </si>
  <si>
    <t>1,071.524</t>
  </si>
  <si>
    <t>1,066.529</t>
  </si>
  <si>
    <t>1,039.090</t>
  </si>
  <si>
    <t>1,033.997</t>
  </si>
  <si>
    <t>1,048.240</t>
  </si>
  <si>
    <t>1,050.500</t>
  </si>
  <si>
    <t>1,050.248</t>
  </si>
  <si>
    <t>1,050.992</t>
  </si>
  <si>
    <t>1,065.524</t>
  </si>
  <si>
    <t>1,077.926</t>
  </si>
  <si>
    <t>1,066.512</t>
  </si>
  <si>
    <t>1,080.474</t>
  </si>
  <si>
    <t>1,102.675</t>
  </si>
  <si>
    <t>1,169.664</t>
  </si>
  <si>
    <t>1,165.210</t>
  </si>
  <si>
    <t>1,210.270</t>
  </si>
  <si>
    <t>1,203.169</t>
  </si>
  <si>
    <t>1,214.499</t>
  </si>
  <si>
    <t>1,213.822</t>
  </si>
  <si>
    <t>1,211.550</t>
  </si>
  <si>
    <t>1,243.524</t>
  </si>
  <si>
    <t>1,245.300</t>
  </si>
  <si>
    <t>1,244.713</t>
  </si>
  <si>
    <t>1,254.769</t>
  </si>
  <si>
    <t>1,220.110</t>
  </si>
  <si>
    <t>1,238.741</t>
  </si>
  <si>
    <t>1,236.372</t>
  </si>
  <si>
    <t>1,254.876</t>
  </si>
  <si>
    <t>1,302.484</t>
  </si>
  <si>
    <t>1,283.506</t>
  </si>
  <si>
    <t>1,269.138</t>
  </si>
  <si>
    <t>1,252.678</t>
  </si>
  <si>
    <t>1,249.654</t>
  </si>
  <si>
    <t>1,306.950</t>
  </si>
  <si>
    <t>1,305.600</t>
  </si>
  <si>
    <t>1,316.084</t>
  </si>
  <si>
    <t>1,310.322</t>
  </si>
  <si>
    <t>1,311.932</t>
  </si>
  <si>
    <t>1,379.877</t>
  </si>
  <si>
    <t>1,371.140</t>
  </si>
  <si>
    <t>1,397.688</t>
  </si>
  <si>
    <t>1,381.296</t>
  </si>
  <si>
    <t>1,342.000</t>
  </si>
  <si>
    <t>COPPER</t>
  </si>
  <si>
    <t>GOLD, OIL, PLATINUM, CORN, COPPER</t>
  </si>
  <si>
    <t>ALGOTRADE PRO STRATEGY STATS_ ATP COMMODITIES STRATEGY TRADINGVIEW SETUP</t>
  </si>
  <si>
    <t>ALGOTRADE PRO STRATEGY STATS_ ATP COMMODITIES STRATEGY 2025 RESULTS ON 5 ASSETS</t>
  </si>
  <si>
    <t>https://youtube.com/playlist?list=PLFZNgUMeL3ysAPaUz-gurQnlLueoQBS-n&amp;si=wWmTqF7qGhXJZ9He</t>
  </si>
  <si>
    <t>01/01/2025 to 30/12/2025_5-MIN TIMEFRAME</t>
  </si>
  <si>
    <t xml:space="preserve">COPPER </t>
  </si>
  <si>
    <t xml:space="preserve">CORN </t>
  </si>
  <si>
    <t xml:space="preserve">GOLD </t>
  </si>
  <si>
    <t xml:space="preserve">OIL </t>
  </si>
  <si>
    <t xml:space="preserve">PLAT </t>
  </si>
  <si>
    <t>Avg P Year (%)</t>
  </si>
  <si>
    <t>Signals/year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</si>
</sst>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409]* #,##0.00_ ;_-[$$-409]* \-#,##0.00\ ;_-[$$-409]* &quot;-&quot;??_ ;_-@_ "/>
    <numFmt numFmtId="165" formatCode="0.000"/>
    <numFmt numFmtId="166" formatCode="0.0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b/>
      <sz val="20"/>
      <color theme="1"/>
      <name val="Calibri"/>
      <family val="2"/>
      <scheme val="minor"/>
    </font>
    <font>
      <b/>
      <sz val="11"/>
      <color rgb="FF0070C0"/>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4"/>
      <color rgb="FF0070C0"/>
      <name val="Calibri"/>
      <family val="2"/>
      <scheme val="minor"/>
    </font>
    <font>
      <u/>
      <sz val="11"/>
      <color theme="10"/>
      <name val="Calibri"/>
      <family val="2"/>
      <scheme val="minor"/>
    </font>
    <font>
      <u/>
      <sz val="10"/>
      <color theme="1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theme="9" tint="0.79998168889431442"/>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style="thin">
        <color theme="9"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cellStyleXfs>
  <cellXfs count="82">
    <xf numFmtId="0" fontId="0" fillId="0" borderId="0" xfId="0"/>
    <xf numFmtId="164" fontId="5" fillId="0" borderId="3" xfId="0" applyNumberFormat="1" applyFont="1" applyBorder="1" applyProtection="1">
      <protection hidden="1"/>
    </xf>
    <xf numFmtId="2" fontId="5" fillId="6" borderId="3" xfId="0" applyNumberFormat="1" applyFont="1" applyFill="1" applyBorder="1" applyProtection="1">
      <protection hidden="1"/>
    </xf>
    <xf numFmtId="164" fontId="5" fillId="0" borderId="14" xfId="0" applyNumberFormat="1" applyFont="1" applyBorder="1" applyProtection="1">
      <protection hidden="1"/>
    </xf>
    <xf numFmtId="1" fontId="5" fillId="6" borderId="14" xfId="0" applyNumberFormat="1" applyFont="1" applyFill="1" applyBorder="1" applyProtection="1">
      <protection hidden="1"/>
    </xf>
    <xf numFmtId="2" fontId="5" fillId="6" borderId="14" xfId="0" applyNumberFormat="1" applyFont="1" applyFill="1" applyBorder="1" applyProtection="1">
      <protection hidden="1"/>
    </xf>
    <xf numFmtId="0" fontId="5" fillId="0" borderId="14" xfId="0" applyFont="1" applyBorder="1" applyProtection="1">
      <protection hidden="1"/>
    </xf>
    <xf numFmtId="2" fontId="5" fillId="0" borderId="14" xfId="0" applyNumberFormat="1" applyFont="1" applyBorder="1" applyProtection="1">
      <protection hidden="1"/>
    </xf>
    <xf numFmtId="2" fontId="5" fillId="0" borderId="6" xfId="0" applyNumberFormat="1" applyFont="1" applyBorder="1" applyProtection="1">
      <protection hidden="1"/>
    </xf>
    <xf numFmtId="2" fontId="5" fillId="6" borderId="6" xfId="0" applyNumberFormat="1" applyFont="1" applyFill="1" applyBorder="1" applyProtection="1">
      <protection hidden="1"/>
    </xf>
    <xf numFmtId="10" fontId="5" fillId="6" borderId="14" xfId="0" applyNumberFormat="1" applyFont="1" applyFill="1" applyBorder="1" applyProtection="1">
      <protection hidden="1"/>
    </xf>
    <xf numFmtId="0" fontId="0" fillId="2" borderId="0" xfId="0" applyFill="1" applyProtection="1">
      <protection hidden="1"/>
    </xf>
    <xf numFmtId="0" fontId="0" fillId="0" borderId="0" xfId="0" applyProtection="1">
      <protection hidden="1"/>
    </xf>
    <xf numFmtId="0" fontId="3" fillId="2" borderId="0" xfId="0" applyFont="1" applyFill="1" applyProtection="1">
      <protection hidden="1"/>
    </xf>
    <xf numFmtId="0" fontId="0" fillId="3" borderId="0" xfId="0" applyFill="1" applyProtection="1">
      <protection hidden="1"/>
    </xf>
    <xf numFmtId="0" fontId="0" fillId="4" borderId="0" xfId="0" applyFill="1" applyProtection="1">
      <protection hidden="1"/>
    </xf>
    <xf numFmtId="0" fontId="2" fillId="4" borderId="0" xfId="0" applyFont="1" applyFill="1" applyProtection="1">
      <protection hidden="1"/>
    </xf>
    <xf numFmtId="10" fontId="0" fillId="0" borderId="1" xfId="0" applyNumberFormat="1" applyBorder="1" applyProtection="1">
      <protection hidden="1"/>
    </xf>
    <xf numFmtId="10" fontId="0" fillId="0" borderId="13" xfId="0" applyNumberFormat="1" applyBorder="1" applyProtection="1">
      <protection hidden="1"/>
    </xf>
    <xf numFmtId="2" fontId="0" fillId="0" borderId="13" xfId="0" applyNumberFormat="1" applyBorder="1" applyProtection="1">
      <protection hidden="1"/>
    </xf>
    <xf numFmtId="0" fontId="0" fillId="0" borderId="13" xfId="0" applyBorder="1" applyProtection="1">
      <protection hidden="1"/>
    </xf>
    <xf numFmtId="0" fontId="0" fillId="0" borderId="4" xfId="0" applyBorder="1" applyProtection="1">
      <protection hidden="1"/>
    </xf>
    <xf numFmtId="10" fontId="0" fillId="0" borderId="4" xfId="0" applyNumberFormat="1" applyBorder="1" applyProtection="1">
      <protection hidden="1"/>
    </xf>
    <xf numFmtId="165" fontId="0" fillId="0" borderId="0" xfId="0" applyNumberFormat="1" applyProtection="1">
      <protection hidden="1"/>
    </xf>
    <xf numFmtId="0" fontId="2" fillId="7" borderId="16"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17" xfId="0" applyFont="1" applyFill="1" applyBorder="1" applyAlignment="1" applyProtection="1">
      <alignment horizontal="center"/>
      <protection hidden="1"/>
    </xf>
    <xf numFmtId="0" fontId="2" fillId="9" borderId="18" xfId="0" applyFont="1" applyFill="1" applyBorder="1" applyAlignment="1" applyProtection="1">
      <alignment horizontal="center"/>
      <protection hidden="1"/>
    </xf>
    <xf numFmtId="0" fontId="2" fillId="9" borderId="19" xfId="0" applyFont="1" applyFill="1" applyBorder="1" applyAlignment="1" applyProtection="1">
      <alignment horizontal="center"/>
      <protection hidden="1"/>
    </xf>
    <xf numFmtId="0" fontId="2" fillId="9" borderId="20" xfId="0" applyFont="1" applyFill="1" applyBorder="1" applyAlignment="1" applyProtection="1">
      <alignment horizontal="center"/>
      <protection hidden="1"/>
    </xf>
    <xf numFmtId="165" fontId="0" fillId="0" borderId="10" xfId="0" applyNumberFormat="1" applyBorder="1" applyProtection="1">
      <protection hidden="1"/>
    </xf>
    <xf numFmtId="165" fontId="0" fillId="0" borderId="11" xfId="0" applyNumberFormat="1" applyBorder="1" applyProtection="1">
      <protection hidden="1"/>
    </xf>
    <xf numFmtId="165" fontId="0" fillId="0" borderId="15" xfId="0" applyNumberFormat="1" applyBorder="1" applyProtection="1">
      <protection hidden="1"/>
    </xf>
    <xf numFmtId="166" fontId="0" fillId="0" borderId="12" xfId="0" applyNumberFormat="1" applyBorder="1" applyProtection="1">
      <protection hidden="1"/>
    </xf>
    <xf numFmtId="0" fontId="8" fillId="3" borderId="23" xfId="0" applyFont="1" applyFill="1" applyBorder="1" applyAlignment="1" applyProtection="1">
      <alignment horizontal="center"/>
      <protection hidden="1"/>
    </xf>
    <xf numFmtId="0" fontId="8" fillId="11" borderId="23" xfId="0" applyFont="1" applyFill="1" applyBorder="1" applyAlignment="1" applyProtection="1">
      <alignment horizontal="center"/>
      <protection hidden="1"/>
    </xf>
    <xf numFmtId="0" fontId="8" fillId="10" borderId="23" xfId="0" applyFont="1" applyFill="1" applyBorder="1" applyAlignment="1" applyProtection="1">
      <alignment horizontal="center"/>
      <protection hidden="1"/>
    </xf>
    <xf numFmtId="0" fontId="8" fillId="12" borderId="23" xfId="0" applyFont="1" applyFill="1" applyBorder="1" applyAlignment="1" applyProtection="1">
      <alignment horizontal="center"/>
      <protection hidden="1"/>
    </xf>
    <xf numFmtId="10" fontId="9" fillId="3" borderId="24" xfId="0" applyNumberFormat="1" applyFont="1" applyFill="1" applyBorder="1" applyAlignment="1" applyProtection="1">
      <alignment horizontal="center"/>
      <protection hidden="1"/>
    </xf>
    <xf numFmtId="10" fontId="9" fillId="11" borderId="24" xfId="0" applyNumberFormat="1" applyFont="1" applyFill="1" applyBorder="1" applyAlignment="1" applyProtection="1">
      <alignment horizontal="center"/>
      <protection hidden="1"/>
    </xf>
    <xf numFmtId="10" fontId="9" fillId="10" borderId="24" xfId="0" applyNumberFormat="1" applyFont="1" applyFill="1" applyBorder="1" applyAlignment="1" applyProtection="1">
      <alignment horizontal="center"/>
      <protection hidden="1"/>
    </xf>
    <xf numFmtId="10" fontId="9" fillId="12" borderId="24" xfId="0" applyNumberFormat="1" applyFont="1" applyFill="1" applyBorder="1" applyAlignment="1" applyProtection="1">
      <alignment horizontal="center"/>
      <protection hidden="1"/>
    </xf>
    <xf numFmtId="10" fontId="9" fillId="11" borderId="25" xfId="0" applyNumberFormat="1" applyFont="1" applyFill="1" applyBorder="1" applyAlignment="1" applyProtection="1">
      <alignment horizontal="center"/>
      <protection hidden="1"/>
    </xf>
    <xf numFmtId="10" fontId="9" fillId="10" borderId="25" xfId="0" applyNumberFormat="1" applyFont="1" applyFill="1" applyBorder="1" applyAlignment="1" applyProtection="1">
      <alignment horizontal="center"/>
      <protection hidden="1"/>
    </xf>
    <xf numFmtId="10" fontId="9" fillId="12" borderId="25" xfId="0" applyNumberFormat="1" applyFont="1" applyFill="1" applyBorder="1" applyAlignment="1" applyProtection="1">
      <alignment horizontal="center"/>
      <protection hidden="1"/>
    </xf>
    <xf numFmtId="0" fontId="6" fillId="0" borderId="0" xfId="0" applyFont="1" applyAlignment="1" applyProtection="1">
      <alignment horizontal="center"/>
      <protection hidden="1"/>
    </xf>
    <xf numFmtId="0" fontId="3" fillId="12" borderId="23" xfId="0" applyFont="1" applyFill="1" applyBorder="1" applyAlignment="1" applyProtection="1">
      <alignment horizontal="center"/>
      <protection hidden="1"/>
    </xf>
    <xf numFmtId="10" fontId="8" fillId="13" borderId="23" xfId="0" applyNumberFormat="1" applyFont="1" applyFill="1" applyBorder="1" applyAlignment="1" applyProtection="1">
      <alignment horizontal="center"/>
      <protection locked="0"/>
    </xf>
    <xf numFmtId="0" fontId="0" fillId="14" borderId="21" xfId="0" applyFill="1" applyBorder="1"/>
    <xf numFmtId="0" fontId="0" fillId="0" borderId="21" xfId="0" applyBorder="1"/>
    <xf numFmtId="0" fontId="0" fillId="14" borderId="22" xfId="0" applyFill="1" applyBorder="1"/>
    <xf numFmtId="0" fontId="0" fillId="0" borderId="22" xfId="0" applyBorder="1"/>
    <xf numFmtId="22" fontId="0" fillId="14" borderId="21" xfId="0" applyNumberFormat="1" applyFill="1" applyBorder="1"/>
    <xf numFmtId="22" fontId="0" fillId="0" borderId="21" xfId="0" applyNumberFormat="1" applyBorder="1"/>
    <xf numFmtId="1" fontId="5" fillId="0" borderId="14" xfId="0" applyNumberFormat="1" applyFont="1" applyBorder="1" applyProtection="1">
      <protection hidden="1"/>
    </xf>
    <xf numFmtId="0" fontId="0" fillId="14" borderId="29" xfId="0" applyFill="1" applyBorder="1"/>
    <xf numFmtId="0" fontId="0" fillId="0" borderId="29" xfId="0" applyBorder="1"/>
    <xf numFmtId="43" fontId="5" fillId="6" borderId="6" xfId="1" applyFont="1" applyFill="1" applyBorder="1" applyProtection="1">
      <protection hidden="1"/>
    </xf>
    <xf numFmtId="0" fontId="11" fillId="0" borderId="26" xfId="2"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0" fillId="5" borderId="8"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2" fillId="2" borderId="10" xfId="0" applyFont="1" applyFill="1" applyBorder="1" applyAlignment="1" applyProtection="1">
      <alignment horizontal="center"/>
      <protection hidden="1"/>
    </xf>
    <xf numFmtId="0" fontId="2" fillId="2" borderId="11" xfId="0" applyFont="1" applyFill="1"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0" fontId="7" fillId="0" borderId="5" xfId="0" applyFont="1" applyBorder="1" applyAlignment="1" applyProtection="1">
      <alignment horizont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6" fillId="2" borderId="11" xfId="0" applyFont="1" applyFill="1" applyBorder="1" applyAlignment="1" applyProtection="1">
      <alignment horizontal="center"/>
      <protection hidden="1"/>
    </xf>
    <xf numFmtId="20" fontId="0" fillId="2" borderId="11" xfId="0" applyNumberFormat="1" applyFill="1" applyBorder="1" applyAlignment="1" applyProtection="1">
      <alignment horizontal="center"/>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ATP COMMODITIES STRATEGY</a:t>
            </a:r>
            <a:r>
              <a:rPr lang="pt-PT" baseline="0"/>
              <a:t> EQUITY CURVE ( 01/01/2025 TO 31/12/2025 )</a:t>
            </a:r>
            <a:endParaRPr lang="pt-P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manualLayout>
          <c:layoutTarget val="inner"/>
          <c:xMode val="edge"/>
          <c:yMode val="edge"/>
          <c:x val="4.6001007102131161E-2"/>
          <c:y val="7.6730406762832187E-2"/>
          <c:w val="0.94361189320281469"/>
          <c:h val="0.88848701760382465"/>
        </c:manualLayout>
      </c:layout>
      <c:lineChart>
        <c:grouping val="standard"/>
        <c:varyColors val="0"/>
        <c:ser>
          <c:idx val="0"/>
          <c:order val="0"/>
          <c:spPr>
            <a:ln w="28575" cap="rnd">
              <a:solidFill>
                <a:schemeClr val="accent1"/>
              </a:solidFill>
              <a:round/>
            </a:ln>
            <a:effectLst/>
          </c:spPr>
          <c:marker>
            <c:symbol val="none"/>
          </c:marker>
          <c:val>
            <c:numRef>
              <c:f>'Backtest Results'!$H$19:$H$4322</c:f>
              <c:numCache>
                <c:formatCode>0.000</c:formatCode>
                <c:ptCount val="4304"/>
                <c:pt idx="0">
                  <c:v>0.46289999999999998</c:v>
                </c:pt>
                <c:pt idx="1">
                  <c:v>2.4578000000000002</c:v>
                </c:pt>
                <c:pt idx="2">
                  <c:v>1.8538000000000001</c:v>
                </c:pt>
                <c:pt idx="3">
                  <c:v>0.44419999999999993</c:v>
                </c:pt>
                <c:pt idx="4">
                  <c:v>0.94929999999999992</c:v>
                </c:pt>
                <c:pt idx="5">
                  <c:v>1.1875</c:v>
                </c:pt>
                <c:pt idx="6">
                  <c:v>1.6240999999999999</c:v>
                </c:pt>
                <c:pt idx="7">
                  <c:v>1.6366999999999998</c:v>
                </c:pt>
                <c:pt idx="8">
                  <c:v>2.1092</c:v>
                </c:pt>
                <c:pt idx="9">
                  <c:v>3.1471999999999998</c:v>
                </c:pt>
                <c:pt idx="10">
                  <c:v>3.6045999999999996</c:v>
                </c:pt>
                <c:pt idx="11">
                  <c:v>4.4727999999999994</c:v>
                </c:pt>
                <c:pt idx="12">
                  <c:v>3.8816999999999995</c:v>
                </c:pt>
                <c:pt idx="13">
                  <c:v>2.5024999999999995</c:v>
                </c:pt>
                <c:pt idx="14">
                  <c:v>1.8782999999999994</c:v>
                </c:pt>
                <c:pt idx="15">
                  <c:v>0.42129999999999956</c:v>
                </c:pt>
                <c:pt idx="16">
                  <c:v>0.84829999999999961</c:v>
                </c:pt>
                <c:pt idx="17">
                  <c:v>0.84829999999999961</c:v>
                </c:pt>
                <c:pt idx="18">
                  <c:v>1.2891999999999997</c:v>
                </c:pt>
                <c:pt idx="19">
                  <c:v>1.2891999999999997</c:v>
                </c:pt>
                <c:pt idx="20">
                  <c:v>1.7619999999999996</c:v>
                </c:pt>
                <c:pt idx="21">
                  <c:v>5.7020999999999997</c:v>
                </c:pt>
                <c:pt idx="22">
                  <c:v>6.1537999999999995</c:v>
                </c:pt>
                <c:pt idx="23">
                  <c:v>7.3664999999999994</c:v>
                </c:pt>
                <c:pt idx="24">
                  <c:v>7.8048999999999991</c:v>
                </c:pt>
                <c:pt idx="25">
                  <c:v>7.8199999999999994</c:v>
                </c:pt>
                <c:pt idx="26">
                  <c:v>8.2555999999999994</c:v>
                </c:pt>
                <c:pt idx="27">
                  <c:v>10.842499999999999</c:v>
                </c:pt>
                <c:pt idx="28">
                  <c:v>11.2729</c:v>
                </c:pt>
                <c:pt idx="29">
                  <c:v>12.7743</c:v>
                </c:pt>
                <c:pt idx="30">
                  <c:v>12.180899999999999</c:v>
                </c:pt>
                <c:pt idx="31">
                  <c:v>10.7959</c:v>
                </c:pt>
                <c:pt idx="32">
                  <c:v>11.253499999999999</c:v>
                </c:pt>
                <c:pt idx="33">
                  <c:v>12.204499999999999</c:v>
                </c:pt>
                <c:pt idx="34">
                  <c:v>12.7974</c:v>
                </c:pt>
                <c:pt idx="35">
                  <c:v>13.2585</c:v>
                </c:pt>
                <c:pt idx="36">
                  <c:v>13.709899999999999</c:v>
                </c:pt>
                <c:pt idx="37">
                  <c:v>14.584399999999999</c:v>
                </c:pt>
                <c:pt idx="38">
                  <c:v>13.999399999999998</c:v>
                </c:pt>
                <c:pt idx="39">
                  <c:v>12.634299999999998</c:v>
                </c:pt>
                <c:pt idx="40">
                  <c:v>13.075499999999998</c:v>
                </c:pt>
                <c:pt idx="41">
                  <c:v>13.299099999999997</c:v>
                </c:pt>
                <c:pt idx="42">
                  <c:v>13.795299999999997</c:v>
                </c:pt>
                <c:pt idx="43">
                  <c:v>13.973399999999998</c:v>
                </c:pt>
                <c:pt idx="44">
                  <c:v>14.433399999999999</c:v>
                </c:pt>
                <c:pt idx="45">
                  <c:v>14.442699999999999</c:v>
                </c:pt>
                <c:pt idx="46">
                  <c:v>14.878799999999998</c:v>
                </c:pt>
                <c:pt idx="47">
                  <c:v>14.813699999999999</c:v>
                </c:pt>
                <c:pt idx="48">
                  <c:v>14.203299999999999</c:v>
                </c:pt>
                <c:pt idx="49">
                  <c:v>12.778699999999999</c:v>
                </c:pt>
                <c:pt idx="50">
                  <c:v>13.214799999999999</c:v>
                </c:pt>
                <c:pt idx="51">
                  <c:v>18.016199999999998</c:v>
                </c:pt>
                <c:pt idx="52">
                  <c:v>17.423699999999997</c:v>
                </c:pt>
                <c:pt idx="53">
                  <c:v>16.041199999999996</c:v>
                </c:pt>
                <c:pt idx="54">
                  <c:v>15.446599999999997</c:v>
                </c:pt>
                <c:pt idx="55">
                  <c:v>14.059199999999997</c:v>
                </c:pt>
                <c:pt idx="56">
                  <c:v>14.508699999999997</c:v>
                </c:pt>
                <c:pt idx="57">
                  <c:v>14.508699999999997</c:v>
                </c:pt>
                <c:pt idx="58">
                  <c:v>14.964299999999998</c:v>
                </c:pt>
                <c:pt idx="59">
                  <c:v>18.594499999999996</c:v>
                </c:pt>
                <c:pt idx="60">
                  <c:v>18.528899999999997</c:v>
                </c:pt>
                <c:pt idx="61">
                  <c:v>18.375799999999998</c:v>
                </c:pt>
                <c:pt idx="62">
                  <c:v>17.770599999999998</c:v>
                </c:pt>
                <c:pt idx="63">
                  <c:v>16.358099999999997</c:v>
                </c:pt>
                <c:pt idx="64">
                  <c:v>21.159499999999998</c:v>
                </c:pt>
                <c:pt idx="65">
                  <c:v>21.558599999999998</c:v>
                </c:pt>
                <c:pt idx="66">
                  <c:v>23.567899999999998</c:v>
                </c:pt>
                <c:pt idx="67">
                  <c:v>23.502299999999998</c:v>
                </c:pt>
                <c:pt idx="68">
                  <c:v>23.3492</c:v>
                </c:pt>
                <c:pt idx="69">
                  <c:v>23.784399999999998</c:v>
                </c:pt>
                <c:pt idx="70">
                  <c:v>25.920499999999997</c:v>
                </c:pt>
                <c:pt idx="71">
                  <c:v>25.318099999999998</c:v>
                </c:pt>
                <c:pt idx="72">
                  <c:v>23.912699999999997</c:v>
                </c:pt>
                <c:pt idx="73">
                  <c:v>23.321799999999996</c:v>
                </c:pt>
                <c:pt idx="74">
                  <c:v>21.942899999999995</c:v>
                </c:pt>
                <c:pt idx="75">
                  <c:v>22.417199999999994</c:v>
                </c:pt>
                <c:pt idx="76">
                  <c:v>22.417199999999994</c:v>
                </c:pt>
                <c:pt idx="77">
                  <c:v>22.872399999999995</c:v>
                </c:pt>
                <c:pt idx="78">
                  <c:v>22.872399999999995</c:v>
                </c:pt>
                <c:pt idx="79">
                  <c:v>22.280499999999996</c:v>
                </c:pt>
                <c:pt idx="80">
                  <c:v>20.899099999999997</c:v>
                </c:pt>
                <c:pt idx="81">
                  <c:v>21.357899999999997</c:v>
                </c:pt>
                <c:pt idx="82">
                  <c:v>21.357899999999997</c:v>
                </c:pt>
                <c:pt idx="83">
                  <c:v>20.732599999999998</c:v>
                </c:pt>
                <c:pt idx="84">
                  <c:v>19.273699999999998</c:v>
                </c:pt>
                <c:pt idx="85">
                  <c:v>18.661299999999997</c:v>
                </c:pt>
                <c:pt idx="86">
                  <c:v>17.232099999999996</c:v>
                </c:pt>
                <c:pt idx="87">
                  <c:v>16.622099999999996</c:v>
                </c:pt>
                <c:pt idx="88">
                  <c:v>15.198799999999995</c:v>
                </c:pt>
                <c:pt idx="89">
                  <c:v>14.580799999999995</c:v>
                </c:pt>
                <c:pt idx="90">
                  <c:v>13.138399999999994</c:v>
                </c:pt>
                <c:pt idx="91">
                  <c:v>12.529599999999993</c:v>
                </c:pt>
                <c:pt idx="92">
                  <c:v>11.107999999999993</c:v>
                </c:pt>
                <c:pt idx="93">
                  <c:v>10.512099999999993</c:v>
                </c:pt>
                <c:pt idx="94">
                  <c:v>9.1216999999999935</c:v>
                </c:pt>
                <c:pt idx="95">
                  <c:v>9.5685999999999929</c:v>
                </c:pt>
                <c:pt idx="96">
                  <c:v>9.5685999999999929</c:v>
                </c:pt>
                <c:pt idx="97">
                  <c:v>10.024099999999994</c:v>
                </c:pt>
                <c:pt idx="98">
                  <c:v>10.029499999999993</c:v>
                </c:pt>
                <c:pt idx="99">
                  <c:v>9.6220999999999925</c:v>
                </c:pt>
                <c:pt idx="100">
                  <c:v>8.6711999999999918</c:v>
                </c:pt>
                <c:pt idx="101">
                  <c:v>8.0746999999999911</c:v>
                </c:pt>
                <c:pt idx="102">
                  <c:v>6.6819999999999906</c:v>
                </c:pt>
                <c:pt idx="103">
                  <c:v>6.2745999999999906</c:v>
                </c:pt>
                <c:pt idx="104">
                  <c:v>5.3236999999999908</c:v>
                </c:pt>
                <c:pt idx="105">
                  <c:v>4.8999999999999906</c:v>
                </c:pt>
                <c:pt idx="106">
                  <c:v>3.9109999999999907</c:v>
                </c:pt>
                <c:pt idx="107">
                  <c:v>3.3355999999999906</c:v>
                </c:pt>
                <c:pt idx="108">
                  <c:v>1.9928999999999903</c:v>
                </c:pt>
                <c:pt idx="109">
                  <c:v>1.5691999999999904</c:v>
                </c:pt>
                <c:pt idx="110">
                  <c:v>0.58019999999999028</c:v>
                </c:pt>
                <c:pt idx="111">
                  <c:v>-3.0600000000009731E-2</c:v>
                </c:pt>
                <c:pt idx="112">
                  <c:v>-1.4560000000000097</c:v>
                </c:pt>
                <c:pt idx="113">
                  <c:v>-1.0154000000000096</c:v>
                </c:pt>
                <c:pt idx="114">
                  <c:v>4.7399999999990339E-2</c:v>
                </c:pt>
                <c:pt idx="115">
                  <c:v>0.50659999999999039</c:v>
                </c:pt>
                <c:pt idx="116">
                  <c:v>3.5196999999999905</c:v>
                </c:pt>
                <c:pt idx="117">
                  <c:v>3.9799999999999907</c:v>
                </c:pt>
                <c:pt idx="118">
                  <c:v>4.0187999999999908</c:v>
                </c:pt>
                <c:pt idx="119">
                  <c:v>3.4083999999999905</c:v>
                </c:pt>
                <c:pt idx="120">
                  <c:v>1.9839999999999904</c:v>
                </c:pt>
                <c:pt idx="121">
                  <c:v>1.3988999999999905</c:v>
                </c:pt>
                <c:pt idx="122">
                  <c:v>3.3699999999990293E-2</c:v>
                </c:pt>
                <c:pt idx="123">
                  <c:v>0.47729999999999029</c:v>
                </c:pt>
                <c:pt idx="124">
                  <c:v>1.1362999999999905</c:v>
                </c:pt>
                <c:pt idx="125">
                  <c:v>0.53169999999999051</c:v>
                </c:pt>
                <c:pt idx="126">
                  <c:v>-0.87920000000000953</c:v>
                </c:pt>
                <c:pt idx="127">
                  <c:v>-1.4731000000000094</c:v>
                </c:pt>
                <c:pt idx="128">
                  <c:v>-2.8589000000000095</c:v>
                </c:pt>
                <c:pt idx="129">
                  <c:v>-3.4594000000000094</c:v>
                </c:pt>
                <c:pt idx="130">
                  <c:v>-4.8607000000000093</c:v>
                </c:pt>
                <c:pt idx="131">
                  <c:v>-5.4521000000000095</c:v>
                </c:pt>
                <c:pt idx="132">
                  <c:v>-6.8322000000000092</c:v>
                </c:pt>
                <c:pt idx="133">
                  <c:v>-6.381800000000009</c:v>
                </c:pt>
                <c:pt idx="134">
                  <c:v>-3.7575000000000087</c:v>
                </c:pt>
                <c:pt idx="135">
                  <c:v>-4.2868000000000084</c:v>
                </c:pt>
                <c:pt idx="136">
                  <c:v>-5.5218000000000087</c:v>
                </c:pt>
                <c:pt idx="137">
                  <c:v>-5.0863000000000085</c:v>
                </c:pt>
                <c:pt idx="138">
                  <c:v>-5.0863000000000085</c:v>
                </c:pt>
                <c:pt idx="139">
                  <c:v>-4.6202000000000085</c:v>
                </c:pt>
                <c:pt idx="140">
                  <c:v>-4.2003000000000084</c:v>
                </c:pt>
                <c:pt idx="141">
                  <c:v>-4.7873000000000081</c:v>
                </c:pt>
                <c:pt idx="142">
                  <c:v>-6.1568000000000076</c:v>
                </c:pt>
                <c:pt idx="143">
                  <c:v>-5.7210000000000072</c:v>
                </c:pt>
                <c:pt idx="144">
                  <c:v>-3.178600000000007</c:v>
                </c:pt>
                <c:pt idx="145">
                  <c:v>-3.7826000000000071</c:v>
                </c:pt>
                <c:pt idx="146">
                  <c:v>-5.1926000000000077</c:v>
                </c:pt>
                <c:pt idx="147">
                  <c:v>-4.7441000000000075</c:v>
                </c:pt>
                <c:pt idx="148">
                  <c:v>-4.4709000000000074</c:v>
                </c:pt>
                <c:pt idx="149">
                  <c:v>-4.019100000000007</c:v>
                </c:pt>
                <c:pt idx="150">
                  <c:v>-3.5943000000000072</c:v>
                </c:pt>
                <c:pt idx="151">
                  <c:v>-4.2030000000000074</c:v>
                </c:pt>
                <c:pt idx="152">
                  <c:v>-5.6237000000000075</c:v>
                </c:pt>
                <c:pt idx="153">
                  <c:v>-5.1652000000000076</c:v>
                </c:pt>
                <c:pt idx="154">
                  <c:v>-5.1572000000000076</c:v>
                </c:pt>
                <c:pt idx="155">
                  <c:v>-4.7062000000000079</c:v>
                </c:pt>
                <c:pt idx="156">
                  <c:v>-3.1355000000000079</c:v>
                </c:pt>
                <c:pt idx="157">
                  <c:v>-2.6660000000000079</c:v>
                </c:pt>
                <c:pt idx="158">
                  <c:v>-2.6566000000000081</c:v>
                </c:pt>
                <c:pt idx="159">
                  <c:v>-2.2006000000000081</c:v>
                </c:pt>
                <c:pt idx="160">
                  <c:v>-1.5072000000000081</c:v>
                </c:pt>
                <c:pt idx="161">
                  <c:v>-1.064100000000008</c:v>
                </c:pt>
                <c:pt idx="162">
                  <c:v>-0.13560000000000794</c:v>
                </c:pt>
                <c:pt idx="163">
                  <c:v>0.30389999999999212</c:v>
                </c:pt>
                <c:pt idx="164">
                  <c:v>2.445699999999992</c:v>
                </c:pt>
                <c:pt idx="165">
                  <c:v>2.8964999999999921</c:v>
                </c:pt>
                <c:pt idx="166">
                  <c:v>2.8964999999999921</c:v>
                </c:pt>
                <c:pt idx="167">
                  <c:v>2.2894999999999919</c:v>
                </c:pt>
                <c:pt idx="168">
                  <c:v>0.87289999999999179</c:v>
                </c:pt>
                <c:pt idx="169">
                  <c:v>0.2587999999999917</c:v>
                </c:pt>
                <c:pt idx="170">
                  <c:v>-1.1742000000000086</c:v>
                </c:pt>
                <c:pt idx="171">
                  <c:v>-0.70300000000000851</c:v>
                </c:pt>
                <c:pt idx="172">
                  <c:v>-0.69310000000000849</c:v>
                </c:pt>
                <c:pt idx="173">
                  <c:v>9.7999999999915932E-3</c:v>
                </c:pt>
                <c:pt idx="174">
                  <c:v>9.7999999999915932E-3</c:v>
                </c:pt>
                <c:pt idx="175">
                  <c:v>0.55939999999999168</c:v>
                </c:pt>
                <c:pt idx="176">
                  <c:v>0.55939999999999168</c:v>
                </c:pt>
                <c:pt idx="177">
                  <c:v>1.0129999999999917</c:v>
                </c:pt>
                <c:pt idx="178">
                  <c:v>4.2201999999999922</c:v>
                </c:pt>
                <c:pt idx="179">
                  <c:v>4.6812999999999922</c:v>
                </c:pt>
                <c:pt idx="180">
                  <c:v>4.6812999999999922</c:v>
                </c:pt>
                <c:pt idx="181">
                  <c:v>5.1320999999999923</c:v>
                </c:pt>
                <c:pt idx="182">
                  <c:v>7.8595999999999924</c:v>
                </c:pt>
                <c:pt idx="183">
                  <c:v>8.2961999999999918</c:v>
                </c:pt>
                <c:pt idx="184">
                  <c:v>8.3087999999999926</c:v>
                </c:pt>
                <c:pt idx="185">
                  <c:v>7.7175999999999929</c:v>
                </c:pt>
                <c:pt idx="186">
                  <c:v>6.3378999999999923</c:v>
                </c:pt>
                <c:pt idx="187">
                  <c:v>5.742399999999992</c:v>
                </c:pt>
                <c:pt idx="188">
                  <c:v>4.3529999999999918</c:v>
                </c:pt>
                <c:pt idx="189">
                  <c:v>3.762599999999992</c:v>
                </c:pt>
                <c:pt idx="190">
                  <c:v>2.384899999999992</c:v>
                </c:pt>
                <c:pt idx="191">
                  <c:v>2.8382999999999923</c:v>
                </c:pt>
                <c:pt idx="192">
                  <c:v>3.6190999999999924</c:v>
                </c:pt>
                <c:pt idx="193">
                  <c:v>4.0650999999999922</c:v>
                </c:pt>
                <c:pt idx="194">
                  <c:v>4.0650999999999922</c:v>
                </c:pt>
                <c:pt idx="195">
                  <c:v>3.4643999999999924</c:v>
                </c:pt>
                <c:pt idx="196">
                  <c:v>2.0622999999999925</c:v>
                </c:pt>
                <c:pt idx="197">
                  <c:v>2.5494999999999925</c:v>
                </c:pt>
                <c:pt idx="198">
                  <c:v>3.2165999999999926</c:v>
                </c:pt>
                <c:pt idx="199">
                  <c:v>3.6366999999999927</c:v>
                </c:pt>
                <c:pt idx="200">
                  <c:v>3.9240999999999926</c:v>
                </c:pt>
                <c:pt idx="201">
                  <c:v>4.368099999999993</c:v>
                </c:pt>
                <c:pt idx="202">
                  <c:v>4.368099999999993</c:v>
                </c:pt>
                <c:pt idx="203">
                  <c:v>3.7936999999999932</c:v>
                </c:pt>
                <c:pt idx="204">
                  <c:v>2.4533999999999931</c:v>
                </c:pt>
                <c:pt idx="205">
                  <c:v>2.9285999999999932</c:v>
                </c:pt>
                <c:pt idx="206">
                  <c:v>3.6877999999999931</c:v>
                </c:pt>
                <c:pt idx="207">
                  <c:v>4.4685999999999932</c:v>
                </c:pt>
                <c:pt idx="208">
                  <c:v>4.9105999999999934</c:v>
                </c:pt>
                <c:pt idx="209">
                  <c:v>5.5525999999999938</c:v>
                </c:pt>
                <c:pt idx="210">
                  <c:v>6.006399999999994</c:v>
                </c:pt>
                <c:pt idx="211">
                  <c:v>9.2636999999999947</c:v>
                </c:pt>
                <c:pt idx="212">
                  <c:v>9.7077999999999953</c:v>
                </c:pt>
                <c:pt idx="213">
                  <c:v>11.709899999999996</c:v>
                </c:pt>
                <c:pt idx="214">
                  <c:v>11.096499999999995</c:v>
                </c:pt>
                <c:pt idx="215">
                  <c:v>9.6650999999999954</c:v>
                </c:pt>
                <c:pt idx="216">
                  <c:v>10.095299999999995</c:v>
                </c:pt>
                <c:pt idx="217">
                  <c:v>10.103199999999994</c:v>
                </c:pt>
                <c:pt idx="218">
                  <c:v>10.551399999999994</c:v>
                </c:pt>
                <c:pt idx="219">
                  <c:v>10.696899999999994</c:v>
                </c:pt>
                <c:pt idx="220">
                  <c:v>11.164799999999994</c:v>
                </c:pt>
                <c:pt idx="221">
                  <c:v>11.164799999999994</c:v>
                </c:pt>
                <c:pt idx="222">
                  <c:v>10.572599999999994</c:v>
                </c:pt>
                <c:pt idx="223">
                  <c:v>9.1909999999999936</c:v>
                </c:pt>
                <c:pt idx="224">
                  <c:v>9.6181999999999945</c:v>
                </c:pt>
                <c:pt idx="225">
                  <c:v>9.6181999999999945</c:v>
                </c:pt>
                <c:pt idx="226">
                  <c:v>8.9987999999999939</c:v>
                </c:pt>
                <c:pt idx="227">
                  <c:v>7.5535999999999941</c:v>
                </c:pt>
                <c:pt idx="228">
                  <c:v>6.9589999999999943</c:v>
                </c:pt>
                <c:pt idx="229">
                  <c:v>5.570799999999994</c:v>
                </c:pt>
                <c:pt idx="230">
                  <c:v>6.0126999999999935</c:v>
                </c:pt>
                <c:pt idx="231">
                  <c:v>6.0908999999999933</c:v>
                </c:pt>
                <c:pt idx="232">
                  <c:v>6.4891999999999932</c:v>
                </c:pt>
                <c:pt idx="233">
                  <c:v>6.4891999999999932</c:v>
                </c:pt>
                <c:pt idx="234">
                  <c:v>5.8998999999999935</c:v>
                </c:pt>
                <c:pt idx="235">
                  <c:v>4.5247999999999937</c:v>
                </c:pt>
                <c:pt idx="236">
                  <c:v>5.007899999999994</c:v>
                </c:pt>
                <c:pt idx="237">
                  <c:v>6.050599999999994</c:v>
                </c:pt>
                <c:pt idx="238">
                  <c:v>5.4564999999999939</c:v>
                </c:pt>
                <c:pt idx="239">
                  <c:v>4.0699999999999941</c:v>
                </c:pt>
                <c:pt idx="240">
                  <c:v>3.4624999999999941</c:v>
                </c:pt>
                <c:pt idx="241">
                  <c:v>2.0447999999999942</c:v>
                </c:pt>
                <c:pt idx="242">
                  <c:v>2.4950999999999941</c:v>
                </c:pt>
                <c:pt idx="243">
                  <c:v>6.0745999999999949</c:v>
                </c:pt>
                <c:pt idx="244">
                  <c:v>6.5331999999999946</c:v>
                </c:pt>
                <c:pt idx="245">
                  <c:v>6.9069999999999947</c:v>
                </c:pt>
                <c:pt idx="246">
                  <c:v>6.3143999999999947</c:v>
                </c:pt>
                <c:pt idx="247">
                  <c:v>4.9309999999999947</c:v>
                </c:pt>
                <c:pt idx="248">
                  <c:v>5.3983999999999952</c:v>
                </c:pt>
                <c:pt idx="249">
                  <c:v>14.020799999999996</c:v>
                </c:pt>
                <c:pt idx="250">
                  <c:v>14.545799999999996</c:v>
                </c:pt>
                <c:pt idx="251">
                  <c:v>14.662499999999996</c:v>
                </c:pt>
                <c:pt idx="252">
                  <c:v>15.099099999999996</c:v>
                </c:pt>
                <c:pt idx="253">
                  <c:v>15.115699999999997</c:v>
                </c:pt>
                <c:pt idx="254">
                  <c:v>14.572699999999998</c:v>
                </c:pt>
                <c:pt idx="255">
                  <c:v>13.305699999999998</c:v>
                </c:pt>
                <c:pt idx="256">
                  <c:v>13.737999999999998</c:v>
                </c:pt>
                <c:pt idx="257">
                  <c:v>13.737999999999998</c:v>
                </c:pt>
                <c:pt idx="258">
                  <c:v>13.042599999999998</c:v>
                </c:pt>
                <c:pt idx="259">
                  <c:v>11.419999999999998</c:v>
                </c:pt>
                <c:pt idx="260">
                  <c:v>10.797699999999999</c:v>
                </c:pt>
                <c:pt idx="261">
                  <c:v>9.3455999999999992</c:v>
                </c:pt>
                <c:pt idx="262">
                  <c:v>9.7957999999999998</c:v>
                </c:pt>
                <c:pt idx="263">
                  <c:v>10.075900000000001</c:v>
                </c:pt>
                <c:pt idx="264">
                  <c:v>10.544400000000001</c:v>
                </c:pt>
                <c:pt idx="265">
                  <c:v>10.611900000000002</c:v>
                </c:pt>
                <c:pt idx="266">
                  <c:v>11.064400000000003</c:v>
                </c:pt>
                <c:pt idx="267">
                  <c:v>11.064400000000003</c:v>
                </c:pt>
                <c:pt idx="268">
                  <c:v>11.507500000000002</c:v>
                </c:pt>
                <c:pt idx="269">
                  <c:v>12.389600000000002</c:v>
                </c:pt>
                <c:pt idx="270">
                  <c:v>13.098300000000002</c:v>
                </c:pt>
                <c:pt idx="271">
                  <c:v>13.465800000000002</c:v>
                </c:pt>
                <c:pt idx="272">
                  <c:v>13.929700000000002</c:v>
                </c:pt>
                <c:pt idx="273">
                  <c:v>13.929700000000002</c:v>
                </c:pt>
                <c:pt idx="274">
                  <c:v>14.371600000000003</c:v>
                </c:pt>
                <c:pt idx="275">
                  <c:v>14.371600000000003</c:v>
                </c:pt>
                <c:pt idx="276">
                  <c:v>13.785300000000003</c:v>
                </c:pt>
                <c:pt idx="277">
                  <c:v>12.417300000000003</c:v>
                </c:pt>
                <c:pt idx="278">
                  <c:v>12.847400000000002</c:v>
                </c:pt>
                <c:pt idx="279">
                  <c:v>12.959500000000002</c:v>
                </c:pt>
                <c:pt idx="280">
                  <c:v>12.351700000000001</c:v>
                </c:pt>
                <c:pt idx="281">
                  <c:v>10.9336</c:v>
                </c:pt>
                <c:pt idx="282">
                  <c:v>11.3842</c:v>
                </c:pt>
                <c:pt idx="283">
                  <c:v>16.346</c:v>
                </c:pt>
                <c:pt idx="284">
                  <c:v>16.807500000000001</c:v>
                </c:pt>
                <c:pt idx="285">
                  <c:v>17.218800000000002</c:v>
                </c:pt>
                <c:pt idx="286">
                  <c:v>16.606100000000001</c:v>
                </c:pt>
                <c:pt idx="287">
                  <c:v>15.176200000000001</c:v>
                </c:pt>
                <c:pt idx="288">
                  <c:v>14.564200000000001</c:v>
                </c:pt>
                <c:pt idx="289">
                  <c:v>13.136100000000001</c:v>
                </c:pt>
                <c:pt idx="290">
                  <c:v>13.5945</c:v>
                </c:pt>
                <c:pt idx="291">
                  <c:v>15.1637</c:v>
                </c:pt>
                <c:pt idx="292">
                  <c:v>14.5288</c:v>
                </c:pt>
                <c:pt idx="293">
                  <c:v>13.0471</c:v>
                </c:pt>
                <c:pt idx="294">
                  <c:v>13.483000000000001</c:v>
                </c:pt>
                <c:pt idx="295">
                  <c:v>13.483000000000001</c:v>
                </c:pt>
                <c:pt idx="296">
                  <c:v>12.8748</c:v>
                </c:pt>
                <c:pt idx="297">
                  <c:v>11.4558</c:v>
                </c:pt>
                <c:pt idx="298">
                  <c:v>10.859500000000001</c:v>
                </c:pt>
                <c:pt idx="299">
                  <c:v>9.4676000000000009</c:v>
                </c:pt>
                <c:pt idx="300">
                  <c:v>8.8596000000000004</c:v>
                </c:pt>
                <c:pt idx="301">
                  <c:v>7.4409000000000001</c:v>
                </c:pt>
                <c:pt idx="302">
                  <c:v>7.8723000000000001</c:v>
                </c:pt>
                <c:pt idx="303">
                  <c:v>11.058199999999999</c:v>
                </c:pt>
                <c:pt idx="304">
                  <c:v>11.507399999999999</c:v>
                </c:pt>
                <c:pt idx="305">
                  <c:v>11.507399999999999</c:v>
                </c:pt>
                <c:pt idx="306">
                  <c:v>11.951899999999998</c:v>
                </c:pt>
                <c:pt idx="307">
                  <c:v>12.219199999999999</c:v>
                </c:pt>
                <c:pt idx="308">
                  <c:v>12.686499999999999</c:v>
                </c:pt>
                <c:pt idx="309">
                  <c:v>12.886299999999999</c:v>
                </c:pt>
                <c:pt idx="310">
                  <c:v>13.319499999999998</c:v>
                </c:pt>
                <c:pt idx="311">
                  <c:v>16.128099999999996</c:v>
                </c:pt>
                <c:pt idx="312">
                  <c:v>16.586999999999996</c:v>
                </c:pt>
                <c:pt idx="313">
                  <c:v>19.536699999999996</c:v>
                </c:pt>
                <c:pt idx="314">
                  <c:v>19.970699999999997</c:v>
                </c:pt>
                <c:pt idx="315">
                  <c:v>19.985699999999998</c:v>
                </c:pt>
                <c:pt idx="316">
                  <c:v>19.397999999999996</c:v>
                </c:pt>
                <c:pt idx="317">
                  <c:v>18.026499999999995</c:v>
                </c:pt>
                <c:pt idx="318">
                  <c:v>18.497599999999995</c:v>
                </c:pt>
                <c:pt idx="319">
                  <c:v>20.640599999999996</c:v>
                </c:pt>
                <c:pt idx="320">
                  <c:v>20.042699999999996</c:v>
                </c:pt>
                <c:pt idx="321">
                  <c:v>18.647199999999998</c:v>
                </c:pt>
                <c:pt idx="322">
                  <c:v>19.125699999999998</c:v>
                </c:pt>
                <c:pt idx="323">
                  <c:v>19.765099999999997</c:v>
                </c:pt>
                <c:pt idx="324">
                  <c:v>20.218299999999996</c:v>
                </c:pt>
                <c:pt idx="325">
                  <c:v>21.525699999999997</c:v>
                </c:pt>
                <c:pt idx="326">
                  <c:v>20.912499999999998</c:v>
                </c:pt>
                <c:pt idx="327">
                  <c:v>19.4818</c:v>
                </c:pt>
                <c:pt idx="328">
                  <c:v>18.815799999999999</c:v>
                </c:pt>
                <c:pt idx="329">
                  <c:v>17.261800000000001</c:v>
                </c:pt>
                <c:pt idx="330">
                  <c:v>17.713699999999999</c:v>
                </c:pt>
                <c:pt idx="331">
                  <c:v>19.817999999999998</c:v>
                </c:pt>
                <c:pt idx="332">
                  <c:v>20.263699999999996</c:v>
                </c:pt>
                <c:pt idx="333">
                  <c:v>21.849799999999995</c:v>
                </c:pt>
                <c:pt idx="334">
                  <c:v>22.358599999999996</c:v>
                </c:pt>
                <c:pt idx="335">
                  <c:v>23.984999999999996</c:v>
                </c:pt>
                <c:pt idx="336">
                  <c:v>24.462199999999996</c:v>
                </c:pt>
                <c:pt idx="337">
                  <c:v>24.854099999999995</c:v>
                </c:pt>
                <c:pt idx="338">
                  <c:v>25.290499999999994</c:v>
                </c:pt>
                <c:pt idx="339">
                  <c:v>25.543899999999994</c:v>
                </c:pt>
                <c:pt idx="340">
                  <c:v>25.998099999999994</c:v>
                </c:pt>
                <c:pt idx="341">
                  <c:v>26.228199999999994</c:v>
                </c:pt>
                <c:pt idx="342">
                  <c:v>26.682099999999995</c:v>
                </c:pt>
                <c:pt idx="343">
                  <c:v>26.682099999999995</c:v>
                </c:pt>
                <c:pt idx="344">
                  <c:v>27.140399999999996</c:v>
                </c:pt>
                <c:pt idx="345">
                  <c:v>28.110399999999995</c:v>
                </c:pt>
                <c:pt idx="346">
                  <c:v>27.509199999999996</c:v>
                </c:pt>
                <c:pt idx="347">
                  <c:v>26.105599999999995</c:v>
                </c:pt>
                <c:pt idx="348">
                  <c:v>25.513699999999996</c:v>
                </c:pt>
                <c:pt idx="349">
                  <c:v>24.132199999999997</c:v>
                </c:pt>
                <c:pt idx="350">
                  <c:v>23.54</c:v>
                </c:pt>
                <c:pt idx="351">
                  <c:v>22.157799999999998</c:v>
                </c:pt>
                <c:pt idx="352">
                  <c:v>21.548399999999997</c:v>
                </c:pt>
                <c:pt idx="353">
                  <c:v>20.125999999999998</c:v>
                </c:pt>
                <c:pt idx="354">
                  <c:v>20.578099999999999</c:v>
                </c:pt>
                <c:pt idx="355">
                  <c:v>23.5137</c:v>
                </c:pt>
                <c:pt idx="356">
                  <c:v>24.049800000000001</c:v>
                </c:pt>
                <c:pt idx="357">
                  <c:v>24.049800000000001</c:v>
                </c:pt>
                <c:pt idx="358">
                  <c:v>23.462400000000002</c:v>
                </c:pt>
                <c:pt idx="359">
                  <c:v>22.091800000000003</c:v>
                </c:pt>
                <c:pt idx="360">
                  <c:v>21.481200000000001</c:v>
                </c:pt>
                <c:pt idx="361">
                  <c:v>20.0564</c:v>
                </c:pt>
                <c:pt idx="362">
                  <c:v>20.511199999999999</c:v>
                </c:pt>
                <c:pt idx="363">
                  <c:v>22.482799999999997</c:v>
                </c:pt>
                <c:pt idx="364">
                  <c:v>21.897899999999996</c:v>
                </c:pt>
                <c:pt idx="365">
                  <c:v>20.532999999999998</c:v>
                </c:pt>
                <c:pt idx="366">
                  <c:v>19.940699999999996</c:v>
                </c:pt>
                <c:pt idx="367">
                  <c:v>18.558699999999995</c:v>
                </c:pt>
                <c:pt idx="368">
                  <c:v>17.938199999999995</c:v>
                </c:pt>
                <c:pt idx="369">
                  <c:v>16.490599999999993</c:v>
                </c:pt>
                <c:pt idx="370">
                  <c:v>15.861499999999994</c:v>
                </c:pt>
                <c:pt idx="371">
                  <c:v>14.393499999999994</c:v>
                </c:pt>
                <c:pt idx="372">
                  <c:v>14.159699999999994</c:v>
                </c:pt>
                <c:pt idx="373">
                  <c:v>13.614199999999993</c:v>
                </c:pt>
                <c:pt idx="374">
                  <c:v>13.028799999999993</c:v>
                </c:pt>
                <c:pt idx="375">
                  <c:v>11.662799999999994</c:v>
                </c:pt>
                <c:pt idx="376">
                  <c:v>12.309999999999993</c:v>
                </c:pt>
                <c:pt idx="377">
                  <c:v>12.763099999999994</c:v>
                </c:pt>
                <c:pt idx="378">
                  <c:v>12.529299999999994</c:v>
                </c:pt>
                <c:pt idx="379">
                  <c:v>11.983799999999993</c:v>
                </c:pt>
                <c:pt idx="380">
                  <c:v>11.395899999999994</c:v>
                </c:pt>
                <c:pt idx="381">
                  <c:v>10.023699999999995</c:v>
                </c:pt>
                <c:pt idx="382">
                  <c:v>10.495899999999995</c:v>
                </c:pt>
                <c:pt idx="383">
                  <c:v>11.533599999999995</c:v>
                </c:pt>
                <c:pt idx="384">
                  <c:v>12.002899999999995</c:v>
                </c:pt>
                <c:pt idx="385">
                  <c:v>12.039099999999994</c:v>
                </c:pt>
                <c:pt idx="386">
                  <c:v>11.438699999999994</c:v>
                </c:pt>
                <c:pt idx="387">
                  <c:v>10.037499999999994</c:v>
                </c:pt>
                <c:pt idx="388">
                  <c:v>9.438899999999995</c:v>
                </c:pt>
                <c:pt idx="389">
                  <c:v>8.0422999999999956</c:v>
                </c:pt>
                <c:pt idx="390">
                  <c:v>7.4324999999999957</c:v>
                </c:pt>
                <c:pt idx="391">
                  <c:v>6.0090999999999957</c:v>
                </c:pt>
                <c:pt idx="392">
                  <c:v>5.4368999999999961</c:v>
                </c:pt>
                <c:pt idx="393">
                  <c:v>4.1016999999999957</c:v>
                </c:pt>
                <c:pt idx="394">
                  <c:v>3.5237999999999956</c:v>
                </c:pt>
                <c:pt idx="395">
                  <c:v>2.1753999999999953</c:v>
                </c:pt>
                <c:pt idx="396">
                  <c:v>2.6188999999999956</c:v>
                </c:pt>
                <c:pt idx="397">
                  <c:v>2.9905999999999957</c:v>
                </c:pt>
                <c:pt idx="398">
                  <c:v>2.3892999999999955</c:v>
                </c:pt>
                <c:pt idx="399">
                  <c:v>0.98559999999999537</c:v>
                </c:pt>
                <c:pt idx="400">
                  <c:v>1.4421999999999953</c:v>
                </c:pt>
                <c:pt idx="401">
                  <c:v>1.5270999999999952</c:v>
                </c:pt>
                <c:pt idx="402">
                  <c:v>0.91499999999999515</c:v>
                </c:pt>
                <c:pt idx="403">
                  <c:v>-0.51320000000000499</c:v>
                </c:pt>
                <c:pt idx="404">
                  <c:v>-8.7200000000004996E-2</c:v>
                </c:pt>
                <c:pt idx="405">
                  <c:v>7.4899999999995026E-2</c:v>
                </c:pt>
                <c:pt idx="406">
                  <c:v>-0.53070000000000506</c:v>
                </c:pt>
                <c:pt idx="407">
                  <c:v>-1.9439000000000051</c:v>
                </c:pt>
                <c:pt idx="408">
                  <c:v>-2.5181000000000049</c:v>
                </c:pt>
                <c:pt idx="409">
                  <c:v>-3.857800000000005</c:v>
                </c:pt>
                <c:pt idx="410">
                  <c:v>-3.4101000000000048</c:v>
                </c:pt>
                <c:pt idx="411">
                  <c:v>-2.9900000000004479E-2</c:v>
                </c:pt>
                <c:pt idx="412">
                  <c:v>0.40339999999999554</c:v>
                </c:pt>
                <c:pt idx="413">
                  <c:v>3.1284999999999954</c:v>
                </c:pt>
                <c:pt idx="414">
                  <c:v>3.5611999999999955</c:v>
                </c:pt>
                <c:pt idx="415">
                  <c:v>4.5707999999999958</c:v>
                </c:pt>
                <c:pt idx="416">
                  <c:v>3.9675999999999956</c:v>
                </c:pt>
                <c:pt idx="417">
                  <c:v>2.5599999999999956</c:v>
                </c:pt>
                <c:pt idx="418">
                  <c:v>1.9377999999999957</c:v>
                </c:pt>
                <c:pt idx="419">
                  <c:v>0.48589999999999556</c:v>
                </c:pt>
                <c:pt idx="420">
                  <c:v>-0.10810000000000441</c:v>
                </c:pt>
                <c:pt idx="421">
                  <c:v>-1.4942000000000046</c:v>
                </c:pt>
                <c:pt idx="422">
                  <c:v>-2.0937000000000046</c:v>
                </c:pt>
                <c:pt idx="423">
                  <c:v>-3.4950000000000045</c:v>
                </c:pt>
                <c:pt idx="424">
                  <c:v>-4.090100000000005</c:v>
                </c:pt>
                <c:pt idx="425">
                  <c:v>-5.4791000000000052</c:v>
                </c:pt>
                <c:pt idx="426">
                  <c:v>-6.0862000000000052</c:v>
                </c:pt>
                <c:pt idx="427">
                  <c:v>-7.5029000000000048</c:v>
                </c:pt>
                <c:pt idx="428">
                  <c:v>-7.0495000000000045</c:v>
                </c:pt>
                <c:pt idx="429">
                  <c:v>-5.8536000000000046</c:v>
                </c:pt>
                <c:pt idx="430">
                  <c:v>-6.4600000000000044</c:v>
                </c:pt>
                <c:pt idx="431">
                  <c:v>-7.8762000000000043</c:v>
                </c:pt>
                <c:pt idx="432">
                  <c:v>-8.4525000000000041</c:v>
                </c:pt>
                <c:pt idx="433">
                  <c:v>-9.7973000000000035</c:v>
                </c:pt>
                <c:pt idx="434">
                  <c:v>-9.339000000000004</c:v>
                </c:pt>
                <c:pt idx="435">
                  <c:v>-2.6593000000000035</c:v>
                </c:pt>
                <c:pt idx="436">
                  <c:v>-1.9904000000000035</c:v>
                </c:pt>
                <c:pt idx="437">
                  <c:v>0.9749999999999972</c:v>
                </c:pt>
                <c:pt idx="438">
                  <c:v>1.4192999999999971</c:v>
                </c:pt>
                <c:pt idx="439">
                  <c:v>5.0445999999999973</c:v>
                </c:pt>
                <c:pt idx="440">
                  <c:v>5.4855999999999971</c:v>
                </c:pt>
                <c:pt idx="441">
                  <c:v>5.4855999999999971</c:v>
                </c:pt>
                <c:pt idx="442">
                  <c:v>4.8851999999999975</c:v>
                </c:pt>
                <c:pt idx="443">
                  <c:v>3.4844999999999975</c:v>
                </c:pt>
                <c:pt idx="444">
                  <c:v>3.9093999999999975</c:v>
                </c:pt>
                <c:pt idx="445">
                  <c:v>4.0509999999999975</c:v>
                </c:pt>
                <c:pt idx="446">
                  <c:v>3.4290999999999974</c:v>
                </c:pt>
                <c:pt idx="447">
                  <c:v>1.9778999999999973</c:v>
                </c:pt>
                <c:pt idx="448">
                  <c:v>1.3671999999999973</c:v>
                </c:pt>
                <c:pt idx="449">
                  <c:v>-5.7900000000002727E-2</c:v>
                </c:pt>
                <c:pt idx="450">
                  <c:v>0.38109999999999727</c:v>
                </c:pt>
                <c:pt idx="451">
                  <c:v>0.39139999999999725</c:v>
                </c:pt>
                <c:pt idx="452">
                  <c:v>0.82969999999999722</c:v>
                </c:pt>
                <c:pt idx="453">
                  <c:v>0.82969999999999722</c:v>
                </c:pt>
                <c:pt idx="454">
                  <c:v>0.22909999999999719</c:v>
                </c:pt>
                <c:pt idx="455">
                  <c:v>-1.172500000000003</c:v>
                </c:pt>
                <c:pt idx="456">
                  <c:v>-1.779400000000003</c:v>
                </c:pt>
                <c:pt idx="457">
                  <c:v>-3.1960000000000033</c:v>
                </c:pt>
                <c:pt idx="458">
                  <c:v>-2.7460000000000031</c:v>
                </c:pt>
                <c:pt idx="459">
                  <c:v>-0.92860000000000298</c:v>
                </c:pt>
                <c:pt idx="460">
                  <c:v>-1.518800000000003</c:v>
                </c:pt>
                <c:pt idx="461">
                  <c:v>-2.8959000000000032</c:v>
                </c:pt>
                <c:pt idx="462">
                  <c:v>-2.454900000000003</c:v>
                </c:pt>
                <c:pt idx="463">
                  <c:v>-0.702600000000003</c:v>
                </c:pt>
                <c:pt idx="464">
                  <c:v>-1.311800000000003</c:v>
                </c:pt>
                <c:pt idx="465">
                  <c:v>-2.7332000000000027</c:v>
                </c:pt>
                <c:pt idx="466">
                  <c:v>-3.3353000000000028</c:v>
                </c:pt>
                <c:pt idx="467">
                  <c:v>-4.7401000000000026</c:v>
                </c:pt>
                <c:pt idx="468">
                  <c:v>-4.2730000000000024</c:v>
                </c:pt>
                <c:pt idx="469">
                  <c:v>-4.2730000000000024</c:v>
                </c:pt>
                <c:pt idx="470">
                  <c:v>-3.8314000000000021</c:v>
                </c:pt>
                <c:pt idx="471">
                  <c:v>-3.8235000000000023</c:v>
                </c:pt>
                <c:pt idx="472">
                  <c:v>-4.419100000000002</c:v>
                </c:pt>
                <c:pt idx="473">
                  <c:v>-5.8088000000000024</c:v>
                </c:pt>
                <c:pt idx="474">
                  <c:v>-5.3764000000000021</c:v>
                </c:pt>
                <c:pt idx="475">
                  <c:v>-5.3764000000000021</c:v>
                </c:pt>
                <c:pt idx="476">
                  <c:v>-5.9883000000000024</c:v>
                </c:pt>
                <c:pt idx="477">
                  <c:v>-7.4160000000000021</c:v>
                </c:pt>
                <c:pt idx="478">
                  <c:v>-6.9672000000000018</c:v>
                </c:pt>
                <c:pt idx="479">
                  <c:v>-6.9672000000000018</c:v>
                </c:pt>
                <c:pt idx="480">
                  <c:v>-6.5435000000000016</c:v>
                </c:pt>
                <c:pt idx="481">
                  <c:v>-6.5373000000000019</c:v>
                </c:pt>
                <c:pt idx="482">
                  <c:v>-6.0829000000000022</c:v>
                </c:pt>
                <c:pt idx="483">
                  <c:v>-5.7020000000000017</c:v>
                </c:pt>
                <c:pt idx="484">
                  <c:v>-5.2350000000000021</c:v>
                </c:pt>
                <c:pt idx="485">
                  <c:v>-3.9674000000000023</c:v>
                </c:pt>
                <c:pt idx="486">
                  <c:v>-3.5203000000000024</c:v>
                </c:pt>
                <c:pt idx="487">
                  <c:v>-1.9251000000000023</c:v>
                </c:pt>
                <c:pt idx="488">
                  <c:v>-1.5161000000000022</c:v>
                </c:pt>
                <c:pt idx="489">
                  <c:v>-1.5065000000000022</c:v>
                </c:pt>
                <c:pt idx="490">
                  <c:v>-0.23890000000000211</c:v>
                </c:pt>
                <c:pt idx="491">
                  <c:v>-0.87840000000000218</c:v>
                </c:pt>
                <c:pt idx="492">
                  <c:v>-2.3705000000000025</c:v>
                </c:pt>
                <c:pt idx="493">
                  <c:v>-1.9236000000000026</c:v>
                </c:pt>
                <c:pt idx="494">
                  <c:v>-1.9236000000000026</c:v>
                </c:pt>
                <c:pt idx="495">
                  <c:v>-1.4901000000000026</c:v>
                </c:pt>
                <c:pt idx="496">
                  <c:v>-1.4901000000000026</c:v>
                </c:pt>
                <c:pt idx="497">
                  <c:v>-1.0472000000000026</c:v>
                </c:pt>
                <c:pt idx="498">
                  <c:v>-1.0407000000000026</c:v>
                </c:pt>
                <c:pt idx="499">
                  <c:v>-0.58450000000000268</c:v>
                </c:pt>
                <c:pt idx="500">
                  <c:v>8.1816999999999993</c:v>
                </c:pt>
                <c:pt idx="501">
                  <c:v>8.6323999999999987</c:v>
                </c:pt>
                <c:pt idx="502">
                  <c:v>10.820799999999998</c:v>
                </c:pt>
                <c:pt idx="503">
                  <c:v>10.237399999999999</c:v>
                </c:pt>
                <c:pt idx="504">
                  <c:v>8.876199999999999</c:v>
                </c:pt>
                <c:pt idx="505">
                  <c:v>9.3124999999999982</c:v>
                </c:pt>
                <c:pt idx="506">
                  <c:v>9.3124999999999982</c:v>
                </c:pt>
                <c:pt idx="507">
                  <c:v>9.9819999999999975</c:v>
                </c:pt>
                <c:pt idx="508">
                  <c:v>10.079599999999997</c:v>
                </c:pt>
                <c:pt idx="509">
                  <c:v>10.513999999999998</c:v>
                </c:pt>
                <c:pt idx="510">
                  <c:v>10.747299999999997</c:v>
                </c:pt>
                <c:pt idx="511">
                  <c:v>11.207099999999997</c:v>
                </c:pt>
                <c:pt idx="512">
                  <c:v>11.769999999999996</c:v>
                </c:pt>
                <c:pt idx="513">
                  <c:v>11.158899999999996</c:v>
                </c:pt>
                <c:pt idx="514">
                  <c:v>9.7331999999999965</c:v>
                </c:pt>
                <c:pt idx="515">
                  <c:v>9.1133999999999968</c:v>
                </c:pt>
                <c:pt idx="516">
                  <c:v>7.6670999999999969</c:v>
                </c:pt>
                <c:pt idx="517">
                  <c:v>7.0565999999999969</c:v>
                </c:pt>
                <c:pt idx="518">
                  <c:v>5.631999999999997</c:v>
                </c:pt>
                <c:pt idx="519">
                  <c:v>5.0170999999999975</c:v>
                </c:pt>
                <c:pt idx="520">
                  <c:v>3.5823999999999971</c:v>
                </c:pt>
                <c:pt idx="521">
                  <c:v>3.4051999999999971</c:v>
                </c:pt>
                <c:pt idx="522">
                  <c:v>2.9917999999999969</c:v>
                </c:pt>
                <c:pt idx="523">
                  <c:v>2.8145999999999969</c:v>
                </c:pt>
                <c:pt idx="524">
                  <c:v>2.4011999999999967</c:v>
                </c:pt>
                <c:pt idx="525">
                  <c:v>2.8564999999999969</c:v>
                </c:pt>
                <c:pt idx="526">
                  <c:v>4.0419999999999972</c:v>
                </c:pt>
                <c:pt idx="527">
                  <c:v>3.4279999999999973</c:v>
                </c:pt>
                <c:pt idx="528">
                  <c:v>1.994699999999997</c:v>
                </c:pt>
                <c:pt idx="529">
                  <c:v>1.383699999999997</c:v>
                </c:pt>
                <c:pt idx="530">
                  <c:v>-4.2300000000003113E-2</c:v>
                </c:pt>
                <c:pt idx="531">
                  <c:v>0.40119999999999695</c:v>
                </c:pt>
                <c:pt idx="532">
                  <c:v>0.54549999999999699</c:v>
                </c:pt>
                <c:pt idx="533">
                  <c:v>1.0366999999999971</c:v>
                </c:pt>
                <c:pt idx="534">
                  <c:v>1.0366999999999971</c:v>
                </c:pt>
                <c:pt idx="535">
                  <c:v>0.44579999999999698</c:v>
                </c:pt>
                <c:pt idx="536">
                  <c:v>-0.93330000000000324</c:v>
                </c:pt>
                <c:pt idx="537">
                  <c:v>-1.5441000000000034</c:v>
                </c:pt>
                <c:pt idx="538">
                  <c:v>-2.9694000000000034</c:v>
                </c:pt>
                <c:pt idx="539">
                  <c:v>-2.6608000000000036</c:v>
                </c:pt>
                <c:pt idx="540">
                  <c:v>-2.6608000000000036</c:v>
                </c:pt>
                <c:pt idx="541">
                  <c:v>-2.1850000000000036</c:v>
                </c:pt>
                <c:pt idx="542">
                  <c:v>1.4650999999999965</c:v>
                </c:pt>
                <c:pt idx="543">
                  <c:v>1.9230999999999965</c:v>
                </c:pt>
                <c:pt idx="544">
                  <c:v>2.7767999999999966</c:v>
                </c:pt>
                <c:pt idx="545">
                  <c:v>3.2335999999999965</c:v>
                </c:pt>
                <c:pt idx="546">
                  <c:v>5.9029999999999969</c:v>
                </c:pt>
                <c:pt idx="547">
                  <c:v>6.3410999999999973</c:v>
                </c:pt>
                <c:pt idx="548">
                  <c:v>6.4874999999999972</c:v>
                </c:pt>
                <c:pt idx="549">
                  <c:v>6.9478999999999971</c:v>
                </c:pt>
                <c:pt idx="550">
                  <c:v>9.1027999999999967</c:v>
                </c:pt>
                <c:pt idx="551">
                  <c:v>8.5683999999999969</c:v>
                </c:pt>
                <c:pt idx="552">
                  <c:v>7.3215999999999966</c:v>
                </c:pt>
                <c:pt idx="553">
                  <c:v>7.7911999999999964</c:v>
                </c:pt>
                <c:pt idx="554">
                  <c:v>9.2421999999999969</c:v>
                </c:pt>
                <c:pt idx="555">
                  <c:v>8.5409999999999968</c:v>
                </c:pt>
                <c:pt idx="556">
                  <c:v>6.9047999999999963</c:v>
                </c:pt>
                <c:pt idx="557">
                  <c:v>7.3434999999999961</c:v>
                </c:pt>
                <c:pt idx="558">
                  <c:v>7.6008999999999958</c:v>
                </c:pt>
                <c:pt idx="559">
                  <c:v>8.0401999999999951</c:v>
                </c:pt>
                <c:pt idx="560">
                  <c:v>8.0499999999999954</c:v>
                </c:pt>
                <c:pt idx="561">
                  <c:v>8.5264999999999951</c:v>
                </c:pt>
                <c:pt idx="562">
                  <c:v>10.534799999999995</c:v>
                </c:pt>
                <c:pt idx="563">
                  <c:v>10.963799999999996</c:v>
                </c:pt>
                <c:pt idx="564">
                  <c:v>17.719799999999996</c:v>
                </c:pt>
                <c:pt idx="565">
                  <c:v>17.117599999999996</c:v>
                </c:pt>
                <c:pt idx="566">
                  <c:v>15.712299999999995</c:v>
                </c:pt>
                <c:pt idx="567">
                  <c:v>15.113099999999996</c:v>
                </c:pt>
                <c:pt idx="568">
                  <c:v>13.714599999999995</c:v>
                </c:pt>
                <c:pt idx="569">
                  <c:v>13.181899999999995</c:v>
                </c:pt>
                <c:pt idx="570">
                  <c:v>11.938799999999995</c:v>
                </c:pt>
                <c:pt idx="571">
                  <c:v>12.369799999999994</c:v>
                </c:pt>
                <c:pt idx="572">
                  <c:v>12.388799999999994</c:v>
                </c:pt>
                <c:pt idx="573">
                  <c:v>12.851799999999994</c:v>
                </c:pt>
                <c:pt idx="574">
                  <c:v>13.740999999999994</c:v>
                </c:pt>
                <c:pt idx="575">
                  <c:v>14.172199999999995</c:v>
                </c:pt>
                <c:pt idx="576">
                  <c:v>17.903999999999996</c:v>
                </c:pt>
                <c:pt idx="577">
                  <c:v>17.313499999999998</c:v>
                </c:pt>
                <c:pt idx="578">
                  <c:v>15.935699999999997</c:v>
                </c:pt>
                <c:pt idx="579">
                  <c:v>15.333499999999997</c:v>
                </c:pt>
                <c:pt idx="580">
                  <c:v>13.927999999999997</c:v>
                </c:pt>
                <c:pt idx="581">
                  <c:v>14.401199999999998</c:v>
                </c:pt>
                <c:pt idx="582">
                  <c:v>15.921799999999998</c:v>
                </c:pt>
                <c:pt idx="583">
                  <c:v>16.377999999999997</c:v>
                </c:pt>
                <c:pt idx="584">
                  <c:v>16.460799999999995</c:v>
                </c:pt>
                <c:pt idx="585">
                  <c:v>15.855899999999995</c:v>
                </c:pt>
                <c:pt idx="586">
                  <c:v>14.444499999999994</c:v>
                </c:pt>
                <c:pt idx="587">
                  <c:v>13.844199999999994</c:v>
                </c:pt>
                <c:pt idx="588">
                  <c:v>12.443899999999994</c:v>
                </c:pt>
                <c:pt idx="589">
                  <c:v>11.858999999999995</c:v>
                </c:pt>
                <c:pt idx="590">
                  <c:v>10.493999999999994</c:v>
                </c:pt>
                <c:pt idx="591">
                  <c:v>10.934999999999995</c:v>
                </c:pt>
                <c:pt idx="592">
                  <c:v>11.984499999999995</c:v>
                </c:pt>
                <c:pt idx="593">
                  <c:v>12.424699999999996</c:v>
                </c:pt>
                <c:pt idx="594">
                  <c:v>13.050099999999997</c:v>
                </c:pt>
                <c:pt idx="595">
                  <c:v>13.498199999999997</c:v>
                </c:pt>
                <c:pt idx="596">
                  <c:v>14.188399999999998</c:v>
                </c:pt>
                <c:pt idx="597">
                  <c:v>13.565599999999998</c:v>
                </c:pt>
                <c:pt idx="598">
                  <c:v>12.112399999999997</c:v>
                </c:pt>
                <c:pt idx="599">
                  <c:v>11.519299999999998</c:v>
                </c:pt>
                <c:pt idx="600">
                  <c:v>10.135399999999997</c:v>
                </c:pt>
                <c:pt idx="601">
                  <c:v>10.557599999999997</c:v>
                </c:pt>
                <c:pt idx="602">
                  <c:v>10.816899999999997</c:v>
                </c:pt>
                <c:pt idx="603">
                  <c:v>10.218799999999996</c:v>
                </c:pt>
                <c:pt idx="604">
                  <c:v>8.821399999999997</c:v>
                </c:pt>
                <c:pt idx="605">
                  <c:v>9.2684999999999977</c:v>
                </c:pt>
                <c:pt idx="606">
                  <c:v>9.3659999999999979</c:v>
                </c:pt>
                <c:pt idx="607">
                  <c:v>9.832399999999998</c:v>
                </c:pt>
                <c:pt idx="608">
                  <c:v>11.277399999999998</c:v>
                </c:pt>
                <c:pt idx="609">
                  <c:v>10.651899999999998</c:v>
                </c:pt>
                <c:pt idx="610">
                  <c:v>9.1922999999999977</c:v>
                </c:pt>
                <c:pt idx="611">
                  <c:v>8.4583999999999975</c:v>
                </c:pt>
                <c:pt idx="612">
                  <c:v>6.7458999999999971</c:v>
                </c:pt>
                <c:pt idx="613">
                  <c:v>7.2259999999999973</c:v>
                </c:pt>
                <c:pt idx="614">
                  <c:v>7.8985999999999974</c:v>
                </c:pt>
                <c:pt idx="615">
                  <c:v>8.3553999999999977</c:v>
                </c:pt>
                <c:pt idx="616">
                  <c:v>8.3553999999999977</c:v>
                </c:pt>
                <c:pt idx="617">
                  <c:v>7.7631999999999977</c:v>
                </c:pt>
                <c:pt idx="618">
                  <c:v>6.3803999999999981</c:v>
                </c:pt>
                <c:pt idx="619">
                  <c:v>5.7571999999999983</c:v>
                </c:pt>
                <c:pt idx="620">
                  <c:v>4.3025999999999982</c:v>
                </c:pt>
                <c:pt idx="621">
                  <c:v>3.7076999999999982</c:v>
                </c:pt>
                <c:pt idx="622">
                  <c:v>2.3193999999999981</c:v>
                </c:pt>
                <c:pt idx="623">
                  <c:v>1.7105999999999981</c:v>
                </c:pt>
                <c:pt idx="624">
                  <c:v>0.28929999999999811</c:v>
                </c:pt>
                <c:pt idx="625">
                  <c:v>0.67909999999999804</c:v>
                </c:pt>
                <c:pt idx="626">
                  <c:v>0.53919999999999801</c:v>
                </c:pt>
                <c:pt idx="627">
                  <c:v>0.96959999999999802</c:v>
                </c:pt>
                <c:pt idx="628">
                  <c:v>0.96959999999999802</c:v>
                </c:pt>
                <c:pt idx="629">
                  <c:v>1.4146999999999981</c:v>
                </c:pt>
                <c:pt idx="630">
                  <c:v>1.4146999999999981</c:v>
                </c:pt>
                <c:pt idx="631">
                  <c:v>0.72149999999999803</c:v>
                </c:pt>
                <c:pt idx="632">
                  <c:v>-0.89600000000000213</c:v>
                </c:pt>
                <c:pt idx="633">
                  <c:v>-1.4837000000000022</c:v>
                </c:pt>
                <c:pt idx="634">
                  <c:v>-2.8550000000000022</c:v>
                </c:pt>
                <c:pt idx="635">
                  <c:v>-2.4135000000000022</c:v>
                </c:pt>
                <c:pt idx="636">
                  <c:v>-0.8550000000000022</c:v>
                </c:pt>
                <c:pt idx="637">
                  <c:v>-0.36990000000000217</c:v>
                </c:pt>
                <c:pt idx="638">
                  <c:v>1.7590999999999979</c:v>
                </c:pt>
                <c:pt idx="639">
                  <c:v>2.2036999999999978</c:v>
                </c:pt>
                <c:pt idx="640">
                  <c:v>2.2525999999999979</c:v>
                </c:pt>
                <c:pt idx="641">
                  <c:v>1.6437999999999979</c:v>
                </c:pt>
                <c:pt idx="642">
                  <c:v>0.22269999999999768</c:v>
                </c:pt>
                <c:pt idx="643">
                  <c:v>0.69489999999999763</c:v>
                </c:pt>
                <c:pt idx="644">
                  <c:v>1.6291999999999978</c:v>
                </c:pt>
                <c:pt idx="645">
                  <c:v>2.0778999999999979</c:v>
                </c:pt>
                <c:pt idx="646">
                  <c:v>3.463899999999998</c:v>
                </c:pt>
                <c:pt idx="647">
                  <c:v>3.9428999999999981</c:v>
                </c:pt>
                <c:pt idx="648">
                  <c:v>4.314099999999998</c:v>
                </c:pt>
                <c:pt idx="649">
                  <c:v>4.7431999999999981</c:v>
                </c:pt>
                <c:pt idx="650">
                  <c:v>4.7529999999999983</c:v>
                </c:pt>
                <c:pt idx="651">
                  <c:v>4.147199999999998</c:v>
                </c:pt>
                <c:pt idx="652">
                  <c:v>2.733699999999998</c:v>
                </c:pt>
                <c:pt idx="653">
                  <c:v>3.1258999999999979</c:v>
                </c:pt>
                <c:pt idx="654">
                  <c:v>5.3326999999999982</c:v>
                </c:pt>
                <c:pt idx="655">
                  <c:v>5.7675999999999981</c:v>
                </c:pt>
                <c:pt idx="656">
                  <c:v>5.8108999999999984</c:v>
                </c:pt>
                <c:pt idx="657">
                  <c:v>6.2601999999999984</c:v>
                </c:pt>
                <c:pt idx="658">
                  <c:v>10.542399999999999</c:v>
                </c:pt>
                <c:pt idx="659">
                  <c:v>10.971399999999999</c:v>
                </c:pt>
                <c:pt idx="660">
                  <c:v>14.1639</c:v>
                </c:pt>
                <c:pt idx="661">
                  <c:v>14.6549</c:v>
                </c:pt>
                <c:pt idx="662">
                  <c:v>15.671199999999999</c:v>
                </c:pt>
                <c:pt idx="663">
                  <c:v>16.128399999999999</c:v>
                </c:pt>
                <c:pt idx="664">
                  <c:v>23.256</c:v>
                </c:pt>
                <c:pt idx="665">
                  <c:v>23.697299999999998</c:v>
                </c:pt>
                <c:pt idx="666">
                  <c:v>24.2363</c:v>
                </c:pt>
                <c:pt idx="667">
                  <c:v>24.710100000000001</c:v>
                </c:pt>
                <c:pt idx="668">
                  <c:v>25.287700000000001</c:v>
                </c:pt>
                <c:pt idx="669">
                  <c:v>25.7438</c:v>
                </c:pt>
                <c:pt idx="670">
                  <c:v>28.7502</c:v>
                </c:pt>
                <c:pt idx="671">
                  <c:v>28.142499999999998</c:v>
                </c:pt>
                <c:pt idx="672">
                  <c:v>26.724299999999999</c:v>
                </c:pt>
                <c:pt idx="673">
                  <c:v>26.126899999999999</c:v>
                </c:pt>
                <c:pt idx="674">
                  <c:v>24.7333</c:v>
                </c:pt>
                <c:pt idx="675">
                  <c:v>24.143000000000001</c:v>
                </c:pt>
                <c:pt idx="676">
                  <c:v>22.7651</c:v>
                </c:pt>
                <c:pt idx="677">
                  <c:v>23.1631</c:v>
                </c:pt>
                <c:pt idx="678">
                  <c:v>23.395299999999999</c:v>
                </c:pt>
                <c:pt idx="679">
                  <c:v>23.834999999999997</c:v>
                </c:pt>
                <c:pt idx="680">
                  <c:v>23.844299999999997</c:v>
                </c:pt>
                <c:pt idx="681">
                  <c:v>24.294399999999996</c:v>
                </c:pt>
                <c:pt idx="682">
                  <c:v>26.856599999999997</c:v>
                </c:pt>
                <c:pt idx="683">
                  <c:v>27.313099999999995</c:v>
                </c:pt>
                <c:pt idx="684">
                  <c:v>27.313099999999995</c:v>
                </c:pt>
                <c:pt idx="685">
                  <c:v>26.703199999999995</c:v>
                </c:pt>
                <c:pt idx="686">
                  <c:v>25.280199999999994</c:v>
                </c:pt>
                <c:pt idx="687">
                  <c:v>24.676199999999994</c:v>
                </c:pt>
                <c:pt idx="688">
                  <c:v>23.266199999999994</c:v>
                </c:pt>
                <c:pt idx="689">
                  <c:v>23.710499999999993</c:v>
                </c:pt>
                <c:pt idx="690">
                  <c:v>23.914699999999993</c:v>
                </c:pt>
                <c:pt idx="691">
                  <c:v>24.338899999999992</c:v>
                </c:pt>
                <c:pt idx="692">
                  <c:v>24.338899999999992</c:v>
                </c:pt>
                <c:pt idx="693">
                  <c:v>23.741099999999992</c:v>
                </c:pt>
                <c:pt idx="694">
                  <c:v>22.345499999999994</c:v>
                </c:pt>
                <c:pt idx="695">
                  <c:v>22.804199999999994</c:v>
                </c:pt>
                <c:pt idx="696">
                  <c:v>28.550299999999993</c:v>
                </c:pt>
                <c:pt idx="697">
                  <c:v>29.002899999999993</c:v>
                </c:pt>
                <c:pt idx="698">
                  <c:v>29.002899999999993</c:v>
                </c:pt>
                <c:pt idx="699">
                  <c:v>28.415399999999995</c:v>
                </c:pt>
                <c:pt idx="700">
                  <c:v>27.044499999999996</c:v>
                </c:pt>
                <c:pt idx="701">
                  <c:v>27.502399999999994</c:v>
                </c:pt>
                <c:pt idx="702">
                  <c:v>31.301599999999993</c:v>
                </c:pt>
                <c:pt idx="703">
                  <c:v>30.727499999999992</c:v>
                </c:pt>
                <c:pt idx="704">
                  <c:v>29.387999999999991</c:v>
                </c:pt>
                <c:pt idx="705">
                  <c:v>28.78469999999999</c:v>
                </c:pt>
                <c:pt idx="706">
                  <c:v>27.376599999999989</c:v>
                </c:pt>
                <c:pt idx="707">
                  <c:v>26.776599999999988</c:v>
                </c:pt>
                <c:pt idx="708">
                  <c:v>25.376099999999987</c:v>
                </c:pt>
                <c:pt idx="709">
                  <c:v>24.774599999999985</c:v>
                </c:pt>
                <c:pt idx="710">
                  <c:v>23.370399999999986</c:v>
                </c:pt>
                <c:pt idx="711">
                  <c:v>22.776899999999987</c:v>
                </c:pt>
                <c:pt idx="712">
                  <c:v>21.391199999999987</c:v>
                </c:pt>
                <c:pt idx="713">
                  <c:v>20.797799999999988</c:v>
                </c:pt>
                <c:pt idx="714">
                  <c:v>19.413399999999989</c:v>
                </c:pt>
                <c:pt idx="715">
                  <c:v>18.70089999999999</c:v>
                </c:pt>
                <c:pt idx="716">
                  <c:v>17.038499999999988</c:v>
                </c:pt>
                <c:pt idx="717">
                  <c:v>17.64299999999999</c:v>
                </c:pt>
                <c:pt idx="718">
                  <c:v>19.993999999999989</c:v>
                </c:pt>
                <c:pt idx="719">
                  <c:v>20.44009999999999</c:v>
                </c:pt>
                <c:pt idx="720">
                  <c:v>20.44009999999999</c:v>
                </c:pt>
                <c:pt idx="721">
                  <c:v>19.835999999999991</c:v>
                </c:pt>
                <c:pt idx="722">
                  <c:v>18.426299999999991</c:v>
                </c:pt>
                <c:pt idx="723">
                  <c:v>18.86399999999999</c:v>
                </c:pt>
                <c:pt idx="724">
                  <c:v>18.86399999999999</c:v>
                </c:pt>
                <c:pt idx="725">
                  <c:v>19.313299999999991</c:v>
                </c:pt>
                <c:pt idx="726">
                  <c:v>21.686599999999991</c:v>
                </c:pt>
                <c:pt idx="727">
                  <c:v>22.14309999999999</c:v>
                </c:pt>
                <c:pt idx="728">
                  <c:v>22.14309999999999</c:v>
                </c:pt>
                <c:pt idx="729">
                  <c:v>22.585299999999989</c:v>
                </c:pt>
                <c:pt idx="730">
                  <c:v>23.331399999999988</c:v>
                </c:pt>
                <c:pt idx="731">
                  <c:v>22.731899999999989</c:v>
                </c:pt>
                <c:pt idx="732">
                  <c:v>21.33359999999999</c:v>
                </c:pt>
                <c:pt idx="733">
                  <c:v>22.118899999999989</c:v>
                </c:pt>
                <c:pt idx="734">
                  <c:v>22.492799999999988</c:v>
                </c:pt>
                <c:pt idx="735">
                  <c:v>21.896299999999989</c:v>
                </c:pt>
                <c:pt idx="736">
                  <c:v>20.503399999999989</c:v>
                </c:pt>
                <c:pt idx="737">
                  <c:v>20.95389999999999</c:v>
                </c:pt>
                <c:pt idx="738">
                  <c:v>20.95389999999999</c:v>
                </c:pt>
                <c:pt idx="739">
                  <c:v>21.399699999999989</c:v>
                </c:pt>
                <c:pt idx="740">
                  <c:v>21.732099999999988</c:v>
                </c:pt>
                <c:pt idx="741">
                  <c:v>22.168799999999987</c:v>
                </c:pt>
                <c:pt idx="742">
                  <c:v>22.485099999999989</c:v>
                </c:pt>
                <c:pt idx="743">
                  <c:v>21.90659999999999</c:v>
                </c:pt>
                <c:pt idx="744">
                  <c:v>20.556599999999989</c:v>
                </c:pt>
                <c:pt idx="745">
                  <c:v>20.888999999999989</c:v>
                </c:pt>
                <c:pt idx="746">
                  <c:v>21.31539999999999</c:v>
                </c:pt>
                <c:pt idx="747">
                  <c:v>21.31539999999999</c:v>
                </c:pt>
                <c:pt idx="748">
                  <c:v>20.68399999999999</c:v>
                </c:pt>
                <c:pt idx="749">
                  <c:v>19.210699999999989</c:v>
                </c:pt>
                <c:pt idx="750">
                  <c:v>18.610699999999987</c:v>
                </c:pt>
                <c:pt idx="751">
                  <c:v>17.209499999999988</c:v>
                </c:pt>
                <c:pt idx="752">
                  <c:v>16.603499999999986</c:v>
                </c:pt>
                <c:pt idx="753">
                  <c:v>15.189599999999986</c:v>
                </c:pt>
                <c:pt idx="754">
                  <c:v>15.653399999999987</c:v>
                </c:pt>
                <c:pt idx="755">
                  <c:v>18.111099999999986</c:v>
                </c:pt>
                <c:pt idx="756">
                  <c:v>18.556699999999985</c:v>
                </c:pt>
                <c:pt idx="757">
                  <c:v>20.121099999999984</c:v>
                </c:pt>
                <c:pt idx="758">
                  <c:v>20.565199999999983</c:v>
                </c:pt>
                <c:pt idx="759">
                  <c:v>21.228099999999984</c:v>
                </c:pt>
                <c:pt idx="760">
                  <c:v>20.620199999999983</c:v>
                </c:pt>
                <c:pt idx="761">
                  <c:v>19.201899999999981</c:v>
                </c:pt>
                <c:pt idx="762">
                  <c:v>18.592799999999979</c:v>
                </c:pt>
                <c:pt idx="763">
                  <c:v>17.17149999999998</c:v>
                </c:pt>
                <c:pt idx="764">
                  <c:v>17.63669999999998</c:v>
                </c:pt>
                <c:pt idx="765">
                  <c:v>23.500199999999982</c:v>
                </c:pt>
                <c:pt idx="766">
                  <c:v>24.05269999999998</c:v>
                </c:pt>
                <c:pt idx="767">
                  <c:v>24.439399999999981</c:v>
                </c:pt>
                <c:pt idx="768">
                  <c:v>24.894799999999982</c:v>
                </c:pt>
                <c:pt idx="769">
                  <c:v>27.467599999999983</c:v>
                </c:pt>
                <c:pt idx="770">
                  <c:v>27.925399999999982</c:v>
                </c:pt>
                <c:pt idx="771">
                  <c:v>28.061299999999981</c:v>
                </c:pt>
                <c:pt idx="772">
                  <c:v>28.518899999999981</c:v>
                </c:pt>
                <c:pt idx="773">
                  <c:v>28.526099999999982</c:v>
                </c:pt>
                <c:pt idx="774">
                  <c:v>28.998899999999981</c:v>
                </c:pt>
                <c:pt idx="775">
                  <c:v>29.286699999999982</c:v>
                </c:pt>
                <c:pt idx="776">
                  <c:v>28.697299999999981</c:v>
                </c:pt>
                <c:pt idx="777">
                  <c:v>27.321999999999981</c:v>
                </c:pt>
                <c:pt idx="778">
                  <c:v>27.777699999999982</c:v>
                </c:pt>
                <c:pt idx="779">
                  <c:v>28.288199999999982</c:v>
                </c:pt>
                <c:pt idx="780">
                  <c:v>27.689899999999984</c:v>
                </c:pt>
                <c:pt idx="781">
                  <c:v>26.293099999999985</c:v>
                </c:pt>
                <c:pt idx="782">
                  <c:v>25.692799999999984</c:v>
                </c:pt>
                <c:pt idx="783">
                  <c:v>24.291499999999985</c:v>
                </c:pt>
                <c:pt idx="784">
                  <c:v>24.740699999999986</c:v>
                </c:pt>
                <c:pt idx="785">
                  <c:v>25.848299999999988</c:v>
                </c:pt>
                <c:pt idx="786">
                  <c:v>25.432999999999989</c:v>
                </c:pt>
                <c:pt idx="787">
                  <c:v>24.463599999999989</c:v>
                </c:pt>
                <c:pt idx="788">
                  <c:v>24.04829999999999</c:v>
                </c:pt>
                <c:pt idx="789">
                  <c:v>23.07889999999999</c:v>
                </c:pt>
                <c:pt idx="790">
                  <c:v>22.463599999999989</c:v>
                </c:pt>
                <c:pt idx="791">
                  <c:v>21.027599999999989</c:v>
                </c:pt>
                <c:pt idx="792">
                  <c:v>21.466899999999988</c:v>
                </c:pt>
                <c:pt idx="793">
                  <c:v>27.676999999999989</c:v>
                </c:pt>
                <c:pt idx="794">
                  <c:v>28.184399999999989</c:v>
                </c:pt>
                <c:pt idx="795">
                  <c:v>28.210399999999989</c:v>
                </c:pt>
                <c:pt idx="796">
                  <c:v>27.59589999999999</c:v>
                </c:pt>
                <c:pt idx="797">
                  <c:v>26.162099999999988</c:v>
                </c:pt>
                <c:pt idx="798">
                  <c:v>25.561699999999988</c:v>
                </c:pt>
                <c:pt idx="799">
                  <c:v>24.160499999999988</c:v>
                </c:pt>
                <c:pt idx="800">
                  <c:v>23.536799999999989</c:v>
                </c:pt>
                <c:pt idx="801">
                  <c:v>22.081399999999988</c:v>
                </c:pt>
                <c:pt idx="802">
                  <c:v>22.535799999999988</c:v>
                </c:pt>
                <c:pt idx="803">
                  <c:v>26.965899999999987</c:v>
                </c:pt>
                <c:pt idx="804">
                  <c:v>26.366099999999989</c:v>
                </c:pt>
                <c:pt idx="805">
                  <c:v>24.966399999999989</c:v>
                </c:pt>
                <c:pt idx="806">
                  <c:v>25.41739999999999</c:v>
                </c:pt>
                <c:pt idx="807">
                  <c:v>27.049199999999992</c:v>
                </c:pt>
                <c:pt idx="808">
                  <c:v>27.485399999999991</c:v>
                </c:pt>
                <c:pt idx="809">
                  <c:v>28.040299999999991</c:v>
                </c:pt>
                <c:pt idx="810">
                  <c:v>27.416299999999993</c:v>
                </c:pt>
                <c:pt idx="811">
                  <c:v>25.960199999999993</c:v>
                </c:pt>
                <c:pt idx="812">
                  <c:v>25.366199999999992</c:v>
                </c:pt>
                <c:pt idx="813">
                  <c:v>23.980099999999993</c:v>
                </c:pt>
                <c:pt idx="814">
                  <c:v>23.662199999999991</c:v>
                </c:pt>
                <c:pt idx="815">
                  <c:v>22.920099999999991</c:v>
                </c:pt>
                <c:pt idx="816">
                  <c:v>23.661999999999992</c:v>
                </c:pt>
                <c:pt idx="817">
                  <c:v>27.863899999999994</c:v>
                </c:pt>
                <c:pt idx="818">
                  <c:v>28.294599999999996</c:v>
                </c:pt>
                <c:pt idx="819">
                  <c:v>28.294599999999996</c:v>
                </c:pt>
                <c:pt idx="820">
                  <c:v>28.714999999999996</c:v>
                </c:pt>
                <c:pt idx="821">
                  <c:v>28.714999999999996</c:v>
                </c:pt>
                <c:pt idx="822">
                  <c:v>28.064599999999995</c:v>
                </c:pt>
                <c:pt idx="823">
                  <c:v>26.546799999999994</c:v>
                </c:pt>
                <c:pt idx="824">
                  <c:v>26.228899999999992</c:v>
                </c:pt>
                <c:pt idx="825">
                  <c:v>25.486799999999992</c:v>
                </c:pt>
                <c:pt idx="826">
                  <c:v>25.927499999999991</c:v>
                </c:pt>
                <c:pt idx="827">
                  <c:v>26.646299999999993</c:v>
                </c:pt>
                <c:pt idx="828">
                  <c:v>27.095399999999994</c:v>
                </c:pt>
                <c:pt idx="829">
                  <c:v>27.286599999999993</c:v>
                </c:pt>
                <c:pt idx="830">
                  <c:v>27.756499999999992</c:v>
                </c:pt>
                <c:pt idx="831">
                  <c:v>27.765699999999992</c:v>
                </c:pt>
                <c:pt idx="832">
                  <c:v>28.206999999999994</c:v>
                </c:pt>
                <c:pt idx="833">
                  <c:v>28.839399999999994</c:v>
                </c:pt>
                <c:pt idx="834">
                  <c:v>28.278999999999993</c:v>
                </c:pt>
                <c:pt idx="835">
                  <c:v>26.970999999999993</c:v>
                </c:pt>
                <c:pt idx="836">
                  <c:v>26.376399999999993</c:v>
                </c:pt>
                <c:pt idx="837">
                  <c:v>24.987999999999992</c:v>
                </c:pt>
                <c:pt idx="838">
                  <c:v>25.458099999999991</c:v>
                </c:pt>
                <c:pt idx="839">
                  <c:v>25.458099999999991</c:v>
                </c:pt>
                <c:pt idx="840">
                  <c:v>25.962499999999991</c:v>
                </c:pt>
                <c:pt idx="841">
                  <c:v>26.550999999999991</c:v>
                </c:pt>
                <c:pt idx="842">
                  <c:v>26.98299999999999</c:v>
                </c:pt>
                <c:pt idx="843">
                  <c:v>33.125399999999992</c:v>
                </c:pt>
                <c:pt idx="844">
                  <c:v>33.743999999999993</c:v>
                </c:pt>
                <c:pt idx="845">
                  <c:v>36.149499999999989</c:v>
                </c:pt>
                <c:pt idx="846">
                  <c:v>35.540399999999991</c:v>
                </c:pt>
                <c:pt idx="847">
                  <c:v>34.119099999999989</c:v>
                </c:pt>
                <c:pt idx="848">
                  <c:v>33.512599999999992</c:v>
                </c:pt>
                <c:pt idx="849">
                  <c:v>32.09729999999999</c:v>
                </c:pt>
                <c:pt idx="850">
                  <c:v>31.507999999999988</c:v>
                </c:pt>
                <c:pt idx="851">
                  <c:v>30.132999999999988</c:v>
                </c:pt>
                <c:pt idx="852">
                  <c:v>29.526199999999989</c:v>
                </c:pt>
                <c:pt idx="853">
                  <c:v>28.110199999999988</c:v>
                </c:pt>
                <c:pt idx="854">
                  <c:v>28.542899999999989</c:v>
                </c:pt>
                <c:pt idx="855">
                  <c:v>32.66149999999999</c:v>
                </c:pt>
                <c:pt idx="856">
                  <c:v>32.016299999999987</c:v>
                </c:pt>
                <c:pt idx="857">
                  <c:v>30.510699999999986</c:v>
                </c:pt>
                <c:pt idx="858">
                  <c:v>29.792099999999987</c:v>
                </c:pt>
                <c:pt idx="859">
                  <c:v>28.115499999999987</c:v>
                </c:pt>
                <c:pt idx="860">
                  <c:v>28.572999999999986</c:v>
                </c:pt>
                <c:pt idx="861">
                  <c:v>30.383299999999988</c:v>
                </c:pt>
                <c:pt idx="862">
                  <c:v>29.780699999999989</c:v>
                </c:pt>
                <c:pt idx="863">
                  <c:v>28.37339999999999</c:v>
                </c:pt>
                <c:pt idx="864">
                  <c:v>28.81229999999999</c:v>
                </c:pt>
                <c:pt idx="865">
                  <c:v>28.81229999999999</c:v>
                </c:pt>
                <c:pt idx="866">
                  <c:v>28.210799999999988</c:v>
                </c:pt>
                <c:pt idx="867">
                  <c:v>26.806799999999988</c:v>
                </c:pt>
                <c:pt idx="868">
                  <c:v>26.62629999999999</c:v>
                </c:pt>
                <c:pt idx="869">
                  <c:v>26.205199999999991</c:v>
                </c:pt>
                <c:pt idx="870">
                  <c:v>26.024699999999992</c:v>
                </c:pt>
                <c:pt idx="871">
                  <c:v>25.603599999999993</c:v>
                </c:pt>
                <c:pt idx="872">
                  <c:v>26.042299999999994</c:v>
                </c:pt>
                <c:pt idx="873">
                  <c:v>26.042299999999994</c:v>
                </c:pt>
                <c:pt idx="874">
                  <c:v>25.428299999999993</c:v>
                </c:pt>
                <c:pt idx="875">
                  <c:v>23.995199999999993</c:v>
                </c:pt>
                <c:pt idx="876">
                  <c:v>24.437499999999993</c:v>
                </c:pt>
                <c:pt idx="877">
                  <c:v>26.401599999999991</c:v>
                </c:pt>
                <c:pt idx="878">
                  <c:v>25.788999999999991</c:v>
                </c:pt>
                <c:pt idx="879">
                  <c:v>24.35949999999999</c:v>
                </c:pt>
                <c:pt idx="880">
                  <c:v>23.722699999999989</c:v>
                </c:pt>
                <c:pt idx="881">
                  <c:v>22.236899999999988</c:v>
                </c:pt>
                <c:pt idx="882">
                  <c:v>22.672999999999988</c:v>
                </c:pt>
                <c:pt idx="883">
                  <c:v>23.335199999999986</c:v>
                </c:pt>
                <c:pt idx="884">
                  <c:v>23.785299999999985</c:v>
                </c:pt>
                <c:pt idx="885">
                  <c:v>23.785299999999985</c:v>
                </c:pt>
                <c:pt idx="886">
                  <c:v>24.242299999999986</c:v>
                </c:pt>
                <c:pt idx="887">
                  <c:v>24.297899999999984</c:v>
                </c:pt>
                <c:pt idx="888">
                  <c:v>24.761399999999984</c:v>
                </c:pt>
                <c:pt idx="889">
                  <c:v>25.859299999999983</c:v>
                </c:pt>
                <c:pt idx="890">
                  <c:v>26.307399999999983</c:v>
                </c:pt>
                <c:pt idx="891">
                  <c:v>29.107199999999985</c:v>
                </c:pt>
                <c:pt idx="892">
                  <c:v>29.517999999999983</c:v>
                </c:pt>
                <c:pt idx="893">
                  <c:v>29.803199999999983</c:v>
                </c:pt>
                <c:pt idx="894">
                  <c:v>30.138899999999982</c:v>
                </c:pt>
                <c:pt idx="895">
                  <c:v>30.138899999999982</c:v>
                </c:pt>
                <c:pt idx="896">
                  <c:v>29.538799999999981</c:v>
                </c:pt>
                <c:pt idx="897">
                  <c:v>28.13799999999998</c:v>
                </c:pt>
                <c:pt idx="898">
                  <c:v>28.541299999999982</c:v>
                </c:pt>
                <c:pt idx="899">
                  <c:v>28.541299999999982</c:v>
                </c:pt>
                <c:pt idx="900">
                  <c:v>27.949499999999983</c:v>
                </c:pt>
                <c:pt idx="901">
                  <c:v>26.568499999999982</c:v>
                </c:pt>
                <c:pt idx="902">
                  <c:v>27.029699999999984</c:v>
                </c:pt>
                <c:pt idx="903">
                  <c:v>27.035199999999985</c:v>
                </c:pt>
                <c:pt idx="904">
                  <c:v>27.497399999999985</c:v>
                </c:pt>
                <c:pt idx="905">
                  <c:v>27.497399999999985</c:v>
                </c:pt>
                <c:pt idx="906">
                  <c:v>26.929299999999984</c:v>
                </c:pt>
                <c:pt idx="907">
                  <c:v>25.603699999999982</c:v>
                </c:pt>
                <c:pt idx="908">
                  <c:v>26.070799999999981</c:v>
                </c:pt>
                <c:pt idx="909">
                  <c:v>26.070799999999981</c:v>
                </c:pt>
                <c:pt idx="910">
                  <c:v>26.495099999999979</c:v>
                </c:pt>
                <c:pt idx="911">
                  <c:v>26.495099999999979</c:v>
                </c:pt>
                <c:pt idx="912">
                  <c:v>26.937499999999979</c:v>
                </c:pt>
                <c:pt idx="913">
                  <c:v>27.25229999999998</c:v>
                </c:pt>
                <c:pt idx="914">
                  <c:v>27.688699999999979</c:v>
                </c:pt>
                <c:pt idx="915">
                  <c:v>28.804999999999978</c:v>
                </c:pt>
                <c:pt idx="916">
                  <c:v>29.18699999999998</c:v>
                </c:pt>
                <c:pt idx="917">
                  <c:v>29.18699999999998</c:v>
                </c:pt>
                <c:pt idx="918">
                  <c:v>29.650599999999979</c:v>
                </c:pt>
                <c:pt idx="919">
                  <c:v>29.650599999999979</c:v>
                </c:pt>
                <c:pt idx="920">
                  <c:v>30.063099999999981</c:v>
                </c:pt>
                <c:pt idx="921">
                  <c:v>30.588099999999979</c:v>
                </c:pt>
                <c:pt idx="922">
                  <c:v>31.038799999999981</c:v>
                </c:pt>
                <c:pt idx="923">
                  <c:v>31.038799999999981</c:v>
                </c:pt>
                <c:pt idx="924">
                  <c:v>31.499099999999981</c:v>
                </c:pt>
                <c:pt idx="925">
                  <c:v>33.003699999999981</c:v>
                </c:pt>
                <c:pt idx="926">
                  <c:v>33.491599999999984</c:v>
                </c:pt>
                <c:pt idx="927">
                  <c:v>34.138599999999983</c:v>
                </c:pt>
                <c:pt idx="928">
                  <c:v>33.539499999999983</c:v>
                </c:pt>
                <c:pt idx="929">
                  <c:v>32.141499999999979</c:v>
                </c:pt>
                <c:pt idx="930">
                  <c:v>31.54359999999998</c:v>
                </c:pt>
                <c:pt idx="931">
                  <c:v>30.148299999999981</c:v>
                </c:pt>
                <c:pt idx="932">
                  <c:v>29.55909999999998</c:v>
                </c:pt>
                <c:pt idx="933">
                  <c:v>28.18389999999998</c:v>
                </c:pt>
                <c:pt idx="934">
                  <c:v>27.58159999999998</c:v>
                </c:pt>
                <c:pt idx="935">
                  <c:v>26.176599999999979</c:v>
                </c:pt>
                <c:pt idx="936">
                  <c:v>26.640799999999981</c:v>
                </c:pt>
                <c:pt idx="937">
                  <c:v>26.640799999999981</c:v>
                </c:pt>
                <c:pt idx="938">
                  <c:v>27.10159999999998</c:v>
                </c:pt>
                <c:pt idx="939">
                  <c:v>27.507299999999979</c:v>
                </c:pt>
                <c:pt idx="940">
                  <c:v>26.90039999999998</c:v>
                </c:pt>
                <c:pt idx="941">
                  <c:v>25.48419999999998</c:v>
                </c:pt>
                <c:pt idx="942">
                  <c:v>25.926499999999979</c:v>
                </c:pt>
                <c:pt idx="943">
                  <c:v>25.952599999999979</c:v>
                </c:pt>
                <c:pt idx="944">
                  <c:v>25.350299999999979</c:v>
                </c:pt>
                <c:pt idx="945">
                  <c:v>23.944999999999979</c:v>
                </c:pt>
                <c:pt idx="946">
                  <c:v>24.380299999999981</c:v>
                </c:pt>
                <c:pt idx="947">
                  <c:v>24.38499999999998</c:v>
                </c:pt>
                <c:pt idx="948">
                  <c:v>23.823699999999981</c:v>
                </c:pt>
                <c:pt idx="949">
                  <c:v>22.513999999999982</c:v>
                </c:pt>
                <c:pt idx="950">
                  <c:v>22.972899999999981</c:v>
                </c:pt>
                <c:pt idx="951">
                  <c:v>23.702499999999983</c:v>
                </c:pt>
                <c:pt idx="952">
                  <c:v>23.120899999999981</c:v>
                </c:pt>
                <c:pt idx="953">
                  <c:v>21.763799999999982</c:v>
                </c:pt>
                <c:pt idx="954">
                  <c:v>21.178499999999982</c:v>
                </c:pt>
                <c:pt idx="955">
                  <c:v>19.812599999999982</c:v>
                </c:pt>
                <c:pt idx="956">
                  <c:v>20.296099999999981</c:v>
                </c:pt>
                <c:pt idx="957">
                  <c:v>25.259499999999981</c:v>
                </c:pt>
                <c:pt idx="958">
                  <c:v>24.652599999999982</c:v>
                </c:pt>
                <c:pt idx="959">
                  <c:v>23.236099999999983</c:v>
                </c:pt>
                <c:pt idx="960">
                  <c:v>23.687099999999983</c:v>
                </c:pt>
                <c:pt idx="961">
                  <c:v>26.724299999999985</c:v>
                </c:pt>
                <c:pt idx="962">
                  <c:v>26.131099999999986</c:v>
                </c:pt>
                <c:pt idx="963">
                  <c:v>24.746699999999986</c:v>
                </c:pt>
                <c:pt idx="964">
                  <c:v>24.118799999999986</c:v>
                </c:pt>
                <c:pt idx="965">
                  <c:v>22.653699999999986</c:v>
                </c:pt>
                <c:pt idx="966">
                  <c:v>22.041399999999985</c:v>
                </c:pt>
                <c:pt idx="967">
                  <c:v>20.612199999999987</c:v>
                </c:pt>
                <c:pt idx="968">
                  <c:v>21.127699999999987</c:v>
                </c:pt>
                <c:pt idx="969">
                  <c:v>23.725599999999986</c:v>
                </c:pt>
                <c:pt idx="970">
                  <c:v>24.175099999999986</c:v>
                </c:pt>
                <c:pt idx="971">
                  <c:v>26.492699999999985</c:v>
                </c:pt>
                <c:pt idx="972">
                  <c:v>26.932299999999984</c:v>
                </c:pt>
                <c:pt idx="973">
                  <c:v>26.932299999999984</c:v>
                </c:pt>
                <c:pt idx="974">
                  <c:v>26.309099999999983</c:v>
                </c:pt>
                <c:pt idx="975">
                  <c:v>24.854999999999983</c:v>
                </c:pt>
                <c:pt idx="976">
                  <c:v>25.328999999999983</c:v>
                </c:pt>
                <c:pt idx="977">
                  <c:v>25.676599999999983</c:v>
                </c:pt>
                <c:pt idx="978">
                  <c:v>25.085799999999981</c:v>
                </c:pt>
                <c:pt idx="979">
                  <c:v>23.707199999999983</c:v>
                </c:pt>
                <c:pt idx="980">
                  <c:v>23.118199999999984</c:v>
                </c:pt>
                <c:pt idx="981">
                  <c:v>21.743799999999982</c:v>
                </c:pt>
                <c:pt idx="982">
                  <c:v>22.187499999999982</c:v>
                </c:pt>
                <c:pt idx="983">
                  <c:v>23.452799999999982</c:v>
                </c:pt>
                <c:pt idx="984">
                  <c:v>22.853799999999982</c:v>
                </c:pt>
                <c:pt idx="985">
                  <c:v>21.455499999999983</c:v>
                </c:pt>
                <c:pt idx="986">
                  <c:v>21.901399999999985</c:v>
                </c:pt>
                <c:pt idx="987">
                  <c:v>21.908199999999983</c:v>
                </c:pt>
                <c:pt idx="988">
                  <c:v>22.350799999999982</c:v>
                </c:pt>
                <c:pt idx="989">
                  <c:v>22.698899999999981</c:v>
                </c:pt>
                <c:pt idx="990">
                  <c:v>23.10139999999998</c:v>
                </c:pt>
                <c:pt idx="991">
                  <c:v>25.684199999999979</c:v>
                </c:pt>
                <c:pt idx="992">
                  <c:v>26.972999999999978</c:v>
                </c:pt>
                <c:pt idx="993">
                  <c:v>29.422599999999978</c:v>
                </c:pt>
                <c:pt idx="994">
                  <c:v>28.840399999999978</c:v>
                </c:pt>
                <c:pt idx="995">
                  <c:v>27.481799999999978</c:v>
                </c:pt>
                <c:pt idx="996">
                  <c:v>27.966799999999978</c:v>
                </c:pt>
                <c:pt idx="997">
                  <c:v>34.378799999999977</c:v>
                </c:pt>
                <c:pt idx="998">
                  <c:v>33.809699999999978</c:v>
                </c:pt>
                <c:pt idx="999">
                  <c:v>32.481799999999978</c:v>
                </c:pt>
                <c:pt idx="1000">
                  <c:v>32.919099999999979</c:v>
                </c:pt>
                <c:pt idx="1001">
                  <c:v>34.31789999999998</c:v>
                </c:pt>
                <c:pt idx="1002">
                  <c:v>33.833599999999983</c:v>
                </c:pt>
                <c:pt idx="1003">
                  <c:v>32.703699999999984</c:v>
                </c:pt>
                <c:pt idx="1004">
                  <c:v>32.103099999999984</c:v>
                </c:pt>
                <c:pt idx="1005">
                  <c:v>30.700599999999984</c:v>
                </c:pt>
                <c:pt idx="1006">
                  <c:v>30.947399999999984</c:v>
                </c:pt>
                <c:pt idx="1007">
                  <c:v>31.523399999999985</c:v>
                </c:pt>
                <c:pt idx="1008">
                  <c:v>31.975199999999983</c:v>
                </c:pt>
                <c:pt idx="1009">
                  <c:v>31.975199999999983</c:v>
                </c:pt>
                <c:pt idx="1010">
                  <c:v>32.446799999999982</c:v>
                </c:pt>
                <c:pt idx="1011">
                  <c:v>32.618699999999983</c:v>
                </c:pt>
                <c:pt idx="1012">
                  <c:v>33.087699999999984</c:v>
                </c:pt>
                <c:pt idx="1013">
                  <c:v>33.695799999999984</c:v>
                </c:pt>
                <c:pt idx="1014">
                  <c:v>33.071399999999983</c:v>
                </c:pt>
                <c:pt idx="1015">
                  <c:v>31.614499999999982</c:v>
                </c:pt>
                <c:pt idx="1016">
                  <c:v>32.216899999999981</c:v>
                </c:pt>
                <c:pt idx="1017">
                  <c:v>33.341399999999979</c:v>
                </c:pt>
                <c:pt idx="1018">
                  <c:v>33.780299999999976</c:v>
                </c:pt>
                <c:pt idx="1019">
                  <c:v>33.785699999999977</c:v>
                </c:pt>
                <c:pt idx="1020">
                  <c:v>33.174499999999981</c:v>
                </c:pt>
                <c:pt idx="1021">
                  <c:v>31.748299999999979</c:v>
                </c:pt>
                <c:pt idx="1022">
                  <c:v>32.190899999999978</c:v>
                </c:pt>
                <c:pt idx="1023">
                  <c:v>32.190899999999978</c:v>
                </c:pt>
                <c:pt idx="1024">
                  <c:v>31.596899999999977</c:v>
                </c:pt>
                <c:pt idx="1025">
                  <c:v>30.210399999999975</c:v>
                </c:pt>
                <c:pt idx="1026">
                  <c:v>30.658999999999974</c:v>
                </c:pt>
                <c:pt idx="1027">
                  <c:v>30.658999999999974</c:v>
                </c:pt>
                <c:pt idx="1028">
                  <c:v>30.508499999999973</c:v>
                </c:pt>
                <c:pt idx="1029">
                  <c:v>30.157199999999975</c:v>
                </c:pt>
                <c:pt idx="1030">
                  <c:v>30.606499999999976</c:v>
                </c:pt>
                <c:pt idx="1031">
                  <c:v>30.606499999999976</c:v>
                </c:pt>
                <c:pt idx="1032">
                  <c:v>30.455999999999975</c:v>
                </c:pt>
                <c:pt idx="1033">
                  <c:v>30.104699999999976</c:v>
                </c:pt>
                <c:pt idx="1034">
                  <c:v>30.579799999999977</c:v>
                </c:pt>
                <c:pt idx="1035">
                  <c:v>30.579799999999977</c:v>
                </c:pt>
                <c:pt idx="1036">
                  <c:v>31.021699999999978</c:v>
                </c:pt>
                <c:pt idx="1037">
                  <c:v>31.609999999999978</c:v>
                </c:pt>
                <c:pt idx="1038">
                  <c:v>32.095699999999979</c:v>
                </c:pt>
                <c:pt idx="1039">
                  <c:v>32.218599999999981</c:v>
                </c:pt>
                <c:pt idx="1040">
                  <c:v>31.612699999999982</c:v>
                </c:pt>
                <c:pt idx="1041">
                  <c:v>30.197899999999983</c:v>
                </c:pt>
                <c:pt idx="1042">
                  <c:v>29.610099999999981</c:v>
                </c:pt>
                <c:pt idx="1043">
                  <c:v>28.238499999999981</c:v>
                </c:pt>
                <c:pt idx="1044">
                  <c:v>27.628199999999982</c:v>
                </c:pt>
                <c:pt idx="1045">
                  <c:v>26.203899999999983</c:v>
                </c:pt>
                <c:pt idx="1046">
                  <c:v>26.654499999999985</c:v>
                </c:pt>
                <c:pt idx="1047">
                  <c:v>26.654499999999985</c:v>
                </c:pt>
                <c:pt idx="1048">
                  <c:v>26.036199999999983</c:v>
                </c:pt>
                <c:pt idx="1049">
                  <c:v>24.593299999999985</c:v>
                </c:pt>
                <c:pt idx="1050">
                  <c:v>23.998099999999987</c:v>
                </c:pt>
                <c:pt idx="1051">
                  <c:v>22.608599999999988</c:v>
                </c:pt>
                <c:pt idx="1052">
                  <c:v>23.05779999999999</c:v>
                </c:pt>
                <c:pt idx="1053">
                  <c:v>23.05779999999999</c:v>
                </c:pt>
                <c:pt idx="1054">
                  <c:v>23.514499999999991</c:v>
                </c:pt>
                <c:pt idx="1055">
                  <c:v>28.089899999999993</c:v>
                </c:pt>
                <c:pt idx="1056">
                  <c:v>27.735799999999994</c:v>
                </c:pt>
                <c:pt idx="1057">
                  <c:v>26.908999999999995</c:v>
                </c:pt>
                <c:pt idx="1058">
                  <c:v>27.351699999999994</c:v>
                </c:pt>
                <c:pt idx="1059">
                  <c:v>32.777199999999993</c:v>
                </c:pt>
                <c:pt idx="1060">
                  <c:v>33.225799999999992</c:v>
                </c:pt>
                <c:pt idx="1061">
                  <c:v>33.225799999999992</c:v>
                </c:pt>
                <c:pt idx="1062">
                  <c:v>32.87169999999999</c:v>
                </c:pt>
                <c:pt idx="1063">
                  <c:v>32.044899999999991</c:v>
                </c:pt>
                <c:pt idx="1064">
                  <c:v>31.455199999999991</c:v>
                </c:pt>
                <c:pt idx="1065">
                  <c:v>30.07899999999999</c:v>
                </c:pt>
                <c:pt idx="1066">
                  <c:v>30.524399999999989</c:v>
                </c:pt>
                <c:pt idx="1067">
                  <c:v>30.529099999999989</c:v>
                </c:pt>
                <c:pt idx="1068">
                  <c:v>30.996099999999988</c:v>
                </c:pt>
                <c:pt idx="1069">
                  <c:v>30.996099999999988</c:v>
                </c:pt>
                <c:pt idx="1070">
                  <c:v>31.463999999999988</c:v>
                </c:pt>
                <c:pt idx="1071">
                  <c:v>31.491799999999987</c:v>
                </c:pt>
                <c:pt idx="1072">
                  <c:v>31.942899999999987</c:v>
                </c:pt>
                <c:pt idx="1073">
                  <c:v>32.61569999999999</c:v>
                </c:pt>
                <c:pt idx="1074">
                  <c:v>33.044899999999991</c:v>
                </c:pt>
                <c:pt idx="1075">
                  <c:v>33.308199999999992</c:v>
                </c:pt>
                <c:pt idx="1076">
                  <c:v>33.755199999999995</c:v>
                </c:pt>
                <c:pt idx="1077">
                  <c:v>33.830799999999996</c:v>
                </c:pt>
                <c:pt idx="1078">
                  <c:v>34.3232</c:v>
                </c:pt>
                <c:pt idx="1079">
                  <c:v>34.3232</c:v>
                </c:pt>
                <c:pt idx="1080">
                  <c:v>33.726199999999999</c:v>
                </c:pt>
                <c:pt idx="1081">
                  <c:v>32.3292</c:v>
                </c:pt>
                <c:pt idx="1082">
                  <c:v>32.777099999999997</c:v>
                </c:pt>
                <c:pt idx="1083">
                  <c:v>35.974499999999999</c:v>
                </c:pt>
                <c:pt idx="1084">
                  <c:v>35.366099999999996</c:v>
                </c:pt>
                <c:pt idx="1085">
                  <c:v>33.946199999999997</c:v>
                </c:pt>
                <c:pt idx="1086">
                  <c:v>33.349399999999996</c:v>
                </c:pt>
                <c:pt idx="1087">
                  <c:v>31.955199999999994</c:v>
                </c:pt>
                <c:pt idx="1088">
                  <c:v>31.457499999999996</c:v>
                </c:pt>
                <c:pt idx="1089">
                  <c:v>30.298099999999994</c:v>
                </c:pt>
                <c:pt idx="1090">
                  <c:v>29.701599999999996</c:v>
                </c:pt>
                <c:pt idx="1091">
                  <c:v>28.308799999999994</c:v>
                </c:pt>
                <c:pt idx="1092">
                  <c:v>28.754199999999994</c:v>
                </c:pt>
                <c:pt idx="1093">
                  <c:v>28.806899999999995</c:v>
                </c:pt>
                <c:pt idx="1094">
                  <c:v>28.117199999999997</c:v>
                </c:pt>
                <c:pt idx="1095">
                  <c:v>26.507999999999996</c:v>
                </c:pt>
                <c:pt idx="1096">
                  <c:v>26.954199999999997</c:v>
                </c:pt>
                <c:pt idx="1097">
                  <c:v>26.954199999999997</c:v>
                </c:pt>
                <c:pt idx="1098">
                  <c:v>26.350299999999997</c:v>
                </c:pt>
                <c:pt idx="1099">
                  <c:v>24.941099999999999</c:v>
                </c:pt>
                <c:pt idx="1100">
                  <c:v>25.385999999999999</c:v>
                </c:pt>
                <c:pt idx="1101">
                  <c:v>25.388400000000001</c:v>
                </c:pt>
                <c:pt idx="1102">
                  <c:v>24.780200000000001</c:v>
                </c:pt>
                <c:pt idx="1103">
                  <c:v>23.359500000000001</c:v>
                </c:pt>
                <c:pt idx="1104">
                  <c:v>22.861800000000002</c:v>
                </c:pt>
                <c:pt idx="1105">
                  <c:v>21.702400000000001</c:v>
                </c:pt>
                <c:pt idx="1106">
                  <c:v>21.101400000000002</c:v>
                </c:pt>
                <c:pt idx="1107">
                  <c:v>19.697600000000001</c:v>
                </c:pt>
                <c:pt idx="1108">
                  <c:v>19.101600000000001</c:v>
                </c:pt>
                <c:pt idx="1109">
                  <c:v>17.711100000000002</c:v>
                </c:pt>
                <c:pt idx="1110">
                  <c:v>18.166400000000003</c:v>
                </c:pt>
                <c:pt idx="1111">
                  <c:v>19.168700000000001</c:v>
                </c:pt>
                <c:pt idx="1112">
                  <c:v>18.561300000000003</c:v>
                </c:pt>
                <c:pt idx="1113">
                  <c:v>17.144300000000001</c:v>
                </c:pt>
                <c:pt idx="1114">
                  <c:v>16.555900000000001</c:v>
                </c:pt>
                <c:pt idx="1115">
                  <c:v>15.183000000000002</c:v>
                </c:pt>
                <c:pt idx="1116">
                  <c:v>15.633100000000002</c:v>
                </c:pt>
                <c:pt idx="1117">
                  <c:v>15.633100000000002</c:v>
                </c:pt>
                <c:pt idx="1118">
                  <c:v>16.089600000000001</c:v>
                </c:pt>
                <c:pt idx="1119">
                  <c:v>16.355900000000002</c:v>
                </c:pt>
                <c:pt idx="1120">
                  <c:v>16.797800000000002</c:v>
                </c:pt>
                <c:pt idx="1121">
                  <c:v>17.502400000000002</c:v>
                </c:pt>
                <c:pt idx="1122">
                  <c:v>17.948500000000003</c:v>
                </c:pt>
                <c:pt idx="1123">
                  <c:v>19.000900000000001</c:v>
                </c:pt>
                <c:pt idx="1124">
                  <c:v>19.452400000000001</c:v>
                </c:pt>
                <c:pt idx="1125">
                  <c:v>23.090200000000003</c:v>
                </c:pt>
                <c:pt idx="1126">
                  <c:v>22.493600000000004</c:v>
                </c:pt>
                <c:pt idx="1127">
                  <c:v>21.101500000000005</c:v>
                </c:pt>
                <c:pt idx="1128">
                  <c:v>20.505800000000004</c:v>
                </c:pt>
                <c:pt idx="1129">
                  <c:v>19.115700000000004</c:v>
                </c:pt>
                <c:pt idx="1130">
                  <c:v>19.537200000000006</c:v>
                </c:pt>
                <c:pt idx="1131">
                  <c:v>19.865100000000005</c:v>
                </c:pt>
                <c:pt idx="1132">
                  <c:v>20.310900000000004</c:v>
                </c:pt>
                <c:pt idx="1133">
                  <c:v>20.959900000000005</c:v>
                </c:pt>
                <c:pt idx="1134">
                  <c:v>20.368600000000004</c:v>
                </c:pt>
                <c:pt idx="1135">
                  <c:v>18.988100000000003</c:v>
                </c:pt>
                <c:pt idx="1136">
                  <c:v>18.393000000000004</c:v>
                </c:pt>
                <c:pt idx="1137">
                  <c:v>17.003600000000006</c:v>
                </c:pt>
                <c:pt idx="1138">
                  <c:v>17.448300000000007</c:v>
                </c:pt>
                <c:pt idx="1139">
                  <c:v>21.985400000000006</c:v>
                </c:pt>
                <c:pt idx="1140">
                  <c:v>21.425400000000007</c:v>
                </c:pt>
                <c:pt idx="1141">
                  <c:v>20.118700000000008</c:v>
                </c:pt>
                <c:pt idx="1142">
                  <c:v>20.550700000000006</c:v>
                </c:pt>
                <c:pt idx="1143">
                  <c:v>20.760700000000007</c:v>
                </c:pt>
                <c:pt idx="1144">
                  <c:v>21.209600000000005</c:v>
                </c:pt>
                <c:pt idx="1145">
                  <c:v>22.174500000000005</c:v>
                </c:pt>
                <c:pt idx="1146">
                  <c:v>22.628100000000007</c:v>
                </c:pt>
                <c:pt idx="1147">
                  <c:v>22.631300000000007</c:v>
                </c:pt>
                <c:pt idx="1148">
                  <c:v>23.095800000000008</c:v>
                </c:pt>
                <c:pt idx="1149">
                  <c:v>23.095800000000008</c:v>
                </c:pt>
                <c:pt idx="1150">
                  <c:v>22.501000000000008</c:v>
                </c:pt>
                <c:pt idx="1151">
                  <c:v>21.11320000000001</c:v>
                </c:pt>
                <c:pt idx="1152">
                  <c:v>21.561700000000009</c:v>
                </c:pt>
                <c:pt idx="1153">
                  <c:v>21.561700000000009</c:v>
                </c:pt>
                <c:pt idx="1154">
                  <c:v>20.974100000000011</c:v>
                </c:pt>
                <c:pt idx="1155">
                  <c:v>19.602800000000009</c:v>
                </c:pt>
                <c:pt idx="1156">
                  <c:v>19.006000000000007</c:v>
                </c:pt>
                <c:pt idx="1157">
                  <c:v>17.612900000000007</c:v>
                </c:pt>
                <c:pt idx="1158">
                  <c:v>17.008600000000008</c:v>
                </c:pt>
                <c:pt idx="1159">
                  <c:v>15.598600000000008</c:v>
                </c:pt>
                <c:pt idx="1160">
                  <c:v>16.053300000000007</c:v>
                </c:pt>
                <c:pt idx="1161">
                  <c:v>16.694600000000008</c:v>
                </c:pt>
                <c:pt idx="1162">
                  <c:v>17.148500000000009</c:v>
                </c:pt>
                <c:pt idx="1163">
                  <c:v>17.887200000000011</c:v>
                </c:pt>
                <c:pt idx="1164">
                  <c:v>18.35840000000001</c:v>
                </c:pt>
                <c:pt idx="1165">
                  <c:v>20.870100000000011</c:v>
                </c:pt>
                <c:pt idx="1166">
                  <c:v>21.32500000000001</c:v>
                </c:pt>
                <c:pt idx="1167">
                  <c:v>21.807600000000011</c:v>
                </c:pt>
                <c:pt idx="1168">
                  <c:v>22.26240000000001</c:v>
                </c:pt>
                <c:pt idx="1169">
                  <c:v>22.26240000000001</c:v>
                </c:pt>
                <c:pt idx="1170">
                  <c:v>22.707900000000009</c:v>
                </c:pt>
                <c:pt idx="1171">
                  <c:v>22.707900000000009</c:v>
                </c:pt>
                <c:pt idx="1172">
                  <c:v>23.161200000000008</c:v>
                </c:pt>
                <c:pt idx="1173">
                  <c:v>23.989200000000007</c:v>
                </c:pt>
                <c:pt idx="1174">
                  <c:v>24.434400000000007</c:v>
                </c:pt>
                <c:pt idx="1175">
                  <c:v>25.871700000000008</c:v>
                </c:pt>
                <c:pt idx="1176">
                  <c:v>25.264800000000008</c:v>
                </c:pt>
                <c:pt idx="1177">
                  <c:v>23.848300000000009</c:v>
                </c:pt>
                <c:pt idx="1178">
                  <c:v>24.52160000000001</c:v>
                </c:pt>
                <c:pt idx="1179">
                  <c:v>27.623400000000011</c:v>
                </c:pt>
                <c:pt idx="1180">
                  <c:v>27.02460000000001</c:v>
                </c:pt>
                <c:pt idx="1181">
                  <c:v>25.626100000000012</c:v>
                </c:pt>
                <c:pt idx="1182">
                  <c:v>25.027100000000011</c:v>
                </c:pt>
                <c:pt idx="1183">
                  <c:v>23.628600000000013</c:v>
                </c:pt>
                <c:pt idx="1184">
                  <c:v>24.072200000000013</c:v>
                </c:pt>
                <c:pt idx="1185">
                  <c:v>24.078100000000013</c:v>
                </c:pt>
                <c:pt idx="1186">
                  <c:v>23.452700000000014</c:v>
                </c:pt>
                <c:pt idx="1187">
                  <c:v>21.993500000000015</c:v>
                </c:pt>
                <c:pt idx="1188">
                  <c:v>22.442100000000014</c:v>
                </c:pt>
                <c:pt idx="1189">
                  <c:v>23.146600000000014</c:v>
                </c:pt>
                <c:pt idx="1190">
                  <c:v>23.619400000000013</c:v>
                </c:pt>
                <c:pt idx="1191">
                  <c:v>23.619400000000013</c:v>
                </c:pt>
                <c:pt idx="1192">
                  <c:v>22.924000000000014</c:v>
                </c:pt>
                <c:pt idx="1193">
                  <c:v>21.301400000000015</c:v>
                </c:pt>
                <c:pt idx="1194">
                  <c:v>21.762600000000017</c:v>
                </c:pt>
                <c:pt idx="1195">
                  <c:v>23.789100000000015</c:v>
                </c:pt>
                <c:pt idx="1196">
                  <c:v>24.196700000000014</c:v>
                </c:pt>
                <c:pt idx="1197">
                  <c:v>24.196700000000014</c:v>
                </c:pt>
                <c:pt idx="1198">
                  <c:v>23.598500000000016</c:v>
                </c:pt>
                <c:pt idx="1199">
                  <c:v>22.201300000000014</c:v>
                </c:pt>
                <c:pt idx="1200">
                  <c:v>22.663500000000013</c:v>
                </c:pt>
                <c:pt idx="1201">
                  <c:v>22.663500000000013</c:v>
                </c:pt>
                <c:pt idx="1202">
                  <c:v>22.076800000000013</c:v>
                </c:pt>
                <c:pt idx="1203">
                  <c:v>20.707700000000013</c:v>
                </c:pt>
                <c:pt idx="1204">
                  <c:v>20.121600000000015</c:v>
                </c:pt>
                <c:pt idx="1205">
                  <c:v>18.754200000000015</c:v>
                </c:pt>
                <c:pt idx="1206">
                  <c:v>18.199200000000015</c:v>
                </c:pt>
                <c:pt idx="1207">
                  <c:v>16.904200000000017</c:v>
                </c:pt>
                <c:pt idx="1208">
                  <c:v>16.289800000000017</c:v>
                </c:pt>
                <c:pt idx="1209">
                  <c:v>14.856000000000018</c:v>
                </c:pt>
                <c:pt idx="1210">
                  <c:v>15.322100000000017</c:v>
                </c:pt>
                <c:pt idx="1211">
                  <c:v>17.410600000000017</c:v>
                </c:pt>
                <c:pt idx="1212">
                  <c:v>16.810800000000018</c:v>
                </c:pt>
                <c:pt idx="1213">
                  <c:v>15.410500000000019</c:v>
                </c:pt>
                <c:pt idx="1214">
                  <c:v>15.852400000000019</c:v>
                </c:pt>
                <c:pt idx="1215">
                  <c:v>16.371900000000018</c:v>
                </c:pt>
                <c:pt idx="1216">
                  <c:v>15.654000000000018</c:v>
                </c:pt>
                <c:pt idx="1217">
                  <c:v>13.978800000000017</c:v>
                </c:pt>
                <c:pt idx="1218">
                  <c:v>13.603400000000017</c:v>
                </c:pt>
                <c:pt idx="1219">
                  <c:v>12.727500000000017</c:v>
                </c:pt>
                <c:pt idx="1220">
                  <c:v>12.352100000000016</c:v>
                </c:pt>
                <c:pt idx="1221">
                  <c:v>11.476200000000016</c:v>
                </c:pt>
                <c:pt idx="1222">
                  <c:v>10.860000000000017</c:v>
                </c:pt>
                <c:pt idx="1223">
                  <c:v>9.4221000000000181</c:v>
                </c:pt>
                <c:pt idx="1224">
                  <c:v>9.8677000000000188</c:v>
                </c:pt>
                <c:pt idx="1225">
                  <c:v>11.81550000000002</c:v>
                </c:pt>
                <c:pt idx="1226">
                  <c:v>12.26140000000002</c:v>
                </c:pt>
                <c:pt idx="1227">
                  <c:v>16.86490000000002</c:v>
                </c:pt>
                <c:pt idx="1228">
                  <c:v>17.32240000000002</c:v>
                </c:pt>
                <c:pt idx="1229">
                  <c:v>17.95930000000002</c:v>
                </c:pt>
                <c:pt idx="1230">
                  <c:v>18.393300000000021</c:v>
                </c:pt>
                <c:pt idx="1231">
                  <c:v>20.872000000000021</c:v>
                </c:pt>
                <c:pt idx="1232">
                  <c:v>21.348600000000022</c:v>
                </c:pt>
                <c:pt idx="1233">
                  <c:v>21.348600000000022</c:v>
                </c:pt>
                <c:pt idx="1234">
                  <c:v>21.789800000000021</c:v>
                </c:pt>
                <c:pt idx="1235">
                  <c:v>21.789800000000021</c:v>
                </c:pt>
                <c:pt idx="1236">
                  <c:v>22.231100000000019</c:v>
                </c:pt>
                <c:pt idx="1237">
                  <c:v>22.231100000000019</c:v>
                </c:pt>
                <c:pt idx="1238">
                  <c:v>22.675600000000021</c:v>
                </c:pt>
                <c:pt idx="1239">
                  <c:v>26.04480000000002</c:v>
                </c:pt>
                <c:pt idx="1240">
                  <c:v>26.498100000000019</c:v>
                </c:pt>
                <c:pt idx="1241">
                  <c:v>26.841000000000019</c:v>
                </c:pt>
                <c:pt idx="1242">
                  <c:v>25.595900000000018</c:v>
                </c:pt>
                <c:pt idx="1243">
                  <c:v>22.690600000000018</c:v>
                </c:pt>
                <c:pt idx="1244">
                  <c:v>23.140900000000016</c:v>
                </c:pt>
                <c:pt idx="1245">
                  <c:v>30.984800000000014</c:v>
                </c:pt>
                <c:pt idx="1246">
                  <c:v>31.427200000000013</c:v>
                </c:pt>
                <c:pt idx="1247">
                  <c:v>31.475700000000014</c:v>
                </c:pt>
                <c:pt idx="1248">
                  <c:v>30.889500000000012</c:v>
                </c:pt>
                <c:pt idx="1249">
                  <c:v>29.521600000000014</c:v>
                </c:pt>
                <c:pt idx="1250">
                  <c:v>29.992100000000015</c:v>
                </c:pt>
                <c:pt idx="1251">
                  <c:v>31.380800000000015</c:v>
                </c:pt>
                <c:pt idx="1252">
                  <c:v>34.750000000000014</c:v>
                </c:pt>
                <c:pt idx="1253">
                  <c:v>34.177100000000017</c:v>
                </c:pt>
                <c:pt idx="1254">
                  <c:v>32.840300000000013</c:v>
                </c:pt>
                <c:pt idx="1255">
                  <c:v>33.279400000000017</c:v>
                </c:pt>
                <c:pt idx="1256">
                  <c:v>33.279400000000017</c:v>
                </c:pt>
                <c:pt idx="1257">
                  <c:v>33.745000000000019</c:v>
                </c:pt>
                <c:pt idx="1258">
                  <c:v>34.975600000000021</c:v>
                </c:pt>
                <c:pt idx="1259">
                  <c:v>35.42120000000002</c:v>
                </c:pt>
                <c:pt idx="1260">
                  <c:v>35.926300000000019</c:v>
                </c:pt>
                <c:pt idx="1261">
                  <c:v>36.360900000000022</c:v>
                </c:pt>
                <c:pt idx="1262">
                  <c:v>37.309000000000019</c:v>
                </c:pt>
                <c:pt idx="1263">
                  <c:v>37.747900000000016</c:v>
                </c:pt>
                <c:pt idx="1264">
                  <c:v>39.015700000000017</c:v>
                </c:pt>
                <c:pt idx="1265">
                  <c:v>39.402800000000013</c:v>
                </c:pt>
                <c:pt idx="1266">
                  <c:v>46.929700000000011</c:v>
                </c:pt>
                <c:pt idx="1267">
                  <c:v>47.394700000000014</c:v>
                </c:pt>
                <c:pt idx="1268">
                  <c:v>49.203500000000012</c:v>
                </c:pt>
                <c:pt idx="1269">
                  <c:v>49.639700000000012</c:v>
                </c:pt>
                <c:pt idx="1270">
                  <c:v>51.805400000000013</c:v>
                </c:pt>
                <c:pt idx="1271">
                  <c:v>51.17710000000001</c:v>
                </c:pt>
                <c:pt idx="1272">
                  <c:v>49.711100000000009</c:v>
                </c:pt>
                <c:pt idx="1273">
                  <c:v>50.175500000000007</c:v>
                </c:pt>
                <c:pt idx="1274">
                  <c:v>50.200400000000009</c:v>
                </c:pt>
                <c:pt idx="1275">
                  <c:v>49.313100000000006</c:v>
                </c:pt>
                <c:pt idx="1276">
                  <c:v>47.242600000000003</c:v>
                </c:pt>
                <c:pt idx="1277">
                  <c:v>46.632900000000006</c:v>
                </c:pt>
                <c:pt idx="1278">
                  <c:v>45.210300000000004</c:v>
                </c:pt>
                <c:pt idx="1279">
                  <c:v>45.668400000000005</c:v>
                </c:pt>
                <c:pt idx="1280">
                  <c:v>45.668400000000005</c:v>
                </c:pt>
                <c:pt idx="1281">
                  <c:v>46.116800000000005</c:v>
                </c:pt>
                <c:pt idx="1282">
                  <c:v>47.852100000000007</c:v>
                </c:pt>
                <c:pt idx="1283">
                  <c:v>48.349900000000005</c:v>
                </c:pt>
                <c:pt idx="1284">
                  <c:v>52.943300000000008</c:v>
                </c:pt>
                <c:pt idx="1285">
                  <c:v>52.351800000000004</c:v>
                </c:pt>
                <c:pt idx="1286">
                  <c:v>50.971700000000006</c:v>
                </c:pt>
                <c:pt idx="1287">
                  <c:v>51.442400000000006</c:v>
                </c:pt>
                <c:pt idx="1288">
                  <c:v>57.128900000000009</c:v>
                </c:pt>
                <c:pt idx="1289">
                  <c:v>57.578700000000012</c:v>
                </c:pt>
                <c:pt idx="1290">
                  <c:v>59.395900000000012</c:v>
                </c:pt>
                <c:pt idx="1291">
                  <c:v>59.860900000000015</c:v>
                </c:pt>
                <c:pt idx="1292">
                  <c:v>59.864500000000014</c:v>
                </c:pt>
                <c:pt idx="1293">
                  <c:v>60.329800000000013</c:v>
                </c:pt>
                <c:pt idx="1294">
                  <c:v>59.955200000000012</c:v>
                </c:pt>
                <c:pt idx="1295">
                  <c:v>60.414600000000014</c:v>
                </c:pt>
                <c:pt idx="1296">
                  <c:v>60.414600000000014</c:v>
                </c:pt>
                <c:pt idx="1297">
                  <c:v>60.808400000000013</c:v>
                </c:pt>
                <c:pt idx="1298">
                  <c:v>60.81730000000001</c:v>
                </c:pt>
                <c:pt idx="1299">
                  <c:v>60.191500000000012</c:v>
                </c:pt>
                <c:pt idx="1300">
                  <c:v>58.731200000000015</c:v>
                </c:pt>
                <c:pt idx="1301">
                  <c:v>59.190900000000013</c:v>
                </c:pt>
                <c:pt idx="1302">
                  <c:v>59.190900000000013</c:v>
                </c:pt>
                <c:pt idx="1303">
                  <c:v>59.634000000000015</c:v>
                </c:pt>
                <c:pt idx="1304">
                  <c:v>60.413000000000018</c:v>
                </c:pt>
                <c:pt idx="1305">
                  <c:v>59.807900000000018</c:v>
                </c:pt>
                <c:pt idx="1306">
                  <c:v>58.395400000000016</c:v>
                </c:pt>
                <c:pt idx="1307">
                  <c:v>58.839300000000016</c:v>
                </c:pt>
                <c:pt idx="1308">
                  <c:v>62.336600000000018</c:v>
                </c:pt>
                <c:pt idx="1309">
                  <c:v>62.784100000000016</c:v>
                </c:pt>
                <c:pt idx="1310">
                  <c:v>65.075700000000012</c:v>
                </c:pt>
                <c:pt idx="1311">
                  <c:v>65.532900000000012</c:v>
                </c:pt>
                <c:pt idx="1312">
                  <c:v>66.226700000000008</c:v>
                </c:pt>
                <c:pt idx="1313">
                  <c:v>65.635700000000014</c:v>
                </c:pt>
                <c:pt idx="1314">
                  <c:v>64.256400000000014</c:v>
                </c:pt>
                <c:pt idx="1315">
                  <c:v>63.63430000000001</c:v>
                </c:pt>
                <c:pt idx="1316">
                  <c:v>62.182700000000011</c:v>
                </c:pt>
                <c:pt idx="1317">
                  <c:v>61.565200000000011</c:v>
                </c:pt>
                <c:pt idx="1318">
                  <c:v>60.124100000000013</c:v>
                </c:pt>
                <c:pt idx="1319">
                  <c:v>60.57970000000001</c:v>
                </c:pt>
                <c:pt idx="1320">
                  <c:v>61.708900000000007</c:v>
                </c:pt>
                <c:pt idx="1321">
                  <c:v>61.157800000000009</c:v>
                </c:pt>
                <c:pt idx="1322">
                  <c:v>59.872000000000007</c:v>
                </c:pt>
                <c:pt idx="1323">
                  <c:v>59.338100000000004</c:v>
                </c:pt>
                <c:pt idx="1324">
                  <c:v>58.092400000000005</c:v>
                </c:pt>
                <c:pt idx="1325">
                  <c:v>58.544100000000007</c:v>
                </c:pt>
                <c:pt idx="1326">
                  <c:v>61.484300000000005</c:v>
                </c:pt>
                <c:pt idx="1327">
                  <c:v>60.862200000000001</c:v>
                </c:pt>
                <c:pt idx="1328">
                  <c:v>59.410800000000002</c:v>
                </c:pt>
                <c:pt idx="1329">
                  <c:v>59.868500000000004</c:v>
                </c:pt>
                <c:pt idx="1330">
                  <c:v>61.564900000000002</c:v>
                </c:pt>
                <c:pt idx="1331">
                  <c:v>60.971200000000003</c:v>
                </c:pt>
                <c:pt idx="1332">
                  <c:v>59.583100000000002</c:v>
                </c:pt>
                <c:pt idx="1333">
                  <c:v>58.994300000000003</c:v>
                </c:pt>
                <c:pt idx="1334">
                  <c:v>57.620200000000004</c:v>
                </c:pt>
                <c:pt idx="1335">
                  <c:v>58.051000000000002</c:v>
                </c:pt>
                <c:pt idx="1336">
                  <c:v>58.051000000000002</c:v>
                </c:pt>
                <c:pt idx="1337">
                  <c:v>57.4163</c:v>
                </c:pt>
                <c:pt idx="1338">
                  <c:v>55.935299999999998</c:v>
                </c:pt>
                <c:pt idx="1339">
                  <c:v>55.326499999999996</c:v>
                </c:pt>
                <c:pt idx="1340">
                  <c:v>53.905899999999995</c:v>
                </c:pt>
                <c:pt idx="1341">
                  <c:v>53.299799999999998</c:v>
                </c:pt>
                <c:pt idx="1342">
                  <c:v>51.885199999999998</c:v>
                </c:pt>
                <c:pt idx="1343">
                  <c:v>52.346599999999995</c:v>
                </c:pt>
                <c:pt idx="1344">
                  <c:v>52.901699999999998</c:v>
                </c:pt>
                <c:pt idx="1345">
                  <c:v>53.3508</c:v>
                </c:pt>
                <c:pt idx="1346">
                  <c:v>53.3508</c:v>
                </c:pt>
                <c:pt idx="1347">
                  <c:v>53.8078</c:v>
                </c:pt>
                <c:pt idx="1348">
                  <c:v>54.5944</c:v>
                </c:pt>
                <c:pt idx="1349">
                  <c:v>53.992899999999999</c:v>
                </c:pt>
                <c:pt idx="1350">
                  <c:v>52.589399999999998</c:v>
                </c:pt>
                <c:pt idx="1351">
                  <c:v>51.970500000000001</c:v>
                </c:pt>
                <c:pt idx="1352">
                  <c:v>50.526400000000002</c:v>
                </c:pt>
                <c:pt idx="1353">
                  <c:v>50.993900000000004</c:v>
                </c:pt>
                <c:pt idx="1354">
                  <c:v>50.993900000000004</c:v>
                </c:pt>
                <c:pt idx="1355">
                  <c:v>50.387</c:v>
                </c:pt>
                <c:pt idx="1356">
                  <c:v>48.970500000000001</c:v>
                </c:pt>
                <c:pt idx="1357">
                  <c:v>49.428200000000004</c:v>
                </c:pt>
                <c:pt idx="1358">
                  <c:v>49.435200000000002</c:v>
                </c:pt>
                <c:pt idx="1359">
                  <c:v>48.860700000000001</c:v>
                </c:pt>
                <c:pt idx="1360">
                  <c:v>47.520200000000003</c:v>
                </c:pt>
                <c:pt idx="1361">
                  <c:v>47.950700000000005</c:v>
                </c:pt>
                <c:pt idx="1362">
                  <c:v>49.024900000000002</c:v>
                </c:pt>
                <c:pt idx="1363">
                  <c:v>49.808300000000003</c:v>
                </c:pt>
                <c:pt idx="1364">
                  <c:v>49.808300000000003</c:v>
                </c:pt>
                <c:pt idx="1365">
                  <c:v>50.267300000000006</c:v>
                </c:pt>
                <c:pt idx="1366">
                  <c:v>59.502600000000008</c:v>
                </c:pt>
                <c:pt idx="1367">
                  <c:v>59.940900000000006</c:v>
                </c:pt>
                <c:pt idx="1368">
                  <c:v>60.281800000000004</c:v>
                </c:pt>
                <c:pt idx="1369">
                  <c:v>60.732100000000003</c:v>
                </c:pt>
                <c:pt idx="1370">
                  <c:v>60.880100000000006</c:v>
                </c:pt>
                <c:pt idx="1371">
                  <c:v>60.280600000000007</c:v>
                </c:pt>
                <c:pt idx="1372">
                  <c:v>58.88150000000001</c:v>
                </c:pt>
                <c:pt idx="1373">
                  <c:v>59.347100000000012</c:v>
                </c:pt>
                <c:pt idx="1374">
                  <c:v>59.347100000000012</c:v>
                </c:pt>
                <c:pt idx="1375">
                  <c:v>59.805500000000009</c:v>
                </c:pt>
                <c:pt idx="1376">
                  <c:v>62.031200000000013</c:v>
                </c:pt>
                <c:pt idx="1377">
                  <c:v>61.438600000000015</c:v>
                </c:pt>
                <c:pt idx="1378">
                  <c:v>60.055900000000015</c:v>
                </c:pt>
                <c:pt idx="1379">
                  <c:v>59.456800000000015</c:v>
                </c:pt>
                <c:pt idx="1380">
                  <c:v>58.058300000000017</c:v>
                </c:pt>
                <c:pt idx="1381">
                  <c:v>57.452300000000015</c:v>
                </c:pt>
                <c:pt idx="1382">
                  <c:v>56.038200000000018</c:v>
                </c:pt>
                <c:pt idx="1383">
                  <c:v>55.43040000000002</c:v>
                </c:pt>
                <c:pt idx="1384">
                  <c:v>54.012100000000018</c:v>
                </c:pt>
                <c:pt idx="1385">
                  <c:v>54.453600000000016</c:v>
                </c:pt>
                <c:pt idx="1386">
                  <c:v>54.453600000000016</c:v>
                </c:pt>
                <c:pt idx="1387">
                  <c:v>53.847600000000014</c:v>
                </c:pt>
                <c:pt idx="1388">
                  <c:v>52.433100000000017</c:v>
                </c:pt>
                <c:pt idx="1389">
                  <c:v>52.867400000000018</c:v>
                </c:pt>
                <c:pt idx="1390">
                  <c:v>53.413600000000017</c:v>
                </c:pt>
                <c:pt idx="1391">
                  <c:v>52.819200000000016</c:v>
                </c:pt>
                <c:pt idx="1392">
                  <c:v>51.432200000000016</c:v>
                </c:pt>
                <c:pt idx="1393">
                  <c:v>51.832200000000014</c:v>
                </c:pt>
                <c:pt idx="1394">
                  <c:v>52.485500000000016</c:v>
                </c:pt>
                <c:pt idx="1395">
                  <c:v>51.886200000000017</c:v>
                </c:pt>
                <c:pt idx="1396">
                  <c:v>50.487800000000014</c:v>
                </c:pt>
                <c:pt idx="1397">
                  <c:v>50.055000000000014</c:v>
                </c:pt>
                <c:pt idx="1398">
                  <c:v>49.046000000000014</c:v>
                </c:pt>
                <c:pt idx="1399">
                  <c:v>49.508200000000016</c:v>
                </c:pt>
                <c:pt idx="1400">
                  <c:v>54.793100000000017</c:v>
                </c:pt>
                <c:pt idx="1401">
                  <c:v>54.360300000000016</c:v>
                </c:pt>
                <c:pt idx="1402">
                  <c:v>53.351300000000016</c:v>
                </c:pt>
                <c:pt idx="1403">
                  <c:v>53.785300000000014</c:v>
                </c:pt>
                <c:pt idx="1404">
                  <c:v>55.500400000000013</c:v>
                </c:pt>
                <c:pt idx="1405">
                  <c:v>55.93630000000001</c:v>
                </c:pt>
                <c:pt idx="1406">
                  <c:v>58.965500000000013</c:v>
                </c:pt>
                <c:pt idx="1407">
                  <c:v>59.561800000000012</c:v>
                </c:pt>
                <c:pt idx="1408">
                  <c:v>62.87980000000001</c:v>
                </c:pt>
                <c:pt idx="1409">
                  <c:v>62.257300000000008</c:v>
                </c:pt>
                <c:pt idx="1410">
                  <c:v>60.804900000000011</c:v>
                </c:pt>
                <c:pt idx="1411">
                  <c:v>60.193300000000008</c:v>
                </c:pt>
                <c:pt idx="1412">
                  <c:v>58.765900000000009</c:v>
                </c:pt>
                <c:pt idx="1413">
                  <c:v>58.174400000000006</c:v>
                </c:pt>
                <c:pt idx="1414">
                  <c:v>56.794200000000004</c:v>
                </c:pt>
                <c:pt idx="1415">
                  <c:v>56.775500000000001</c:v>
                </c:pt>
                <c:pt idx="1416">
                  <c:v>56.731700000000004</c:v>
                </c:pt>
                <c:pt idx="1417">
                  <c:v>57.115300000000005</c:v>
                </c:pt>
                <c:pt idx="1418">
                  <c:v>57.115300000000005</c:v>
                </c:pt>
                <c:pt idx="1419">
                  <c:v>57.571500000000007</c:v>
                </c:pt>
                <c:pt idx="1420">
                  <c:v>57.577500000000008</c:v>
                </c:pt>
                <c:pt idx="1421">
                  <c:v>57.558800000000005</c:v>
                </c:pt>
                <c:pt idx="1422">
                  <c:v>57.515000000000008</c:v>
                </c:pt>
                <c:pt idx="1423">
                  <c:v>57.977300000000007</c:v>
                </c:pt>
                <c:pt idx="1424">
                  <c:v>58.660600000000009</c:v>
                </c:pt>
                <c:pt idx="1425">
                  <c:v>59.112300000000012</c:v>
                </c:pt>
                <c:pt idx="1426">
                  <c:v>66.798100000000005</c:v>
                </c:pt>
                <c:pt idx="1427">
                  <c:v>66.180700000000002</c:v>
                </c:pt>
                <c:pt idx="1428">
                  <c:v>64.739900000000006</c:v>
                </c:pt>
                <c:pt idx="1429">
                  <c:v>64.168600000000012</c:v>
                </c:pt>
                <c:pt idx="1430">
                  <c:v>62.835600000000014</c:v>
                </c:pt>
                <c:pt idx="1431">
                  <c:v>62.230500000000013</c:v>
                </c:pt>
                <c:pt idx="1432">
                  <c:v>60.818100000000015</c:v>
                </c:pt>
                <c:pt idx="1433">
                  <c:v>61.251100000000015</c:v>
                </c:pt>
                <c:pt idx="1434">
                  <c:v>66.827500000000015</c:v>
                </c:pt>
                <c:pt idx="1435">
                  <c:v>67.27600000000001</c:v>
                </c:pt>
                <c:pt idx="1436">
                  <c:v>68.629200000000012</c:v>
                </c:pt>
                <c:pt idx="1437">
                  <c:v>69.08550000000001</c:v>
                </c:pt>
                <c:pt idx="1438">
                  <c:v>69.091300000000004</c:v>
                </c:pt>
                <c:pt idx="1439">
                  <c:v>69.635500000000008</c:v>
                </c:pt>
                <c:pt idx="1440">
                  <c:v>69.889500000000012</c:v>
                </c:pt>
                <c:pt idx="1441">
                  <c:v>69.298700000000011</c:v>
                </c:pt>
                <c:pt idx="1442">
                  <c:v>67.920200000000008</c:v>
                </c:pt>
                <c:pt idx="1443">
                  <c:v>68.360800000000012</c:v>
                </c:pt>
                <c:pt idx="1444">
                  <c:v>68.360800000000012</c:v>
                </c:pt>
                <c:pt idx="1445">
                  <c:v>68.886200000000017</c:v>
                </c:pt>
                <c:pt idx="1446">
                  <c:v>71.092900000000014</c:v>
                </c:pt>
                <c:pt idx="1447">
                  <c:v>71.557300000000012</c:v>
                </c:pt>
                <c:pt idx="1448">
                  <c:v>71.657100000000014</c:v>
                </c:pt>
                <c:pt idx="1449">
                  <c:v>71.05710000000002</c:v>
                </c:pt>
                <c:pt idx="1450">
                  <c:v>69.655500000000018</c:v>
                </c:pt>
                <c:pt idx="1451">
                  <c:v>70.097600000000014</c:v>
                </c:pt>
                <c:pt idx="1452">
                  <c:v>71.226700000000008</c:v>
                </c:pt>
                <c:pt idx="1453">
                  <c:v>70.602900000000005</c:v>
                </c:pt>
                <c:pt idx="1454">
                  <c:v>69.14670000000001</c:v>
                </c:pt>
                <c:pt idx="1455">
                  <c:v>68.555500000000009</c:v>
                </c:pt>
                <c:pt idx="1456">
                  <c:v>67.175900000000013</c:v>
                </c:pt>
                <c:pt idx="1457">
                  <c:v>66.569300000000013</c:v>
                </c:pt>
                <c:pt idx="1458">
                  <c:v>65.153500000000008</c:v>
                </c:pt>
                <c:pt idx="1459">
                  <c:v>65.537100000000009</c:v>
                </c:pt>
                <c:pt idx="1460">
                  <c:v>70.072500000000005</c:v>
                </c:pt>
                <c:pt idx="1461">
                  <c:v>69.473300000000009</c:v>
                </c:pt>
                <c:pt idx="1462">
                  <c:v>68.073400000000007</c:v>
                </c:pt>
                <c:pt idx="1463">
                  <c:v>68.511800000000008</c:v>
                </c:pt>
                <c:pt idx="1464">
                  <c:v>69.759400000000014</c:v>
                </c:pt>
                <c:pt idx="1465">
                  <c:v>70.205000000000013</c:v>
                </c:pt>
                <c:pt idx="1466">
                  <c:v>70.869500000000016</c:v>
                </c:pt>
                <c:pt idx="1467">
                  <c:v>71.318700000000021</c:v>
                </c:pt>
                <c:pt idx="1468">
                  <c:v>75.84820000000002</c:v>
                </c:pt>
                <c:pt idx="1469">
                  <c:v>76.279300000000021</c:v>
                </c:pt>
                <c:pt idx="1470">
                  <c:v>76.735800000000026</c:v>
                </c:pt>
                <c:pt idx="1471">
                  <c:v>77.194900000000032</c:v>
                </c:pt>
                <c:pt idx="1472">
                  <c:v>77.435800000000029</c:v>
                </c:pt>
                <c:pt idx="1473">
                  <c:v>77.895100000000028</c:v>
                </c:pt>
                <c:pt idx="1474">
                  <c:v>78.631000000000029</c:v>
                </c:pt>
                <c:pt idx="1475">
                  <c:v>77.97050000000003</c:v>
                </c:pt>
                <c:pt idx="1476">
                  <c:v>76.429200000000023</c:v>
                </c:pt>
                <c:pt idx="1477">
                  <c:v>76.879200000000026</c:v>
                </c:pt>
                <c:pt idx="1478">
                  <c:v>76.879200000000026</c:v>
                </c:pt>
                <c:pt idx="1479">
                  <c:v>76.28700000000002</c:v>
                </c:pt>
                <c:pt idx="1480">
                  <c:v>74.904900000000026</c:v>
                </c:pt>
                <c:pt idx="1481">
                  <c:v>74.305800000000033</c:v>
                </c:pt>
                <c:pt idx="1482">
                  <c:v>72.905400000000029</c:v>
                </c:pt>
                <c:pt idx="1483">
                  <c:v>72.282400000000024</c:v>
                </c:pt>
                <c:pt idx="1484">
                  <c:v>70.828600000000023</c:v>
                </c:pt>
                <c:pt idx="1485">
                  <c:v>71.293200000000027</c:v>
                </c:pt>
                <c:pt idx="1486">
                  <c:v>72.246400000000023</c:v>
                </c:pt>
                <c:pt idx="1487">
                  <c:v>72.690800000000024</c:v>
                </c:pt>
                <c:pt idx="1488">
                  <c:v>72.690800000000024</c:v>
                </c:pt>
                <c:pt idx="1489">
                  <c:v>73.155200000000022</c:v>
                </c:pt>
                <c:pt idx="1490">
                  <c:v>73.155200000000022</c:v>
                </c:pt>
                <c:pt idx="1491">
                  <c:v>73.599000000000018</c:v>
                </c:pt>
                <c:pt idx="1492">
                  <c:v>76.335000000000022</c:v>
                </c:pt>
                <c:pt idx="1493">
                  <c:v>77.099300000000028</c:v>
                </c:pt>
                <c:pt idx="1494">
                  <c:v>77.788100000000028</c:v>
                </c:pt>
                <c:pt idx="1495">
                  <c:v>81.324300000000022</c:v>
                </c:pt>
                <c:pt idx="1496">
                  <c:v>88.531100000000023</c:v>
                </c:pt>
                <c:pt idx="1497">
                  <c:v>89.002400000000023</c:v>
                </c:pt>
                <c:pt idx="1498">
                  <c:v>89.012400000000028</c:v>
                </c:pt>
                <c:pt idx="1499">
                  <c:v>88.424400000000034</c:v>
                </c:pt>
                <c:pt idx="1500">
                  <c:v>87.051800000000028</c:v>
                </c:pt>
                <c:pt idx="1501">
                  <c:v>87.509800000000027</c:v>
                </c:pt>
                <c:pt idx="1502">
                  <c:v>88.680600000000027</c:v>
                </c:pt>
                <c:pt idx="1503">
                  <c:v>89.097800000000021</c:v>
                </c:pt>
                <c:pt idx="1504">
                  <c:v>90.071300000000022</c:v>
                </c:pt>
                <c:pt idx="1505">
                  <c:v>90.535800000000023</c:v>
                </c:pt>
                <c:pt idx="1506">
                  <c:v>90.54040000000002</c:v>
                </c:pt>
                <c:pt idx="1507">
                  <c:v>91.007000000000019</c:v>
                </c:pt>
                <c:pt idx="1508">
                  <c:v>91.010900000000021</c:v>
                </c:pt>
                <c:pt idx="1509">
                  <c:v>89.717700000000022</c:v>
                </c:pt>
                <c:pt idx="1510">
                  <c:v>86.700200000000024</c:v>
                </c:pt>
                <c:pt idx="1511">
                  <c:v>86.10150000000003</c:v>
                </c:pt>
                <c:pt idx="1512">
                  <c:v>84.702800000000025</c:v>
                </c:pt>
                <c:pt idx="1513">
                  <c:v>85.156200000000027</c:v>
                </c:pt>
                <c:pt idx="1514">
                  <c:v>85.156200000000027</c:v>
                </c:pt>
                <c:pt idx="1515">
                  <c:v>85.570300000000032</c:v>
                </c:pt>
                <c:pt idx="1516">
                  <c:v>85.578700000000026</c:v>
                </c:pt>
                <c:pt idx="1517">
                  <c:v>86.030900000000031</c:v>
                </c:pt>
                <c:pt idx="1518">
                  <c:v>86.777400000000029</c:v>
                </c:pt>
                <c:pt idx="1519">
                  <c:v>86.186000000000035</c:v>
                </c:pt>
                <c:pt idx="1520">
                  <c:v>84.805900000000037</c:v>
                </c:pt>
                <c:pt idx="1521">
                  <c:v>84.20210000000003</c:v>
                </c:pt>
                <c:pt idx="1522">
                  <c:v>82.793300000000031</c:v>
                </c:pt>
                <c:pt idx="1523">
                  <c:v>83.242600000000024</c:v>
                </c:pt>
                <c:pt idx="1524">
                  <c:v>84.704300000000018</c:v>
                </c:pt>
                <c:pt idx="1525">
                  <c:v>84.079300000000018</c:v>
                </c:pt>
                <c:pt idx="1526">
                  <c:v>82.620500000000021</c:v>
                </c:pt>
                <c:pt idx="1527">
                  <c:v>83.083400000000026</c:v>
                </c:pt>
                <c:pt idx="1528">
                  <c:v>84.330800000000025</c:v>
                </c:pt>
                <c:pt idx="1529">
                  <c:v>84.786900000000031</c:v>
                </c:pt>
                <c:pt idx="1530">
                  <c:v>84.792500000000032</c:v>
                </c:pt>
                <c:pt idx="1531">
                  <c:v>84.166300000000035</c:v>
                </c:pt>
                <c:pt idx="1532">
                  <c:v>82.705200000000033</c:v>
                </c:pt>
                <c:pt idx="1533">
                  <c:v>82.137800000000027</c:v>
                </c:pt>
                <c:pt idx="1534">
                  <c:v>80.813900000000032</c:v>
                </c:pt>
                <c:pt idx="1535">
                  <c:v>80.194200000000038</c:v>
                </c:pt>
                <c:pt idx="1536">
                  <c:v>78.748100000000036</c:v>
                </c:pt>
                <c:pt idx="1537">
                  <c:v>78.15530000000004</c:v>
                </c:pt>
                <c:pt idx="1538">
                  <c:v>76.771800000000042</c:v>
                </c:pt>
                <c:pt idx="1539">
                  <c:v>77.217000000000041</c:v>
                </c:pt>
                <c:pt idx="1540">
                  <c:v>79.903000000000048</c:v>
                </c:pt>
                <c:pt idx="1541">
                  <c:v>80.357400000000055</c:v>
                </c:pt>
                <c:pt idx="1542">
                  <c:v>83.233200000000053</c:v>
                </c:pt>
                <c:pt idx="1543">
                  <c:v>82.623700000000056</c:v>
                </c:pt>
                <c:pt idx="1544">
                  <c:v>81.201500000000053</c:v>
                </c:pt>
                <c:pt idx="1545">
                  <c:v>81.622900000000058</c:v>
                </c:pt>
                <c:pt idx="1546">
                  <c:v>86.768700000000052</c:v>
                </c:pt>
                <c:pt idx="1547">
                  <c:v>87.211900000000057</c:v>
                </c:pt>
                <c:pt idx="1548">
                  <c:v>88.102900000000062</c:v>
                </c:pt>
                <c:pt idx="1549">
                  <c:v>88.552700000000058</c:v>
                </c:pt>
                <c:pt idx="1550">
                  <c:v>90.391300000000058</c:v>
                </c:pt>
                <c:pt idx="1551">
                  <c:v>90.842500000000058</c:v>
                </c:pt>
                <c:pt idx="1552">
                  <c:v>98.120100000000065</c:v>
                </c:pt>
                <c:pt idx="1553">
                  <c:v>98.553500000000071</c:v>
                </c:pt>
                <c:pt idx="1554">
                  <c:v>100.91660000000007</c:v>
                </c:pt>
                <c:pt idx="1555">
                  <c:v>101.37270000000008</c:v>
                </c:pt>
                <c:pt idx="1556">
                  <c:v>101.37860000000008</c:v>
                </c:pt>
                <c:pt idx="1557">
                  <c:v>101.81050000000008</c:v>
                </c:pt>
                <c:pt idx="1558">
                  <c:v>102.30150000000008</c:v>
                </c:pt>
                <c:pt idx="1559">
                  <c:v>102.75690000000007</c:v>
                </c:pt>
                <c:pt idx="1560">
                  <c:v>102.75690000000007</c:v>
                </c:pt>
                <c:pt idx="1561">
                  <c:v>103.19490000000008</c:v>
                </c:pt>
                <c:pt idx="1562">
                  <c:v>103.19490000000008</c:v>
                </c:pt>
                <c:pt idx="1563">
                  <c:v>102.60610000000007</c:v>
                </c:pt>
                <c:pt idx="1564">
                  <c:v>101.23230000000007</c:v>
                </c:pt>
                <c:pt idx="1565">
                  <c:v>100.64050000000006</c:v>
                </c:pt>
                <c:pt idx="1566">
                  <c:v>99.259600000000063</c:v>
                </c:pt>
                <c:pt idx="1567">
                  <c:v>99.653300000000058</c:v>
                </c:pt>
                <c:pt idx="1568">
                  <c:v>99.653300000000058</c:v>
                </c:pt>
                <c:pt idx="1569">
                  <c:v>99.075600000000065</c:v>
                </c:pt>
                <c:pt idx="1570">
                  <c:v>97.727800000000059</c:v>
                </c:pt>
                <c:pt idx="1571">
                  <c:v>98.151500000000055</c:v>
                </c:pt>
                <c:pt idx="1572">
                  <c:v>98.151500000000055</c:v>
                </c:pt>
                <c:pt idx="1573">
                  <c:v>97.568000000000055</c:v>
                </c:pt>
                <c:pt idx="1574">
                  <c:v>96.206800000000058</c:v>
                </c:pt>
                <c:pt idx="1575">
                  <c:v>96.656500000000051</c:v>
                </c:pt>
                <c:pt idx="1576">
                  <c:v>102.71610000000005</c:v>
                </c:pt>
                <c:pt idx="1577">
                  <c:v>102.13520000000005</c:v>
                </c:pt>
                <c:pt idx="1578">
                  <c:v>100.77960000000006</c:v>
                </c:pt>
                <c:pt idx="1579">
                  <c:v>100.16600000000005</c:v>
                </c:pt>
                <c:pt idx="1580">
                  <c:v>98.734100000000055</c:v>
                </c:pt>
                <c:pt idx="1581">
                  <c:v>98.119200000000049</c:v>
                </c:pt>
                <c:pt idx="1582">
                  <c:v>96.684400000000053</c:v>
                </c:pt>
                <c:pt idx="1583">
                  <c:v>97.143000000000058</c:v>
                </c:pt>
                <c:pt idx="1584">
                  <c:v>97.842500000000058</c:v>
                </c:pt>
                <c:pt idx="1585">
                  <c:v>98.279300000000063</c:v>
                </c:pt>
                <c:pt idx="1586">
                  <c:v>98.279300000000063</c:v>
                </c:pt>
                <c:pt idx="1587">
                  <c:v>98.728300000000061</c:v>
                </c:pt>
                <c:pt idx="1588">
                  <c:v>99.258700000000061</c:v>
                </c:pt>
                <c:pt idx="1589">
                  <c:v>99.684200000000061</c:v>
                </c:pt>
                <c:pt idx="1590">
                  <c:v>100.65350000000007</c:v>
                </c:pt>
                <c:pt idx="1591">
                  <c:v>100.12530000000007</c:v>
                </c:pt>
                <c:pt idx="1592">
                  <c:v>98.892800000000065</c:v>
                </c:pt>
                <c:pt idx="1593">
                  <c:v>99.350500000000068</c:v>
                </c:pt>
                <c:pt idx="1594">
                  <c:v>100.29990000000006</c:v>
                </c:pt>
                <c:pt idx="1595">
                  <c:v>100.75220000000006</c:v>
                </c:pt>
                <c:pt idx="1596">
                  <c:v>102.39670000000005</c:v>
                </c:pt>
                <c:pt idx="1597">
                  <c:v>102.87060000000005</c:v>
                </c:pt>
                <c:pt idx="1598">
                  <c:v>102.99700000000006</c:v>
                </c:pt>
                <c:pt idx="1599">
                  <c:v>102.38810000000005</c:v>
                </c:pt>
                <c:pt idx="1600">
                  <c:v>100.96690000000005</c:v>
                </c:pt>
                <c:pt idx="1601">
                  <c:v>101.40160000000006</c:v>
                </c:pt>
                <c:pt idx="1602">
                  <c:v>101.89380000000006</c:v>
                </c:pt>
                <c:pt idx="1603">
                  <c:v>102.35190000000006</c:v>
                </c:pt>
                <c:pt idx="1604">
                  <c:v>103.56870000000006</c:v>
                </c:pt>
                <c:pt idx="1605">
                  <c:v>104.02390000000007</c:v>
                </c:pt>
                <c:pt idx="1606">
                  <c:v>106.68720000000008</c:v>
                </c:pt>
                <c:pt idx="1607">
                  <c:v>106.11320000000008</c:v>
                </c:pt>
                <c:pt idx="1608">
                  <c:v>104.77370000000008</c:v>
                </c:pt>
                <c:pt idx="1609">
                  <c:v>104.15290000000007</c:v>
                </c:pt>
                <c:pt idx="1610">
                  <c:v>102.70440000000008</c:v>
                </c:pt>
                <c:pt idx="1611">
                  <c:v>103.14710000000008</c:v>
                </c:pt>
                <c:pt idx="1612">
                  <c:v>104.69160000000008</c:v>
                </c:pt>
                <c:pt idx="1613">
                  <c:v>104.12290000000007</c:v>
                </c:pt>
                <c:pt idx="1614">
                  <c:v>102.79590000000007</c:v>
                </c:pt>
                <c:pt idx="1615">
                  <c:v>102.16900000000007</c:v>
                </c:pt>
                <c:pt idx="1616">
                  <c:v>100.70610000000006</c:v>
                </c:pt>
                <c:pt idx="1617">
                  <c:v>101.16330000000006</c:v>
                </c:pt>
                <c:pt idx="1618">
                  <c:v>101.22520000000006</c:v>
                </c:pt>
                <c:pt idx="1619">
                  <c:v>100.60340000000006</c:v>
                </c:pt>
                <c:pt idx="1620">
                  <c:v>99.15250000000006</c:v>
                </c:pt>
                <c:pt idx="1621">
                  <c:v>98.493200000000058</c:v>
                </c:pt>
                <c:pt idx="1622">
                  <c:v>96.954700000000059</c:v>
                </c:pt>
                <c:pt idx="1623">
                  <c:v>96.355700000000056</c:v>
                </c:pt>
                <c:pt idx="1624">
                  <c:v>94.955200000000062</c:v>
                </c:pt>
                <c:pt idx="1625">
                  <c:v>94.362300000000062</c:v>
                </c:pt>
                <c:pt idx="1626">
                  <c:v>92.978800000000064</c:v>
                </c:pt>
                <c:pt idx="1627">
                  <c:v>92.37210000000006</c:v>
                </c:pt>
                <c:pt idx="1628">
                  <c:v>90.956200000000067</c:v>
                </c:pt>
                <c:pt idx="1629">
                  <c:v>91.380400000000066</c:v>
                </c:pt>
                <c:pt idx="1630">
                  <c:v>97.545400000000072</c:v>
                </c:pt>
                <c:pt idx="1631">
                  <c:v>96.938300000000069</c:v>
                </c:pt>
                <c:pt idx="1632">
                  <c:v>95.521500000000074</c:v>
                </c:pt>
                <c:pt idx="1633">
                  <c:v>95.970600000000076</c:v>
                </c:pt>
                <c:pt idx="1634">
                  <c:v>100.76680000000007</c:v>
                </c:pt>
                <c:pt idx="1635">
                  <c:v>100.15810000000008</c:v>
                </c:pt>
                <c:pt idx="1636">
                  <c:v>98.737800000000078</c:v>
                </c:pt>
                <c:pt idx="1637">
                  <c:v>99.195500000000081</c:v>
                </c:pt>
                <c:pt idx="1638">
                  <c:v>105.70980000000009</c:v>
                </c:pt>
                <c:pt idx="1639">
                  <c:v>106.15950000000009</c:v>
                </c:pt>
                <c:pt idx="1640">
                  <c:v>106.15950000000009</c:v>
                </c:pt>
                <c:pt idx="1641">
                  <c:v>106.7714000000001</c:v>
                </c:pt>
                <c:pt idx="1642">
                  <c:v>105.5222000000001</c:v>
                </c:pt>
                <c:pt idx="1643">
                  <c:v>105.1554000000001</c:v>
                </c:pt>
                <c:pt idx="1644">
                  <c:v>104.2996000000001</c:v>
                </c:pt>
                <c:pt idx="1645">
                  <c:v>104.56010000000009</c:v>
                </c:pt>
                <c:pt idx="1646">
                  <c:v>104.23230000000009</c:v>
                </c:pt>
                <c:pt idx="1647">
                  <c:v>104.7205000000001</c:v>
                </c:pt>
                <c:pt idx="1648">
                  <c:v>104.7325000000001</c:v>
                </c:pt>
                <c:pt idx="1649">
                  <c:v>105.1857000000001</c:v>
                </c:pt>
                <c:pt idx="1650">
                  <c:v>107.0929000000001</c:v>
                </c:pt>
                <c:pt idx="1651">
                  <c:v>106.7261000000001</c:v>
                </c:pt>
                <c:pt idx="1652">
                  <c:v>105.8703000000001</c:v>
                </c:pt>
                <c:pt idx="1653">
                  <c:v>105.28400000000011</c:v>
                </c:pt>
                <c:pt idx="1654">
                  <c:v>103.91600000000011</c:v>
                </c:pt>
                <c:pt idx="1655">
                  <c:v>103.30470000000011</c:v>
                </c:pt>
                <c:pt idx="1656">
                  <c:v>101.87760000000011</c:v>
                </c:pt>
                <c:pt idx="1657">
                  <c:v>102.31940000000012</c:v>
                </c:pt>
                <c:pt idx="1658">
                  <c:v>102.32370000000012</c:v>
                </c:pt>
                <c:pt idx="1659">
                  <c:v>101.73190000000011</c:v>
                </c:pt>
                <c:pt idx="1660">
                  <c:v>100.3507000000001</c:v>
                </c:pt>
                <c:pt idx="1661">
                  <c:v>100.3339000000001</c:v>
                </c:pt>
                <c:pt idx="1662">
                  <c:v>100.29470000000011</c:v>
                </c:pt>
                <c:pt idx="1663">
                  <c:v>100.74040000000011</c:v>
                </c:pt>
                <c:pt idx="1664">
                  <c:v>103.6136000000001</c:v>
                </c:pt>
                <c:pt idx="1665">
                  <c:v>104.07180000000011</c:v>
                </c:pt>
                <c:pt idx="1666">
                  <c:v>104.61890000000011</c:v>
                </c:pt>
                <c:pt idx="1667">
                  <c:v>104.60210000000011</c:v>
                </c:pt>
                <c:pt idx="1668">
                  <c:v>104.56290000000011</c:v>
                </c:pt>
                <c:pt idx="1669">
                  <c:v>105.01510000000012</c:v>
                </c:pt>
                <c:pt idx="1670">
                  <c:v>105.01510000000012</c:v>
                </c:pt>
                <c:pt idx="1671">
                  <c:v>104.43640000000012</c:v>
                </c:pt>
                <c:pt idx="1672">
                  <c:v>103.08600000000013</c:v>
                </c:pt>
                <c:pt idx="1673">
                  <c:v>103.53370000000012</c:v>
                </c:pt>
                <c:pt idx="1674">
                  <c:v>103.53370000000012</c:v>
                </c:pt>
                <c:pt idx="1675">
                  <c:v>102.91440000000013</c:v>
                </c:pt>
                <c:pt idx="1676">
                  <c:v>101.46870000000013</c:v>
                </c:pt>
                <c:pt idx="1677">
                  <c:v>100.83870000000013</c:v>
                </c:pt>
                <c:pt idx="1678">
                  <c:v>99.368600000000129</c:v>
                </c:pt>
                <c:pt idx="1679">
                  <c:v>98.752300000000133</c:v>
                </c:pt>
                <c:pt idx="1680">
                  <c:v>97.314400000000134</c:v>
                </c:pt>
                <c:pt idx="1681">
                  <c:v>97.763600000000139</c:v>
                </c:pt>
                <c:pt idx="1682">
                  <c:v>98.603300000000132</c:v>
                </c:pt>
                <c:pt idx="1683">
                  <c:v>99.045700000000139</c:v>
                </c:pt>
                <c:pt idx="1684">
                  <c:v>99.045700000000139</c:v>
                </c:pt>
                <c:pt idx="1685">
                  <c:v>98.445100000000139</c:v>
                </c:pt>
                <c:pt idx="1686">
                  <c:v>97.042900000000145</c:v>
                </c:pt>
                <c:pt idx="1687">
                  <c:v>96.417700000000139</c:v>
                </c:pt>
                <c:pt idx="1688">
                  <c:v>94.958900000000142</c:v>
                </c:pt>
                <c:pt idx="1689">
                  <c:v>94.364200000000139</c:v>
                </c:pt>
                <c:pt idx="1690">
                  <c:v>92.975500000000139</c:v>
                </c:pt>
                <c:pt idx="1691">
                  <c:v>92.351300000000137</c:v>
                </c:pt>
                <c:pt idx="1692">
                  <c:v>90.894700000000142</c:v>
                </c:pt>
                <c:pt idx="1693">
                  <c:v>90.277800000000141</c:v>
                </c:pt>
                <c:pt idx="1694">
                  <c:v>88.837900000000147</c:v>
                </c:pt>
                <c:pt idx="1695">
                  <c:v>88.267900000000154</c:v>
                </c:pt>
                <c:pt idx="1696">
                  <c:v>86.937900000000155</c:v>
                </c:pt>
                <c:pt idx="1697">
                  <c:v>87.394000000000162</c:v>
                </c:pt>
                <c:pt idx="1698">
                  <c:v>88.194800000000157</c:v>
                </c:pt>
                <c:pt idx="1699">
                  <c:v>88.647300000000158</c:v>
                </c:pt>
                <c:pt idx="1700">
                  <c:v>88.647300000000158</c:v>
                </c:pt>
                <c:pt idx="1701">
                  <c:v>88.059900000000155</c:v>
                </c:pt>
                <c:pt idx="1702">
                  <c:v>86.689000000000149</c:v>
                </c:pt>
                <c:pt idx="1703">
                  <c:v>87.137200000000149</c:v>
                </c:pt>
                <c:pt idx="1704">
                  <c:v>87.21900000000015</c:v>
                </c:pt>
                <c:pt idx="1705">
                  <c:v>87.670700000000153</c:v>
                </c:pt>
                <c:pt idx="1706">
                  <c:v>89.035300000000149</c:v>
                </c:pt>
                <c:pt idx="1707">
                  <c:v>89.479600000000147</c:v>
                </c:pt>
                <c:pt idx="1708">
                  <c:v>89.479600000000147</c:v>
                </c:pt>
                <c:pt idx="1709">
                  <c:v>88.89920000000015</c:v>
                </c:pt>
                <c:pt idx="1710">
                  <c:v>87.544900000000155</c:v>
                </c:pt>
                <c:pt idx="1711">
                  <c:v>88.020100000000156</c:v>
                </c:pt>
                <c:pt idx="1712">
                  <c:v>89.884600000000162</c:v>
                </c:pt>
                <c:pt idx="1713">
                  <c:v>90.328900000000161</c:v>
                </c:pt>
                <c:pt idx="1714">
                  <c:v>91.821200000000161</c:v>
                </c:pt>
                <c:pt idx="1715">
                  <c:v>92.292400000000157</c:v>
                </c:pt>
                <c:pt idx="1716">
                  <c:v>92.70260000000016</c:v>
                </c:pt>
                <c:pt idx="1717">
                  <c:v>92.868300000000161</c:v>
                </c:pt>
                <c:pt idx="1718">
                  <c:v>95.188700000000168</c:v>
                </c:pt>
                <c:pt idx="1719">
                  <c:v>94.565500000000171</c:v>
                </c:pt>
                <c:pt idx="1720">
                  <c:v>93.11130000000017</c:v>
                </c:pt>
                <c:pt idx="1721">
                  <c:v>93.597400000000164</c:v>
                </c:pt>
                <c:pt idx="1722">
                  <c:v>93.946400000000168</c:v>
                </c:pt>
                <c:pt idx="1723">
                  <c:v>94.381200000000163</c:v>
                </c:pt>
                <c:pt idx="1724">
                  <c:v>94.423600000000164</c:v>
                </c:pt>
                <c:pt idx="1725">
                  <c:v>93.81560000000016</c:v>
                </c:pt>
                <c:pt idx="1726">
                  <c:v>92.396800000000155</c:v>
                </c:pt>
                <c:pt idx="1727">
                  <c:v>91.814800000000162</c:v>
                </c:pt>
                <c:pt idx="1728">
                  <c:v>90.456800000000158</c:v>
                </c:pt>
                <c:pt idx="1729">
                  <c:v>90.902100000000161</c:v>
                </c:pt>
                <c:pt idx="1730">
                  <c:v>90.906500000000165</c:v>
                </c:pt>
                <c:pt idx="1731">
                  <c:v>91.347000000000165</c:v>
                </c:pt>
                <c:pt idx="1732">
                  <c:v>91.356300000000161</c:v>
                </c:pt>
                <c:pt idx="1733">
                  <c:v>91.882600000000167</c:v>
                </c:pt>
                <c:pt idx="1734">
                  <c:v>91.659300000000172</c:v>
                </c:pt>
                <c:pt idx="1735">
                  <c:v>91.063800000000171</c:v>
                </c:pt>
                <c:pt idx="1736">
                  <c:v>89.674400000000176</c:v>
                </c:pt>
                <c:pt idx="1737">
                  <c:v>89.07320000000017</c:v>
                </c:pt>
                <c:pt idx="1738">
                  <c:v>87.671300000000173</c:v>
                </c:pt>
                <c:pt idx="1739">
                  <c:v>87.404000000000167</c:v>
                </c:pt>
                <c:pt idx="1740">
                  <c:v>86.779700000000162</c:v>
                </c:pt>
                <c:pt idx="1741">
                  <c:v>86.291600000000159</c:v>
                </c:pt>
                <c:pt idx="1742">
                  <c:v>85.152700000000152</c:v>
                </c:pt>
                <c:pt idx="1743">
                  <c:v>84.885400000000146</c:v>
                </c:pt>
                <c:pt idx="1744">
                  <c:v>84.261100000000141</c:v>
                </c:pt>
                <c:pt idx="1745">
                  <c:v>84.951900000000137</c:v>
                </c:pt>
                <c:pt idx="1746">
                  <c:v>87.03120000000014</c:v>
                </c:pt>
                <c:pt idx="1747">
                  <c:v>86.543100000000138</c:v>
                </c:pt>
                <c:pt idx="1748">
                  <c:v>85.404200000000131</c:v>
                </c:pt>
                <c:pt idx="1749">
                  <c:v>89.196600000000132</c:v>
                </c:pt>
                <c:pt idx="1750">
                  <c:v>95.676400000000129</c:v>
                </c:pt>
                <c:pt idx="1751">
                  <c:v>96.119600000000133</c:v>
                </c:pt>
                <c:pt idx="1752">
                  <c:v>96.119600000000133</c:v>
                </c:pt>
                <c:pt idx="1753">
                  <c:v>96.568800000000138</c:v>
                </c:pt>
                <c:pt idx="1754">
                  <c:v>104.88530000000014</c:v>
                </c:pt>
                <c:pt idx="1755">
                  <c:v>104.02440000000014</c:v>
                </c:pt>
                <c:pt idx="1756">
                  <c:v>102.01560000000015</c:v>
                </c:pt>
                <c:pt idx="1757">
                  <c:v>101.41020000000015</c:v>
                </c:pt>
                <c:pt idx="1758">
                  <c:v>99.997000000000142</c:v>
                </c:pt>
                <c:pt idx="1759">
                  <c:v>100.41150000000015</c:v>
                </c:pt>
                <c:pt idx="1760">
                  <c:v>101.13690000000014</c:v>
                </c:pt>
                <c:pt idx="1761">
                  <c:v>100.54730000000013</c:v>
                </c:pt>
                <c:pt idx="1762">
                  <c:v>99.171200000000141</c:v>
                </c:pt>
                <c:pt idx="1763">
                  <c:v>99.631700000000137</c:v>
                </c:pt>
                <c:pt idx="1764">
                  <c:v>99.712200000000138</c:v>
                </c:pt>
                <c:pt idx="1765">
                  <c:v>100.15270000000014</c:v>
                </c:pt>
                <c:pt idx="1766">
                  <c:v>100.15270000000014</c:v>
                </c:pt>
                <c:pt idx="1767">
                  <c:v>100.59790000000014</c:v>
                </c:pt>
                <c:pt idx="1768">
                  <c:v>104.47320000000013</c:v>
                </c:pt>
                <c:pt idx="1769">
                  <c:v>103.88600000000014</c:v>
                </c:pt>
                <c:pt idx="1770">
                  <c:v>102.51580000000014</c:v>
                </c:pt>
                <c:pt idx="1771">
                  <c:v>102.96250000000015</c:v>
                </c:pt>
                <c:pt idx="1772">
                  <c:v>103.53100000000015</c:v>
                </c:pt>
                <c:pt idx="1773">
                  <c:v>102.94590000000015</c:v>
                </c:pt>
                <c:pt idx="1774">
                  <c:v>101.58040000000015</c:v>
                </c:pt>
                <c:pt idx="1775">
                  <c:v>102.01620000000015</c:v>
                </c:pt>
                <c:pt idx="1776">
                  <c:v>103.24250000000015</c:v>
                </c:pt>
                <c:pt idx="1777">
                  <c:v>102.65240000000014</c:v>
                </c:pt>
                <c:pt idx="1778">
                  <c:v>101.27540000000015</c:v>
                </c:pt>
                <c:pt idx="1779">
                  <c:v>100.68530000000014</c:v>
                </c:pt>
                <c:pt idx="1780">
                  <c:v>99.308300000000145</c:v>
                </c:pt>
                <c:pt idx="1781">
                  <c:v>99.761900000000139</c:v>
                </c:pt>
                <c:pt idx="1782">
                  <c:v>102.37420000000014</c:v>
                </c:pt>
                <c:pt idx="1783">
                  <c:v>102.82370000000014</c:v>
                </c:pt>
                <c:pt idx="1784">
                  <c:v>102.82370000000014</c:v>
                </c:pt>
                <c:pt idx="1785">
                  <c:v>103.28350000000015</c:v>
                </c:pt>
                <c:pt idx="1786">
                  <c:v>103.29210000000015</c:v>
                </c:pt>
                <c:pt idx="1787">
                  <c:v>102.68310000000015</c:v>
                </c:pt>
                <c:pt idx="1788">
                  <c:v>101.26210000000015</c:v>
                </c:pt>
                <c:pt idx="1789">
                  <c:v>101.74610000000014</c:v>
                </c:pt>
                <c:pt idx="1790">
                  <c:v>101.74610000000014</c:v>
                </c:pt>
                <c:pt idx="1791">
                  <c:v>102.18950000000014</c:v>
                </c:pt>
                <c:pt idx="1792">
                  <c:v>102.18950000000014</c:v>
                </c:pt>
                <c:pt idx="1793">
                  <c:v>101.58500000000014</c:v>
                </c:pt>
                <c:pt idx="1794">
                  <c:v>100.17430000000013</c:v>
                </c:pt>
                <c:pt idx="1795">
                  <c:v>99.566900000000132</c:v>
                </c:pt>
                <c:pt idx="1796">
                  <c:v>98.149700000000138</c:v>
                </c:pt>
                <c:pt idx="1797">
                  <c:v>97.557400000000143</c:v>
                </c:pt>
                <c:pt idx="1798">
                  <c:v>96.175400000000138</c:v>
                </c:pt>
                <c:pt idx="1799">
                  <c:v>95.590000000000131</c:v>
                </c:pt>
                <c:pt idx="1800">
                  <c:v>94.224100000000135</c:v>
                </c:pt>
                <c:pt idx="1801">
                  <c:v>93.629100000000136</c:v>
                </c:pt>
                <c:pt idx="1802">
                  <c:v>92.240600000000143</c:v>
                </c:pt>
                <c:pt idx="1803">
                  <c:v>92.71570000000014</c:v>
                </c:pt>
                <c:pt idx="1804">
                  <c:v>93.938900000000146</c:v>
                </c:pt>
                <c:pt idx="1805">
                  <c:v>94.393000000000143</c:v>
                </c:pt>
                <c:pt idx="1806">
                  <c:v>94.393000000000143</c:v>
                </c:pt>
                <c:pt idx="1807">
                  <c:v>94.30930000000015</c:v>
                </c:pt>
                <c:pt idx="1808">
                  <c:v>94.114000000000146</c:v>
                </c:pt>
                <c:pt idx="1809">
                  <c:v>93.452600000000146</c:v>
                </c:pt>
                <c:pt idx="1810">
                  <c:v>91.909400000000147</c:v>
                </c:pt>
                <c:pt idx="1811">
                  <c:v>92.344300000000146</c:v>
                </c:pt>
                <c:pt idx="1812">
                  <c:v>92.344300000000146</c:v>
                </c:pt>
                <c:pt idx="1813">
                  <c:v>91.734900000000152</c:v>
                </c:pt>
                <c:pt idx="1814">
                  <c:v>90.312800000000152</c:v>
                </c:pt>
                <c:pt idx="1815">
                  <c:v>90.229100000000159</c:v>
                </c:pt>
                <c:pt idx="1816">
                  <c:v>90.033800000000156</c:v>
                </c:pt>
                <c:pt idx="1817">
                  <c:v>90.465800000000158</c:v>
                </c:pt>
                <c:pt idx="1818">
                  <c:v>91.050800000000152</c:v>
                </c:pt>
                <c:pt idx="1819">
                  <c:v>91.493000000000151</c:v>
                </c:pt>
                <c:pt idx="1820">
                  <c:v>92.148700000000147</c:v>
                </c:pt>
                <c:pt idx="1821">
                  <c:v>91.591400000000149</c:v>
                </c:pt>
                <c:pt idx="1822">
                  <c:v>90.291100000000142</c:v>
                </c:pt>
                <c:pt idx="1823">
                  <c:v>90.737400000000136</c:v>
                </c:pt>
                <c:pt idx="1824">
                  <c:v>93.169400000000138</c:v>
                </c:pt>
                <c:pt idx="1825">
                  <c:v>92.496400000000136</c:v>
                </c:pt>
                <c:pt idx="1826">
                  <c:v>90.926100000000133</c:v>
                </c:pt>
                <c:pt idx="1827">
                  <c:v>91.376000000000133</c:v>
                </c:pt>
                <c:pt idx="1828">
                  <c:v>92.715800000000129</c:v>
                </c:pt>
                <c:pt idx="1829">
                  <c:v>93.172000000000125</c:v>
                </c:pt>
                <c:pt idx="1830">
                  <c:v>94.052500000000123</c:v>
                </c:pt>
                <c:pt idx="1831">
                  <c:v>94.484200000000129</c:v>
                </c:pt>
                <c:pt idx="1832">
                  <c:v>94.484200000000129</c:v>
                </c:pt>
                <c:pt idx="1833">
                  <c:v>93.748000000000133</c:v>
                </c:pt>
                <c:pt idx="1834">
                  <c:v>92.030200000000136</c:v>
                </c:pt>
                <c:pt idx="1835">
                  <c:v>92.48240000000014</c:v>
                </c:pt>
                <c:pt idx="1836">
                  <c:v>92.48240000000014</c:v>
                </c:pt>
                <c:pt idx="1837">
                  <c:v>93.068900000000141</c:v>
                </c:pt>
                <c:pt idx="1838">
                  <c:v>94.02690000000014</c:v>
                </c:pt>
                <c:pt idx="1839">
                  <c:v>94.452700000000135</c:v>
                </c:pt>
                <c:pt idx="1840">
                  <c:v>99.98710000000014</c:v>
                </c:pt>
                <c:pt idx="1841">
                  <c:v>99.384700000000137</c:v>
                </c:pt>
                <c:pt idx="1842">
                  <c:v>97.979200000000134</c:v>
                </c:pt>
                <c:pt idx="1843">
                  <c:v>98.410500000000127</c:v>
                </c:pt>
                <c:pt idx="1844">
                  <c:v>98.746000000000123</c:v>
                </c:pt>
                <c:pt idx="1845">
                  <c:v>99.19070000000012</c:v>
                </c:pt>
                <c:pt idx="1846">
                  <c:v>100.44720000000012</c:v>
                </c:pt>
                <c:pt idx="1847">
                  <c:v>100.90950000000012</c:v>
                </c:pt>
                <c:pt idx="1848">
                  <c:v>102.47360000000012</c:v>
                </c:pt>
                <c:pt idx="1849">
                  <c:v>102.92280000000012</c:v>
                </c:pt>
                <c:pt idx="1850">
                  <c:v>105.01940000000012</c:v>
                </c:pt>
                <c:pt idx="1851">
                  <c:v>104.27870000000011</c:v>
                </c:pt>
                <c:pt idx="1852">
                  <c:v>102.55030000000012</c:v>
                </c:pt>
                <c:pt idx="1853">
                  <c:v>103.00830000000012</c:v>
                </c:pt>
                <c:pt idx="1854">
                  <c:v>103.01590000000012</c:v>
                </c:pt>
                <c:pt idx="1855">
                  <c:v>103.46450000000011</c:v>
                </c:pt>
                <c:pt idx="1856">
                  <c:v>104.55390000000011</c:v>
                </c:pt>
                <c:pt idx="1857">
                  <c:v>105.00980000000011</c:v>
                </c:pt>
                <c:pt idx="1858">
                  <c:v>105.18490000000011</c:v>
                </c:pt>
                <c:pt idx="1859">
                  <c:v>105.65870000000011</c:v>
                </c:pt>
                <c:pt idx="1860">
                  <c:v>106.41850000000011</c:v>
                </c:pt>
                <c:pt idx="1861">
                  <c:v>105.81550000000011</c:v>
                </c:pt>
                <c:pt idx="1862">
                  <c:v>104.40740000000011</c:v>
                </c:pt>
                <c:pt idx="1863">
                  <c:v>103.81290000000011</c:v>
                </c:pt>
                <c:pt idx="1864">
                  <c:v>102.42470000000012</c:v>
                </c:pt>
                <c:pt idx="1865">
                  <c:v>102.87840000000011</c:v>
                </c:pt>
                <c:pt idx="1866">
                  <c:v>103.90800000000011</c:v>
                </c:pt>
                <c:pt idx="1867">
                  <c:v>103.31580000000011</c:v>
                </c:pt>
                <c:pt idx="1868">
                  <c:v>101.93390000000011</c:v>
                </c:pt>
                <c:pt idx="1869">
                  <c:v>101.3190000000001</c:v>
                </c:pt>
                <c:pt idx="1870">
                  <c:v>99.884500000000102</c:v>
                </c:pt>
                <c:pt idx="1871">
                  <c:v>100.3647000000001</c:v>
                </c:pt>
                <c:pt idx="1872">
                  <c:v>100.3647000000001</c:v>
                </c:pt>
                <c:pt idx="1873">
                  <c:v>100.81490000000009</c:v>
                </c:pt>
                <c:pt idx="1874">
                  <c:v>100.81490000000009</c:v>
                </c:pt>
                <c:pt idx="1875">
                  <c:v>101.2568000000001</c:v>
                </c:pt>
                <c:pt idx="1876">
                  <c:v>102.2663000000001</c:v>
                </c:pt>
                <c:pt idx="1877">
                  <c:v>101.6570000000001</c:v>
                </c:pt>
                <c:pt idx="1878">
                  <c:v>100.2354000000001</c:v>
                </c:pt>
                <c:pt idx="1879">
                  <c:v>100.7013000000001</c:v>
                </c:pt>
                <c:pt idx="1880">
                  <c:v>107.4813000000001</c:v>
                </c:pt>
                <c:pt idx="1881">
                  <c:v>107.9282000000001</c:v>
                </c:pt>
                <c:pt idx="1882">
                  <c:v>108.0608000000001</c:v>
                </c:pt>
                <c:pt idx="1883">
                  <c:v>107.4798000000001</c:v>
                </c:pt>
                <c:pt idx="1884">
                  <c:v>106.1241000000001</c:v>
                </c:pt>
                <c:pt idx="1885">
                  <c:v>106.5678000000001</c:v>
                </c:pt>
                <c:pt idx="1886">
                  <c:v>110.49350000000011</c:v>
                </c:pt>
                <c:pt idx="1887">
                  <c:v>110.94040000000011</c:v>
                </c:pt>
                <c:pt idx="1888">
                  <c:v>111.78000000000011</c:v>
                </c:pt>
                <c:pt idx="1889">
                  <c:v>111.17500000000011</c:v>
                </c:pt>
                <c:pt idx="1890">
                  <c:v>109.76370000000011</c:v>
                </c:pt>
                <c:pt idx="1891">
                  <c:v>110.20610000000012</c:v>
                </c:pt>
                <c:pt idx="1892">
                  <c:v>110.21340000000012</c:v>
                </c:pt>
                <c:pt idx="1893">
                  <c:v>109.61400000000012</c:v>
                </c:pt>
                <c:pt idx="1894">
                  <c:v>108.21360000000011</c:v>
                </c:pt>
                <c:pt idx="1895">
                  <c:v>107.61080000000011</c:v>
                </c:pt>
                <c:pt idx="1896">
                  <c:v>106.20460000000011</c:v>
                </c:pt>
                <c:pt idx="1897">
                  <c:v>105.60550000000012</c:v>
                </c:pt>
                <c:pt idx="1898">
                  <c:v>104.20680000000011</c:v>
                </c:pt>
                <c:pt idx="1899">
                  <c:v>104.64910000000012</c:v>
                </c:pt>
                <c:pt idx="1900">
                  <c:v>104.65650000000012</c:v>
                </c:pt>
                <c:pt idx="1901">
                  <c:v>105.11160000000012</c:v>
                </c:pt>
                <c:pt idx="1902">
                  <c:v>108.01850000000013</c:v>
                </c:pt>
                <c:pt idx="1903">
                  <c:v>108.47480000000013</c:v>
                </c:pt>
                <c:pt idx="1904">
                  <c:v>108.92440000000013</c:v>
                </c:pt>
                <c:pt idx="1905">
                  <c:v>108.29280000000013</c:v>
                </c:pt>
                <c:pt idx="1906">
                  <c:v>106.81890000000013</c:v>
                </c:pt>
                <c:pt idx="1907">
                  <c:v>107.26670000000013</c:v>
                </c:pt>
                <c:pt idx="1908">
                  <c:v>109.15000000000013</c:v>
                </c:pt>
                <c:pt idx="1909">
                  <c:v>109.60840000000013</c:v>
                </c:pt>
                <c:pt idx="1910">
                  <c:v>109.64790000000013</c:v>
                </c:pt>
                <c:pt idx="1911">
                  <c:v>110.17040000000013</c:v>
                </c:pt>
                <c:pt idx="1912">
                  <c:v>110.23810000000013</c:v>
                </c:pt>
                <c:pt idx="1913">
                  <c:v>110.69400000000013</c:v>
                </c:pt>
                <c:pt idx="1914">
                  <c:v>110.87060000000012</c:v>
                </c:pt>
                <c:pt idx="1915">
                  <c:v>111.40390000000012</c:v>
                </c:pt>
                <c:pt idx="1916">
                  <c:v>113.64390000000012</c:v>
                </c:pt>
                <c:pt idx="1917">
                  <c:v>113.04070000000011</c:v>
                </c:pt>
                <c:pt idx="1918">
                  <c:v>111.63310000000011</c:v>
                </c:pt>
                <c:pt idx="1919">
                  <c:v>112.08370000000011</c:v>
                </c:pt>
                <c:pt idx="1920">
                  <c:v>112.08370000000011</c:v>
                </c:pt>
                <c:pt idx="1921">
                  <c:v>112.53830000000011</c:v>
                </c:pt>
                <c:pt idx="1922">
                  <c:v>113.1320000000001</c:v>
                </c:pt>
                <c:pt idx="1923">
                  <c:v>112.5681000000001</c:v>
                </c:pt>
                <c:pt idx="1924">
                  <c:v>111.2522000000001</c:v>
                </c:pt>
                <c:pt idx="1925">
                  <c:v>111.7026000000001</c:v>
                </c:pt>
                <c:pt idx="1926">
                  <c:v>112.5055000000001</c:v>
                </c:pt>
                <c:pt idx="1927">
                  <c:v>112.9522000000001</c:v>
                </c:pt>
                <c:pt idx="1928">
                  <c:v>114.69510000000011</c:v>
                </c:pt>
                <c:pt idx="1929">
                  <c:v>114.08610000000012</c:v>
                </c:pt>
                <c:pt idx="1930">
                  <c:v>112.66520000000011</c:v>
                </c:pt>
                <c:pt idx="1931">
                  <c:v>112.07180000000011</c:v>
                </c:pt>
                <c:pt idx="1932">
                  <c:v>110.6868000000001</c:v>
                </c:pt>
                <c:pt idx="1933">
                  <c:v>111.1495000000001</c:v>
                </c:pt>
                <c:pt idx="1934">
                  <c:v>114.23020000000011</c:v>
                </c:pt>
                <c:pt idx="1935">
                  <c:v>114.58110000000011</c:v>
                </c:pt>
                <c:pt idx="1936">
                  <c:v>117.2419000000001</c:v>
                </c:pt>
                <c:pt idx="1937">
                  <c:v>117.69290000000009</c:v>
                </c:pt>
                <c:pt idx="1938">
                  <c:v>117.6413000000001</c:v>
                </c:pt>
                <c:pt idx="1939">
                  <c:v>118.0949000000001</c:v>
                </c:pt>
                <c:pt idx="1940">
                  <c:v>119.10000000000009</c:v>
                </c:pt>
                <c:pt idx="1941">
                  <c:v>119.5594000000001</c:v>
                </c:pt>
                <c:pt idx="1942">
                  <c:v>121.37470000000009</c:v>
                </c:pt>
                <c:pt idx="1943">
                  <c:v>121.82600000000009</c:v>
                </c:pt>
                <c:pt idx="1944">
                  <c:v>121.82600000000009</c:v>
                </c:pt>
                <c:pt idx="1945">
                  <c:v>122.2821000000001</c:v>
                </c:pt>
                <c:pt idx="1946">
                  <c:v>122.7326000000001</c:v>
                </c:pt>
                <c:pt idx="1947">
                  <c:v>123.1712000000001</c:v>
                </c:pt>
                <c:pt idx="1948">
                  <c:v>123.5177000000001</c:v>
                </c:pt>
                <c:pt idx="1949">
                  <c:v>123.9710000000001</c:v>
                </c:pt>
                <c:pt idx="1950">
                  <c:v>124.2257000000001</c:v>
                </c:pt>
                <c:pt idx="1951">
                  <c:v>123.62440000000011</c:v>
                </c:pt>
                <c:pt idx="1952">
                  <c:v>122.2218000000001</c:v>
                </c:pt>
                <c:pt idx="1953">
                  <c:v>121.52200000000011</c:v>
                </c:pt>
                <c:pt idx="1954">
                  <c:v>119.8891000000001</c:v>
                </c:pt>
                <c:pt idx="1955">
                  <c:v>120.3553000000001</c:v>
                </c:pt>
                <c:pt idx="1956">
                  <c:v>120.3605000000001</c:v>
                </c:pt>
                <c:pt idx="1957">
                  <c:v>119.7647000000001</c:v>
                </c:pt>
                <c:pt idx="1958">
                  <c:v>118.3746000000001</c:v>
                </c:pt>
                <c:pt idx="1959">
                  <c:v>118.8355000000001</c:v>
                </c:pt>
                <c:pt idx="1960">
                  <c:v>118.8455000000001</c:v>
                </c:pt>
                <c:pt idx="1961">
                  <c:v>118.24470000000009</c:v>
                </c:pt>
                <c:pt idx="1962">
                  <c:v>116.8429000000001</c:v>
                </c:pt>
                <c:pt idx="1963">
                  <c:v>116.24000000000009</c:v>
                </c:pt>
                <c:pt idx="1964">
                  <c:v>114.83330000000009</c:v>
                </c:pt>
                <c:pt idx="1965">
                  <c:v>115.28830000000009</c:v>
                </c:pt>
                <c:pt idx="1966">
                  <c:v>115.28830000000009</c:v>
                </c:pt>
                <c:pt idx="1967">
                  <c:v>115.83230000000009</c:v>
                </c:pt>
                <c:pt idx="1968">
                  <c:v>115.83230000000009</c:v>
                </c:pt>
                <c:pt idx="1969">
                  <c:v>116.29000000000009</c:v>
                </c:pt>
                <c:pt idx="1970">
                  <c:v>116.29750000000008</c:v>
                </c:pt>
                <c:pt idx="1971">
                  <c:v>116.75230000000009</c:v>
                </c:pt>
                <c:pt idx="1972">
                  <c:v>115.36110000000009</c:v>
                </c:pt>
                <c:pt idx="1973">
                  <c:v>115.81380000000009</c:v>
                </c:pt>
                <c:pt idx="1974">
                  <c:v>115.81380000000009</c:v>
                </c:pt>
                <c:pt idx="1975">
                  <c:v>115.20670000000008</c:v>
                </c:pt>
                <c:pt idx="1976">
                  <c:v>113.79040000000008</c:v>
                </c:pt>
                <c:pt idx="1977">
                  <c:v>113.20090000000008</c:v>
                </c:pt>
                <c:pt idx="1978">
                  <c:v>111.82540000000007</c:v>
                </c:pt>
                <c:pt idx="1979">
                  <c:v>112.26950000000008</c:v>
                </c:pt>
                <c:pt idx="1980">
                  <c:v>113.98870000000008</c:v>
                </c:pt>
                <c:pt idx="1981">
                  <c:v>114.44000000000008</c:v>
                </c:pt>
                <c:pt idx="1982">
                  <c:v>118.03610000000009</c:v>
                </c:pt>
                <c:pt idx="1983">
                  <c:v>118.49110000000009</c:v>
                </c:pt>
                <c:pt idx="1984">
                  <c:v>120.67670000000008</c:v>
                </c:pt>
                <c:pt idx="1985">
                  <c:v>121.12950000000008</c:v>
                </c:pt>
                <c:pt idx="1986">
                  <c:v>121.12950000000008</c:v>
                </c:pt>
                <c:pt idx="1987">
                  <c:v>121.57450000000007</c:v>
                </c:pt>
                <c:pt idx="1988">
                  <c:v>123.52280000000007</c:v>
                </c:pt>
                <c:pt idx="1989">
                  <c:v>123.95900000000007</c:v>
                </c:pt>
                <c:pt idx="1990">
                  <c:v>124.04580000000007</c:v>
                </c:pt>
                <c:pt idx="1991">
                  <c:v>123.43490000000007</c:v>
                </c:pt>
                <c:pt idx="1992">
                  <c:v>122.00920000000006</c:v>
                </c:pt>
                <c:pt idx="1993">
                  <c:v>122.42450000000007</c:v>
                </c:pt>
                <c:pt idx="1994">
                  <c:v>122.91750000000006</c:v>
                </c:pt>
                <c:pt idx="1995">
                  <c:v>123.38320000000006</c:v>
                </c:pt>
                <c:pt idx="1996">
                  <c:v>123.94350000000006</c:v>
                </c:pt>
                <c:pt idx="1997">
                  <c:v>124.42510000000006</c:v>
                </c:pt>
                <c:pt idx="1998">
                  <c:v>125.81300000000006</c:v>
                </c:pt>
                <c:pt idx="1999">
                  <c:v>125.21160000000006</c:v>
                </c:pt>
                <c:pt idx="2000">
                  <c:v>123.80840000000006</c:v>
                </c:pt>
                <c:pt idx="2001">
                  <c:v>123.21300000000006</c:v>
                </c:pt>
                <c:pt idx="2002">
                  <c:v>121.82370000000006</c:v>
                </c:pt>
                <c:pt idx="2003">
                  <c:v>122.25580000000006</c:v>
                </c:pt>
                <c:pt idx="2004">
                  <c:v>124.19100000000006</c:v>
                </c:pt>
                <c:pt idx="2005">
                  <c:v>123.60850000000006</c:v>
                </c:pt>
                <c:pt idx="2006">
                  <c:v>122.24930000000006</c:v>
                </c:pt>
                <c:pt idx="2007">
                  <c:v>122.70140000000006</c:v>
                </c:pt>
                <c:pt idx="2008">
                  <c:v>122.70140000000006</c:v>
                </c:pt>
                <c:pt idx="2009">
                  <c:v>122.10170000000006</c:v>
                </c:pt>
                <c:pt idx="2010">
                  <c:v>120.70110000000007</c:v>
                </c:pt>
                <c:pt idx="2011">
                  <c:v>121.47530000000006</c:v>
                </c:pt>
                <c:pt idx="2012">
                  <c:v>121.86260000000006</c:v>
                </c:pt>
                <c:pt idx="2013">
                  <c:v>122.45700000000005</c:v>
                </c:pt>
                <c:pt idx="2014">
                  <c:v>126.54810000000005</c:v>
                </c:pt>
                <c:pt idx="2015">
                  <c:v>124.65230000000005</c:v>
                </c:pt>
                <c:pt idx="2016">
                  <c:v>120.22850000000005</c:v>
                </c:pt>
                <c:pt idx="2017">
                  <c:v>120.67130000000006</c:v>
                </c:pt>
                <c:pt idx="2018">
                  <c:v>121.79170000000006</c:v>
                </c:pt>
                <c:pt idx="2019">
                  <c:v>122.24790000000006</c:v>
                </c:pt>
                <c:pt idx="2020">
                  <c:v>122.24790000000006</c:v>
                </c:pt>
                <c:pt idx="2021">
                  <c:v>121.64120000000005</c:v>
                </c:pt>
                <c:pt idx="2022">
                  <c:v>120.22540000000005</c:v>
                </c:pt>
                <c:pt idx="2023">
                  <c:v>120.67730000000005</c:v>
                </c:pt>
                <c:pt idx="2024">
                  <c:v>122.00320000000005</c:v>
                </c:pt>
                <c:pt idx="2025">
                  <c:v>121.38240000000005</c:v>
                </c:pt>
                <c:pt idx="2026">
                  <c:v>119.93330000000005</c:v>
                </c:pt>
                <c:pt idx="2027">
                  <c:v>120.37410000000004</c:v>
                </c:pt>
                <c:pt idx="2028">
                  <c:v>120.77160000000003</c:v>
                </c:pt>
                <c:pt idx="2029">
                  <c:v>120.16550000000004</c:v>
                </c:pt>
                <c:pt idx="2030">
                  <c:v>118.74960000000004</c:v>
                </c:pt>
                <c:pt idx="2031">
                  <c:v>118.15450000000004</c:v>
                </c:pt>
                <c:pt idx="2032">
                  <c:v>116.76550000000005</c:v>
                </c:pt>
                <c:pt idx="2033">
                  <c:v>117.19710000000005</c:v>
                </c:pt>
                <c:pt idx="2034">
                  <c:v>117.45330000000006</c:v>
                </c:pt>
                <c:pt idx="2035">
                  <c:v>118.11140000000006</c:v>
                </c:pt>
                <c:pt idx="2036">
                  <c:v>125.87500000000006</c:v>
                </c:pt>
                <c:pt idx="2037">
                  <c:v>126.32770000000005</c:v>
                </c:pt>
                <c:pt idx="2038">
                  <c:v>127.53240000000005</c:v>
                </c:pt>
                <c:pt idx="2039">
                  <c:v>127.97980000000005</c:v>
                </c:pt>
                <c:pt idx="2040">
                  <c:v>129.04690000000005</c:v>
                </c:pt>
                <c:pt idx="2041">
                  <c:v>129.50230000000005</c:v>
                </c:pt>
                <c:pt idx="2042">
                  <c:v>130.49490000000006</c:v>
                </c:pt>
                <c:pt idx="2043">
                  <c:v>129.90560000000005</c:v>
                </c:pt>
                <c:pt idx="2044">
                  <c:v>128.53040000000004</c:v>
                </c:pt>
                <c:pt idx="2045">
                  <c:v>128.97200000000004</c:v>
                </c:pt>
                <c:pt idx="2046">
                  <c:v>128.97200000000004</c:v>
                </c:pt>
                <c:pt idx="2047">
                  <c:v>129.43020000000004</c:v>
                </c:pt>
                <c:pt idx="2048">
                  <c:v>129.43820000000005</c:v>
                </c:pt>
                <c:pt idx="2049">
                  <c:v>129.89470000000006</c:v>
                </c:pt>
                <c:pt idx="2050">
                  <c:v>130.57400000000007</c:v>
                </c:pt>
                <c:pt idx="2051">
                  <c:v>131.02540000000008</c:v>
                </c:pt>
                <c:pt idx="2052">
                  <c:v>132.28830000000008</c:v>
                </c:pt>
                <c:pt idx="2053">
                  <c:v>131.69480000000007</c:v>
                </c:pt>
                <c:pt idx="2054">
                  <c:v>130.30970000000008</c:v>
                </c:pt>
                <c:pt idx="2055">
                  <c:v>130.75300000000007</c:v>
                </c:pt>
                <c:pt idx="2056">
                  <c:v>131.11750000000006</c:v>
                </c:pt>
                <c:pt idx="2057">
                  <c:v>131.56380000000007</c:v>
                </c:pt>
                <c:pt idx="2058">
                  <c:v>138.29010000000008</c:v>
                </c:pt>
                <c:pt idx="2059">
                  <c:v>138.74550000000008</c:v>
                </c:pt>
                <c:pt idx="2060">
                  <c:v>138.74550000000008</c:v>
                </c:pt>
                <c:pt idx="2061">
                  <c:v>139.20460000000008</c:v>
                </c:pt>
                <c:pt idx="2062">
                  <c:v>139.2247000000001</c:v>
                </c:pt>
                <c:pt idx="2063">
                  <c:v>139.67490000000009</c:v>
                </c:pt>
                <c:pt idx="2064">
                  <c:v>139.7589000000001</c:v>
                </c:pt>
                <c:pt idx="2065">
                  <c:v>139.16080000000011</c:v>
                </c:pt>
                <c:pt idx="2066">
                  <c:v>137.76560000000012</c:v>
                </c:pt>
                <c:pt idx="2067">
                  <c:v>137.16670000000013</c:v>
                </c:pt>
                <c:pt idx="2068">
                  <c:v>135.76940000000013</c:v>
                </c:pt>
                <c:pt idx="2069">
                  <c:v>136.22090000000014</c:v>
                </c:pt>
                <c:pt idx="2070">
                  <c:v>136.22090000000014</c:v>
                </c:pt>
                <c:pt idx="2071">
                  <c:v>136.67350000000013</c:v>
                </c:pt>
                <c:pt idx="2072">
                  <c:v>138.47530000000012</c:v>
                </c:pt>
                <c:pt idx="2073">
                  <c:v>138.84140000000011</c:v>
                </c:pt>
                <c:pt idx="2074">
                  <c:v>139.05500000000012</c:v>
                </c:pt>
                <c:pt idx="2075">
                  <c:v>139.51370000000011</c:v>
                </c:pt>
                <c:pt idx="2076">
                  <c:v>139.77290000000011</c:v>
                </c:pt>
                <c:pt idx="2077">
                  <c:v>139.17890000000011</c:v>
                </c:pt>
                <c:pt idx="2078">
                  <c:v>137.79230000000013</c:v>
                </c:pt>
                <c:pt idx="2079">
                  <c:v>138.24850000000012</c:v>
                </c:pt>
                <c:pt idx="2080">
                  <c:v>139.66700000000012</c:v>
                </c:pt>
                <c:pt idx="2081">
                  <c:v>139.06880000000012</c:v>
                </c:pt>
                <c:pt idx="2082">
                  <c:v>137.67340000000013</c:v>
                </c:pt>
                <c:pt idx="2083">
                  <c:v>137.08530000000013</c:v>
                </c:pt>
                <c:pt idx="2084">
                  <c:v>135.71300000000014</c:v>
                </c:pt>
                <c:pt idx="2085">
                  <c:v>135.12300000000013</c:v>
                </c:pt>
                <c:pt idx="2086">
                  <c:v>133.74640000000014</c:v>
                </c:pt>
                <c:pt idx="2087">
                  <c:v>134.19090000000014</c:v>
                </c:pt>
                <c:pt idx="2088">
                  <c:v>134.19090000000014</c:v>
                </c:pt>
                <c:pt idx="2089">
                  <c:v>134.62480000000014</c:v>
                </c:pt>
                <c:pt idx="2090">
                  <c:v>134.64060000000015</c:v>
                </c:pt>
                <c:pt idx="2091">
                  <c:v>135.10790000000014</c:v>
                </c:pt>
                <c:pt idx="2092">
                  <c:v>139.14310000000015</c:v>
                </c:pt>
                <c:pt idx="2093">
                  <c:v>138.55190000000016</c:v>
                </c:pt>
                <c:pt idx="2094">
                  <c:v>137.17230000000015</c:v>
                </c:pt>
                <c:pt idx="2095">
                  <c:v>136.77110000000016</c:v>
                </c:pt>
                <c:pt idx="2096">
                  <c:v>135.83480000000017</c:v>
                </c:pt>
                <c:pt idx="2097">
                  <c:v>136.28990000000016</c:v>
                </c:pt>
                <c:pt idx="2098">
                  <c:v>136.28990000000016</c:v>
                </c:pt>
                <c:pt idx="2099">
                  <c:v>136.74010000000015</c:v>
                </c:pt>
                <c:pt idx="2100">
                  <c:v>136.74010000000015</c:v>
                </c:pt>
                <c:pt idx="2101">
                  <c:v>137.19380000000015</c:v>
                </c:pt>
                <c:pt idx="2102">
                  <c:v>140.29270000000014</c:v>
                </c:pt>
                <c:pt idx="2103">
                  <c:v>140.73870000000014</c:v>
                </c:pt>
                <c:pt idx="2104">
                  <c:v>144.84900000000013</c:v>
                </c:pt>
                <c:pt idx="2105">
                  <c:v>144.44780000000014</c:v>
                </c:pt>
                <c:pt idx="2106">
                  <c:v>143.51150000000015</c:v>
                </c:pt>
                <c:pt idx="2107">
                  <c:v>142.89410000000015</c:v>
                </c:pt>
                <c:pt idx="2108">
                  <c:v>141.45360000000016</c:v>
                </c:pt>
                <c:pt idx="2109">
                  <c:v>141.90190000000015</c:v>
                </c:pt>
                <c:pt idx="2110">
                  <c:v>142.44470000000015</c:v>
                </c:pt>
                <c:pt idx="2111">
                  <c:v>141.81320000000017</c:v>
                </c:pt>
                <c:pt idx="2112">
                  <c:v>140.33950000000016</c:v>
                </c:pt>
                <c:pt idx="2113">
                  <c:v>140.98210000000014</c:v>
                </c:pt>
                <c:pt idx="2114">
                  <c:v>142.85630000000015</c:v>
                </c:pt>
                <c:pt idx="2115">
                  <c:v>143.32530000000014</c:v>
                </c:pt>
                <c:pt idx="2116">
                  <c:v>144.20490000000015</c:v>
                </c:pt>
                <c:pt idx="2117">
                  <c:v>143.65520000000015</c:v>
                </c:pt>
                <c:pt idx="2118">
                  <c:v>142.37250000000014</c:v>
                </c:pt>
                <c:pt idx="2119">
                  <c:v>142.82140000000015</c:v>
                </c:pt>
                <c:pt idx="2120">
                  <c:v>146.60800000000015</c:v>
                </c:pt>
                <c:pt idx="2121">
                  <c:v>146.76800000000014</c:v>
                </c:pt>
                <c:pt idx="2122">
                  <c:v>147.14130000000014</c:v>
                </c:pt>
                <c:pt idx="2123">
                  <c:v>146.54830000000015</c:v>
                </c:pt>
                <c:pt idx="2124">
                  <c:v>145.16030000000015</c:v>
                </c:pt>
                <c:pt idx="2125">
                  <c:v>145.60230000000016</c:v>
                </c:pt>
                <c:pt idx="2126">
                  <c:v>145.60230000000016</c:v>
                </c:pt>
                <c:pt idx="2127">
                  <c:v>146.04830000000015</c:v>
                </c:pt>
                <c:pt idx="2128">
                  <c:v>150.34330000000014</c:v>
                </c:pt>
                <c:pt idx="2129">
                  <c:v>149.74730000000014</c:v>
                </c:pt>
                <c:pt idx="2130">
                  <c:v>148.35430000000014</c:v>
                </c:pt>
                <c:pt idx="2131">
                  <c:v>148.82030000000015</c:v>
                </c:pt>
                <c:pt idx="2132">
                  <c:v>148.82030000000015</c:v>
                </c:pt>
                <c:pt idx="2133">
                  <c:v>149.25530000000015</c:v>
                </c:pt>
                <c:pt idx="2134">
                  <c:v>149.27230000000014</c:v>
                </c:pt>
                <c:pt idx="2135">
                  <c:v>148.87630000000016</c:v>
                </c:pt>
                <c:pt idx="2136">
                  <c:v>147.94530000000015</c:v>
                </c:pt>
                <c:pt idx="2137">
                  <c:v>147.35730000000015</c:v>
                </c:pt>
                <c:pt idx="2138">
                  <c:v>145.97330000000017</c:v>
                </c:pt>
                <c:pt idx="2139">
                  <c:v>146.42230000000018</c:v>
                </c:pt>
                <c:pt idx="2140">
                  <c:v>146.42730000000017</c:v>
                </c:pt>
                <c:pt idx="2141">
                  <c:v>146.03130000000019</c:v>
                </c:pt>
                <c:pt idx="2142">
                  <c:v>145.10030000000017</c:v>
                </c:pt>
                <c:pt idx="2143">
                  <c:v>144.64530000000016</c:v>
                </c:pt>
                <c:pt idx="2144">
                  <c:v>143.58230000000017</c:v>
                </c:pt>
                <c:pt idx="2145">
                  <c:v>144.01530000000017</c:v>
                </c:pt>
                <c:pt idx="2146">
                  <c:v>144.20830000000018</c:v>
                </c:pt>
                <c:pt idx="2147">
                  <c:v>144.60930000000019</c:v>
                </c:pt>
                <c:pt idx="2148">
                  <c:v>144.61830000000018</c:v>
                </c:pt>
                <c:pt idx="2149">
                  <c:v>145.06930000000017</c:v>
                </c:pt>
                <c:pt idx="2150">
                  <c:v>145.08030000000016</c:v>
                </c:pt>
                <c:pt idx="2151">
                  <c:v>144.47830000000016</c:v>
                </c:pt>
                <c:pt idx="2152">
                  <c:v>143.06930000000017</c:v>
                </c:pt>
                <c:pt idx="2153">
                  <c:v>142.61430000000016</c:v>
                </c:pt>
                <c:pt idx="2154">
                  <c:v>141.55130000000017</c:v>
                </c:pt>
                <c:pt idx="2155">
                  <c:v>140.95530000000016</c:v>
                </c:pt>
                <c:pt idx="2156">
                  <c:v>139.56530000000018</c:v>
                </c:pt>
                <c:pt idx="2157">
                  <c:v>139.00330000000017</c:v>
                </c:pt>
                <c:pt idx="2158">
                  <c:v>137.66730000000015</c:v>
                </c:pt>
                <c:pt idx="2159">
                  <c:v>138.09030000000016</c:v>
                </c:pt>
                <c:pt idx="2160">
                  <c:v>139.71630000000016</c:v>
                </c:pt>
                <c:pt idx="2161">
                  <c:v>140.16430000000017</c:v>
                </c:pt>
                <c:pt idx="2162">
                  <c:v>140.64830000000018</c:v>
                </c:pt>
                <c:pt idx="2163">
                  <c:v>141.06030000000018</c:v>
                </c:pt>
                <c:pt idx="2164">
                  <c:v>141.06030000000018</c:v>
                </c:pt>
                <c:pt idx="2165">
                  <c:v>140.44830000000019</c:v>
                </c:pt>
                <c:pt idx="2166">
                  <c:v>139.01930000000019</c:v>
                </c:pt>
                <c:pt idx="2167">
                  <c:v>139.44830000000019</c:v>
                </c:pt>
                <c:pt idx="2168">
                  <c:v>141.21930000000017</c:v>
                </c:pt>
                <c:pt idx="2169">
                  <c:v>140.63130000000018</c:v>
                </c:pt>
                <c:pt idx="2170">
                  <c:v>139.26030000000017</c:v>
                </c:pt>
                <c:pt idx="2171">
                  <c:v>138.66530000000017</c:v>
                </c:pt>
                <c:pt idx="2172">
                  <c:v>137.26130000000018</c:v>
                </c:pt>
                <c:pt idx="2173">
                  <c:v>137.70330000000018</c:v>
                </c:pt>
                <c:pt idx="2174">
                  <c:v>137.70330000000018</c:v>
                </c:pt>
                <c:pt idx="2175">
                  <c:v>137.16130000000018</c:v>
                </c:pt>
                <c:pt idx="2176">
                  <c:v>135.80730000000017</c:v>
                </c:pt>
                <c:pt idx="2177">
                  <c:v>136.25630000000018</c:v>
                </c:pt>
                <c:pt idx="2178">
                  <c:v>136.25630000000018</c:v>
                </c:pt>
                <c:pt idx="2179">
                  <c:v>135.60230000000018</c:v>
                </c:pt>
                <c:pt idx="2180">
                  <c:v>134.0753000000002</c:v>
                </c:pt>
                <c:pt idx="2181">
                  <c:v>133.5823000000002</c:v>
                </c:pt>
                <c:pt idx="2182">
                  <c:v>132.4263000000002</c:v>
                </c:pt>
                <c:pt idx="2183">
                  <c:v>131.9333000000002</c:v>
                </c:pt>
                <c:pt idx="2184">
                  <c:v>130.7773000000002</c:v>
                </c:pt>
                <c:pt idx="2185">
                  <c:v>130.1523000000002</c:v>
                </c:pt>
                <c:pt idx="2186">
                  <c:v>128.69230000000019</c:v>
                </c:pt>
                <c:pt idx="2187">
                  <c:v>129.1343000000002</c:v>
                </c:pt>
                <c:pt idx="2188">
                  <c:v>129.76930000000019</c:v>
                </c:pt>
                <c:pt idx="2189">
                  <c:v>129.1763000000002</c:v>
                </c:pt>
                <c:pt idx="2190">
                  <c:v>127.78230000000019</c:v>
                </c:pt>
                <c:pt idx="2191">
                  <c:v>127.18430000000019</c:v>
                </c:pt>
                <c:pt idx="2192">
                  <c:v>125.77030000000019</c:v>
                </c:pt>
                <c:pt idx="2193">
                  <c:v>126.21630000000019</c:v>
                </c:pt>
                <c:pt idx="2194">
                  <c:v>127.21930000000019</c:v>
                </c:pt>
                <c:pt idx="2195">
                  <c:v>127.66830000000019</c:v>
                </c:pt>
                <c:pt idx="2196">
                  <c:v>127.66830000000019</c:v>
                </c:pt>
                <c:pt idx="2197">
                  <c:v>128.1053000000002</c:v>
                </c:pt>
                <c:pt idx="2198">
                  <c:v>131.80930000000021</c:v>
                </c:pt>
                <c:pt idx="2199">
                  <c:v>132.2543000000002</c:v>
                </c:pt>
                <c:pt idx="2200">
                  <c:v>134.41230000000019</c:v>
                </c:pt>
                <c:pt idx="2201">
                  <c:v>133.81730000000019</c:v>
                </c:pt>
                <c:pt idx="2202">
                  <c:v>132.42330000000018</c:v>
                </c:pt>
                <c:pt idx="2203">
                  <c:v>131.81130000000019</c:v>
                </c:pt>
                <c:pt idx="2204">
                  <c:v>130.3733000000002</c:v>
                </c:pt>
                <c:pt idx="2205">
                  <c:v>129.77630000000019</c:v>
                </c:pt>
                <c:pt idx="2206">
                  <c:v>128.37530000000018</c:v>
                </c:pt>
                <c:pt idx="2207">
                  <c:v>128.78030000000018</c:v>
                </c:pt>
                <c:pt idx="2208">
                  <c:v>131.10030000000017</c:v>
                </c:pt>
                <c:pt idx="2209">
                  <c:v>131.58930000000018</c:v>
                </c:pt>
                <c:pt idx="2210">
                  <c:v>131.58930000000018</c:v>
                </c:pt>
                <c:pt idx="2211">
                  <c:v>131.98430000000019</c:v>
                </c:pt>
                <c:pt idx="2212">
                  <c:v>134.23930000000018</c:v>
                </c:pt>
                <c:pt idx="2213">
                  <c:v>133.64130000000017</c:v>
                </c:pt>
                <c:pt idx="2214">
                  <c:v>132.23530000000017</c:v>
                </c:pt>
                <c:pt idx="2215">
                  <c:v>132.68330000000017</c:v>
                </c:pt>
                <c:pt idx="2216">
                  <c:v>133.21730000000017</c:v>
                </c:pt>
                <c:pt idx="2217">
                  <c:v>133.66430000000017</c:v>
                </c:pt>
                <c:pt idx="2218">
                  <c:v>138.21630000000016</c:v>
                </c:pt>
                <c:pt idx="2219">
                  <c:v>137.60830000000016</c:v>
                </c:pt>
                <c:pt idx="2220">
                  <c:v>136.18430000000015</c:v>
                </c:pt>
                <c:pt idx="2221">
                  <c:v>135.58330000000015</c:v>
                </c:pt>
                <c:pt idx="2222">
                  <c:v>134.17430000000016</c:v>
                </c:pt>
                <c:pt idx="2223">
                  <c:v>134.60430000000017</c:v>
                </c:pt>
                <c:pt idx="2224">
                  <c:v>134.60430000000017</c:v>
                </c:pt>
                <c:pt idx="2225">
                  <c:v>135.05830000000017</c:v>
                </c:pt>
                <c:pt idx="2226">
                  <c:v>135.05830000000017</c:v>
                </c:pt>
                <c:pt idx="2227">
                  <c:v>135.49530000000019</c:v>
                </c:pt>
                <c:pt idx="2228">
                  <c:v>135.50130000000019</c:v>
                </c:pt>
                <c:pt idx="2229">
                  <c:v>135.4203000000002</c:v>
                </c:pt>
                <c:pt idx="2230">
                  <c:v>135.21730000000019</c:v>
                </c:pt>
                <c:pt idx="2231">
                  <c:v>135.6593000000002</c:v>
                </c:pt>
                <c:pt idx="2232">
                  <c:v>135.72230000000019</c:v>
                </c:pt>
                <c:pt idx="2233">
                  <c:v>135.13030000000018</c:v>
                </c:pt>
                <c:pt idx="2234">
                  <c:v>133.75330000000017</c:v>
                </c:pt>
                <c:pt idx="2235">
                  <c:v>133.18530000000015</c:v>
                </c:pt>
                <c:pt idx="2236">
                  <c:v>131.85930000000016</c:v>
                </c:pt>
                <c:pt idx="2237">
                  <c:v>132.30530000000016</c:v>
                </c:pt>
                <c:pt idx="2238">
                  <c:v>132.30530000000016</c:v>
                </c:pt>
                <c:pt idx="2239">
                  <c:v>132.74630000000016</c:v>
                </c:pt>
                <c:pt idx="2240">
                  <c:v>134.46630000000016</c:v>
                </c:pt>
                <c:pt idx="2241">
                  <c:v>134.38530000000017</c:v>
                </c:pt>
                <c:pt idx="2242">
                  <c:v>134.18230000000017</c:v>
                </c:pt>
                <c:pt idx="2243">
                  <c:v>133.62330000000017</c:v>
                </c:pt>
                <c:pt idx="2244">
                  <c:v>132.26630000000017</c:v>
                </c:pt>
                <c:pt idx="2245">
                  <c:v>132.75830000000016</c:v>
                </c:pt>
                <c:pt idx="2246">
                  <c:v>133.15830000000017</c:v>
                </c:pt>
                <c:pt idx="2247">
                  <c:v>132.58730000000017</c:v>
                </c:pt>
                <c:pt idx="2248">
                  <c:v>131.24130000000017</c:v>
                </c:pt>
                <c:pt idx="2249">
                  <c:v>130.62330000000017</c:v>
                </c:pt>
                <c:pt idx="2250">
                  <c:v>129.17530000000016</c:v>
                </c:pt>
                <c:pt idx="2251">
                  <c:v>128.49330000000018</c:v>
                </c:pt>
                <c:pt idx="2252">
                  <c:v>126.90330000000017</c:v>
                </c:pt>
                <c:pt idx="2253">
                  <c:v>126.29630000000017</c:v>
                </c:pt>
                <c:pt idx="2254">
                  <c:v>124.87330000000017</c:v>
                </c:pt>
                <c:pt idx="2255">
                  <c:v>125.33130000000017</c:v>
                </c:pt>
                <c:pt idx="2256">
                  <c:v>130.58630000000016</c:v>
                </c:pt>
                <c:pt idx="2257">
                  <c:v>131.02230000000017</c:v>
                </c:pt>
                <c:pt idx="2258">
                  <c:v>135.10330000000016</c:v>
                </c:pt>
                <c:pt idx="2259">
                  <c:v>134.50030000000015</c:v>
                </c:pt>
                <c:pt idx="2260">
                  <c:v>133.09330000000014</c:v>
                </c:pt>
                <c:pt idx="2261">
                  <c:v>132.51730000000015</c:v>
                </c:pt>
                <c:pt idx="2262">
                  <c:v>131.12530000000015</c:v>
                </c:pt>
                <c:pt idx="2263">
                  <c:v>131.55330000000015</c:v>
                </c:pt>
                <c:pt idx="2264">
                  <c:v>130.07130000000015</c:v>
                </c:pt>
                <c:pt idx="2265">
                  <c:v>129.48130000000015</c:v>
                </c:pt>
                <c:pt idx="2266">
                  <c:v>128.09830000000014</c:v>
                </c:pt>
                <c:pt idx="2267">
                  <c:v>128.54230000000013</c:v>
                </c:pt>
                <c:pt idx="2268">
                  <c:v>128.54930000000013</c:v>
                </c:pt>
                <c:pt idx="2269">
                  <c:v>128.98730000000012</c:v>
                </c:pt>
                <c:pt idx="2270">
                  <c:v>131.52830000000012</c:v>
                </c:pt>
                <c:pt idx="2271">
                  <c:v>130.95030000000011</c:v>
                </c:pt>
                <c:pt idx="2272">
                  <c:v>129.59830000000011</c:v>
                </c:pt>
                <c:pt idx="2273">
                  <c:v>130.04030000000012</c:v>
                </c:pt>
                <c:pt idx="2274">
                  <c:v>134.88630000000012</c:v>
                </c:pt>
                <c:pt idx="2275">
                  <c:v>134.29030000000012</c:v>
                </c:pt>
                <c:pt idx="2276">
                  <c:v>132.89730000000012</c:v>
                </c:pt>
                <c:pt idx="2277">
                  <c:v>132.27230000000012</c:v>
                </c:pt>
                <c:pt idx="2278">
                  <c:v>130.81030000000013</c:v>
                </c:pt>
                <c:pt idx="2279">
                  <c:v>130.20230000000012</c:v>
                </c:pt>
                <c:pt idx="2280">
                  <c:v>128.78030000000012</c:v>
                </c:pt>
                <c:pt idx="2281">
                  <c:v>129.31230000000014</c:v>
                </c:pt>
                <c:pt idx="2282">
                  <c:v>129.14130000000014</c:v>
                </c:pt>
                <c:pt idx="2283">
                  <c:v>129.58130000000014</c:v>
                </c:pt>
                <c:pt idx="2284">
                  <c:v>132.38030000000015</c:v>
                </c:pt>
                <c:pt idx="2285">
                  <c:v>131.77630000000013</c:v>
                </c:pt>
                <c:pt idx="2286">
                  <c:v>130.36030000000014</c:v>
                </c:pt>
                <c:pt idx="2287">
                  <c:v>130.80430000000013</c:v>
                </c:pt>
                <c:pt idx="2288">
                  <c:v>136.45630000000011</c:v>
                </c:pt>
                <c:pt idx="2289">
                  <c:v>135.89530000000011</c:v>
                </c:pt>
                <c:pt idx="2290">
                  <c:v>134.53330000000011</c:v>
                </c:pt>
                <c:pt idx="2291">
                  <c:v>134.98130000000012</c:v>
                </c:pt>
                <c:pt idx="2292">
                  <c:v>136.17430000000013</c:v>
                </c:pt>
                <c:pt idx="2293">
                  <c:v>135.53130000000013</c:v>
                </c:pt>
                <c:pt idx="2294">
                  <c:v>134.03430000000012</c:v>
                </c:pt>
                <c:pt idx="2295">
                  <c:v>134.43930000000012</c:v>
                </c:pt>
                <c:pt idx="2296">
                  <c:v>134.43930000000012</c:v>
                </c:pt>
                <c:pt idx="2297">
                  <c:v>133.83330000000012</c:v>
                </c:pt>
                <c:pt idx="2298">
                  <c:v>132.40630000000013</c:v>
                </c:pt>
                <c:pt idx="2299">
                  <c:v>132.84630000000013</c:v>
                </c:pt>
                <c:pt idx="2300">
                  <c:v>136.55930000000012</c:v>
                </c:pt>
                <c:pt idx="2301">
                  <c:v>136.96130000000011</c:v>
                </c:pt>
                <c:pt idx="2302">
                  <c:v>136.96130000000011</c:v>
                </c:pt>
                <c:pt idx="2303">
                  <c:v>137.41630000000012</c:v>
                </c:pt>
                <c:pt idx="2304">
                  <c:v>141.63530000000011</c:v>
                </c:pt>
                <c:pt idx="2305">
                  <c:v>141.10430000000011</c:v>
                </c:pt>
                <c:pt idx="2306">
                  <c:v>139.8653000000001</c:v>
                </c:pt>
                <c:pt idx="2307">
                  <c:v>139.27030000000011</c:v>
                </c:pt>
                <c:pt idx="2308">
                  <c:v>137.91030000000009</c:v>
                </c:pt>
                <c:pt idx="2309">
                  <c:v>137.34830000000008</c:v>
                </c:pt>
                <c:pt idx="2310">
                  <c:v>136.03830000000008</c:v>
                </c:pt>
                <c:pt idx="2311">
                  <c:v>135.45530000000008</c:v>
                </c:pt>
                <c:pt idx="2312">
                  <c:v>134.08830000000009</c:v>
                </c:pt>
                <c:pt idx="2313">
                  <c:v>133.49130000000008</c:v>
                </c:pt>
                <c:pt idx="2314">
                  <c:v>132.09730000000008</c:v>
                </c:pt>
                <c:pt idx="2315">
                  <c:v>131.51730000000006</c:v>
                </c:pt>
                <c:pt idx="2316">
                  <c:v>130.13430000000005</c:v>
                </c:pt>
                <c:pt idx="2317">
                  <c:v>130.58230000000006</c:v>
                </c:pt>
                <c:pt idx="2318">
                  <c:v>130.59030000000007</c:v>
                </c:pt>
                <c:pt idx="2319">
                  <c:v>129.96030000000007</c:v>
                </c:pt>
                <c:pt idx="2320">
                  <c:v>128.48230000000007</c:v>
                </c:pt>
                <c:pt idx="2321">
                  <c:v>128.91230000000007</c:v>
                </c:pt>
                <c:pt idx="2322">
                  <c:v>128.91230000000007</c:v>
                </c:pt>
                <c:pt idx="2323">
                  <c:v>128.31730000000007</c:v>
                </c:pt>
                <c:pt idx="2324">
                  <c:v>126.94030000000008</c:v>
                </c:pt>
                <c:pt idx="2325">
                  <c:v>127.46430000000008</c:v>
                </c:pt>
                <c:pt idx="2326">
                  <c:v>129.43330000000009</c:v>
                </c:pt>
                <c:pt idx="2327">
                  <c:v>128.84430000000009</c:v>
                </c:pt>
                <c:pt idx="2328">
                  <c:v>127.45130000000009</c:v>
                </c:pt>
                <c:pt idx="2329">
                  <c:v>127.89930000000008</c:v>
                </c:pt>
                <c:pt idx="2330">
                  <c:v>127.91630000000008</c:v>
                </c:pt>
                <c:pt idx="2331">
                  <c:v>128.41330000000008</c:v>
                </c:pt>
                <c:pt idx="2332">
                  <c:v>129.05730000000008</c:v>
                </c:pt>
                <c:pt idx="2333">
                  <c:v>128.46630000000007</c:v>
                </c:pt>
                <c:pt idx="2334">
                  <c:v>127.06730000000007</c:v>
                </c:pt>
                <c:pt idx="2335">
                  <c:v>127.51330000000007</c:v>
                </c:pt>
                <c:pt idx="2336">
                  <c:v>128.41730000000007</c:v>
                </c:pt>
                <c:pt idx="2337">
                  <c:v>127.79030000000007</c:v>
                </c:pt>
                <c:pt idx="2338">
                  <c:v>126.32430000000008</c:v>
                </c:pt>
                <c:pt idx="2339">
                  <c:v>126.78530000000008</c:v>
                </c:pt>
                <c:pt idx="2340">
                  <c:v>128.06230000000008</c:v>
                </c:pt>
                <c:pt idx="2341">
                  <c:v>128.50730000000007</c:v>
                </c:pt>
                <c:pt idx="2342">
                  <c:v>128.51230000000007</c:v>
                </c:pt>
                <c:pt idx="2343">
                  <c:v>127.94830000000007</c:v>
                </c:pt>
                <c:pt idx="2344">
                  <c:v>126.63130000000007</c:v>
                </c:pt>
                <c:pt idx="2345">
                  <c:v>126.26130000000006</c:v>
                </c:pt>
                <c:pt idx="2346">
                  <c:v>125.36430000000006</c:v>
                </c:pt>
                <c:pt idx="2347">
                  <c:v>125.81230000000005</c:v>
                </c:pt>
                <c:pt idx="2348">
                  <c:v>125.81230000000005</c:v>
                </c:pt>
                <c:pt idx="2349">
                  <c:v>125.44230000000005</c:v>
                </c:pt>
                <c:pt idx="2350">
                  <c:v>124.54530000000004</c:v>
                </c:pt>
                <c:pt idx="2351">
                  <c:v>124.99030000000003</c:v>
                </c:pt>
                <c:pt idx="2352">
                  <c:v>125.00030000000004</c:v>
                </c:pt>
                <c:pt idx="2353">
                  <c:v>125.54330000000004</c:v>
                </c:pt>
                <c:pt idx="2354">
                  <c:v>125.59630000000004</c:v>
                </c:pt>
                <c:pt idx="2355">
                  <c:v>125.00330000000004</c:v>
                </c:pt>
                <c:pt idx="2356">
                  <c:v>123.61530000000003</c:v>
                </c:pt>
                <c:pt idx="2357">
                  <c:v>124.20930000000003</c:v>
                </c:pt>
                <c:pt idx="2358">
                  <c:v>125.45330000000003</c:v>
                </c:pt>
                <c:pt idx="2359">
                  <c:v>125.91630000000002</c:v>
                </c:pt>
                <c:pt idx="2360">
                  <c:v>125.96130000000002</c:v>
                </c:pt>
                <c:pt idx="2361">
                  <c:v>126.40930000000002</c:v>
                </c:pt>
                <c:pt idx="2362">
                  <c:v>127.03930000000001</c:v>
                </c:pt>
                <c:pt idx="2363">
                  <c:v>127.47630000000001</c:v>
                </c:pt>
                <c:pt idx="2364">
                  <c:v>130.3663</c:v>
                </c:pt>
                <c:pt idx="2365">
                  <c:v>130.78229999999999</c:v>
                </c:pt>
                <c:pt idx="2366">
                  <c:v>130.78229999999999</c:v>
                </c:pt>
                <c:pt idx="2367">
                  <c:v>131.23229999999998</c:v>
                </c:pt>
                <c:pt idx="2368">
                  <c:v>132.97829999999999</c:v>
                </c:pt>
                <c:pt idx="2369">
                  <c:v>132.38729999999998</c:v>
                </c:pt>
                <c:pt idx="2370">
                  <c:v>131.00729999999999</c:v>
                </c:pt>
                <c:pt idx="2371">
                  <c:v>131.45929999999998</c:v>
                </c:pt>
                <c:pt idx="2372">
                  <c:v>132.59629999999999</c:v>
                </c:pt>
                <c:pt idx="2373">
                  <c:v>132.01729999999998</c:v>
                </c:pt>
                <c:pt idx="2374">
                  <c:v>130.64929999999998</c:v>
                </c:pt>
                <c:pt idx="2375">
                  <c:v>130.96029999999999</c:v>
                </c:pt>
                <c:pt idx="2376">
                  <c:v>135.2893</c:v>
                </c:pt>
                <c:pt idx="2377">
                  <c:v>135.73329999999999</c:v>
                </c:pt>
                <c:pt idx="2378">
                  <c:v>136.03629999999998</c:v>
                </c:pt>
                <c:pt idx="2379">
                  <c:v>136.45329999999998</c:v>
                </c:pt>
                <c:pt idx="2380">
                  <c:v>137.33329999999998</c:v>
                </c:pt>
                <c:pt idx="2381">
                  <c:v>137.77829999999997</c:v>
                </c:pt>
                <c:pt idx="2382">
                  <c:v>138.35529999999997</c:v>
                </c:pt>
                <c:pt idx="2383">
                  <c:v>138.80629999999996</c:v>
                </c:pt>
                <c:pt idx="2384">
                  <c:v>138.80629999999996</c:v>
                </c:pt>
                <c:pt idx="2385">
                  <c:v>138.16429999999997</c:v>
                </c:pt>
                <c:pt idx="2386">
                  <c:v>136.66529999999997</c:v>
                </c:pt>
                <c:pt idx="2387">
                  <c:v>137.24229999999997</c:v>
                </c:pt>
                <c:pt idx="2388">
                  <c:v>137.68429999999998</c:v>
                </c:pt>
                <c:pt idx="2389">
                  <c:v>137.68429999999998</c:v>
                </c:pt>
                <c:pt idx="2390">
                  <c:v>137.08829999999998</c:v>
                </c:pt>
                <c:pt idx="2391">
                  <c:v>135.69629999999998</c:v>
                </c:pt>
                <c:pt idx="2392">
                  <c:v>136.13529999999997</c:v>
                </c:pt>
                <c:pt idx="2393">
                  <c:v>136.14029999999997</c:v>
                </c:pt>
                <c:pt idx="2394">
                  <c:v>136.58829999999998</c:v>
                </c:pt>
                <c:pt idx="2395">
                  <c:v>136.59429999999998</c:v>
                </c:pt>
                <c:pt idx="2396">
                  <c:v>135.88229999999999</c:v>
                </c:pt>
                <c:pt idx="2397">
                  <c:v>134.21929999999998</c:v>
                </c:pt>
                <c:pt idx="2398">
                  <c:v>134.67229999999998</c:v>
                </c:pt>
                <c:pt idx="2399">
                  <c:v>134.67229999999998</c:v>
                </c:pt>
                <c:pt idx="2400">
                  <c:v>134.08429999999998</c:v>
                </c:pt>
                <c:pt idx="2401">
                  <c:v>132.69829999999999</c:v>
                </c:pt>
                <c:pt idx="2402">
                  <c:v>133.13829999999999</c:v>
                </c:pt>
                <c:pt idx="2403">
                  <c:v>149.86229999999998</c:v>
                </c:pt>
                <c:pt idx="2404">
                  <c:v>150.30629999999996</c:v>
                </c:pt>
                <c:pt idx="2405">
                  <c:v>150.66729999999995</c:v>
                </c:pt>
                <c:pt idx="2406">
                  <c:v>150.07429999999997</c:v>
                </c:pt>
                <c:pt idx="2407">
                  <c:v>148.69129999999996</c:v>
                </c:pt>
                <c:pt idx="2408">
                  <c:v>149.29829999999995</c:v>
                </c:pt>
                <c:pt idx="2409">
                  <c:v>154.06629999999996</c:v>
                </c:pt>
                <c:pt idx="2410">
                  <c:v>153.43629999999996</c:v>
                </c:pt>
                <c:pt idx="2411">
                  <c:v>151.96329999999995</c:v>
                </c:pt>
                <c:pt idx="2412">
                  <c:v>151.34729999999993</c:v>
                </c:pt>
                <c:pt idx="2413">
                  <c:v>149.90129999999994</c:v>
                </c:pt>
                <c:pt idx="2414">
                  <c:v>149.54829999999993</c:v>
                </c:pt>
                <c:pt idx="2415">
                  <c:v>148.71429999999992</c:v>
                </c:pt>
                <c:pt idx="2416">
                  <c:v>148.36129999999991</c:v>
                </c:pt>
                <c:pt idx="2417">
                  <c:v>147.52729999999991</c:v>
                </c:pt>
                <c:pt idx="2418">
                  <c:v>146.93829999999991</c:v>
                </c:pt>
                <c:pt idx="2419">
                  <c:v>145.56029999999993</c:v>
                </c:pt>
                <c:pt idx="2420">
                  <c:v>144.93429999999992</c:v>
                </c:pt>
                <c:pt idx="2421">
                  <c:v>143.47529999999992</c:v>
                </c:pt>
                <c:pt idx="2422">
                  <c:v>142.88229999999993</c:v>
                </c:pt>
                <c:pt idx="2423">
                  <c:v>141.49929999999992</c:v>
                </c:pt>
                <c:pt idx="2424">
                  <c:v>141.87629999999993</c:v>
                </c:pt>
                <c:pt idx="2425">
                  <c:v>141.87629999999993</c:v>
                </c:pt>
                <c:pt idx="2426">
                  <c:v>142.33429999999993</c:v>
                </c:pt>
                <c:pt idx="2427">
                  <c:v>142.33429999999993</c:v>
                </c:pt>
                <c:pt idx="2428">
                  <c:v>141.73029999999991</c:v>
                </c:pt>
                <c:pt idx="2429">
                  <c:v>140.32229999999993</c:v>
                </c:pt>
                <c:pt idx="2430">
                  <c:v>140.77229999999992</c:v>
                </c:pt>
                <c:pt idx="2431">
                  <c:v>140.77629999999991</c:v>
                </c:pt>
                <c:pt idx="2432">
                  <c:v>141.2092999999999</c:v>
                </c:pt>
                <c:pt idx="2433">
                  <c:v>143.92729999999989</c:v>
                </c:pt>
                <c:pt idx="2434">
                  <c:v>143.7092999999999</c:v>
                </c:pt>
                <c:pt idx="2435">
                  <c:v>143.1982999999999</c:v>
                </c:pt>
                <c:pt idx="2436">
                  <c:v>142.98029999999991</c:v>
                </c:pt>
                <c:pt idx="2437">
                  <c:v>142.46929999999992</c:v>
                </c:pt>
                <c:pt idx="2438">
                  <c:v>142.97629999999992</c:v>
                </c:pt>
                <c:pt idx="2439">
                  <c:v>144.67329999999993</c:v>
                </c:pt>
                <c:pt idx="2440">
                  <c:v>144.09329999999991</c:v>
                </c:pt>
                <c:pt idx="2441">
                  <c:v>142.7272999999999</c:v>
                </c:pt>
                <c:pt idx="2442">
                  <c:v>143.18429999999989</c:v>
                </c:pt>
                <c:pt idx="2443">
                  <c:v>143.18429999999989</c:v>
                </c:pt>
                <c:pt idx="2444">
                  <c:v>143.63029999999989</c:v>
                </c:pt>
                <c:pt idx="2445">
                  <c:v>147.48629999999989</c:v>
                </c:pt>
                <c:pt idx="2446">
                  <c:v>147.93229999999988</c:v>
                </c:pt>
                <c:pt idx="2447">
                  <c:v>147.93229999999988</c:v>
                </c:pt>
                <c:pt idx="2448">
                  <c:v>148.37129999999988</c:v>
                </c:pt>
                <c:pt idx="2449">
                  <c:v>148.49429999999987</c:v>
                </c:pt>
                <c:pt idx="2450">
                  <c:v>148.95629999999986</c:v>
                </c:pt>
                <c:pt idx="2451">
                  <c:v>148.95629999999986</c:v>
                </c:pt>
                <c:pt idx="2452">
                  <c:v>148.45529999999985</c:v>
                </c:pt>
                <c:pt idx="2453">
                  <c:v>147.15229999999985</c:v>
                </c:pt>
                <c:pt idx="2454">
                  <c:v>146.44929999999985</c:v>
                </c:pt>
                <c:pt idx="2455">
                  <c:v>144.80929999999987</c:v>
                </c:pt>
                <c:pt idx="2456">
                  <c:v>144.18829999999986</c:v>
                </c:pt>
                <c:pt idx="2457">
                  <c:v>142.73829999999987</c:v>
                </c:pt>
                <c:pt idx="2458">
                  <c:v>142.14329999999987</c:v>
                </c:pt>
                <c:pt idx="2459">
                  <c:v>140.73929999999987</c:v>
                </c:pt>
                <c:pt idx="2460">
                  <c:v>141.17729999999986</c:v>
                </c:pt>
                <c:pt idx="2461">
                  <c:v>146.38229999999987</c:v>
                </c:pt>
                <c:pt idx="2462">
                  <c:v>145.71829999999989</c:v>
                </c:pt>
                <c:pt idx="2463">
                  <c:v>144.16629999999989</c:v>
                </c:pt>
                <c:pt idx="2464">
                  <c:v>143.57629999999989</c:v>
                </c:pt>
                <c:pt idx="2465">
                  <c:v>142.18229999999988</c:v>
                </c:pt>
                <c:pt idx="2466">
                  <c:v>142.89829999999989</c:v>
                </c:pt>
                <c:pt idx="2467">
                  <c:v>143.56929999999988</c:v>
                </c:pt>
                <c:pt idx="2468">
                  <c:v>143.99529999999987</c:v>
                </c:pt>
                <c:pt idx="2469">
                  <c:v>147.36529999999988</c:v>
                </c:pt>
                <c:pt idx="2470">
                  <c:v>147.80629999999988</c:v>
                </c:pt>
                <c:pt idx="2471">
                  <c:v>149.84829999999988</c:v>
                </c:pt>
                <c:pt idx="2472">
                  <c:v>149.26829999999987</c:v>
                </c:pt>
                <c:pt idx="2473">
                  <c:v>147.87529999999987</c:v>
                </c:pt>
                <c:pt idx="2474">
                  <c:v>148.31229999999988</c:v>
                </c:pt>
                <c:pt idx="2475">
                  <c:v>148.31829999999988</c:v>
                </c:pt>
                <c:pt idx="2476">
                  <c:v>148.72829999999988</c:v>
                </c:pt>
                <c:pt idx="2477">
                  <c:v>149.35229999999987</c:v>
                </c:pt>
                <c:pt idx="2478">
                  <c:v>148.74429999999987</c:v>
                </c:pt>
                <c:pt idx="2479">
                  <c:v>147.33029999999988</c:v>
                </c:pt>
                <c:pt idx="2480">
                  <c:v>147.76829999999987</c:v>
                </c:pt>
                <c:pt idx="2481">
                  <c:v>158.86629999999988</c:v>
                </c:pt>
                <c:pt idx="2482">
                  <c:v>159.30329999999989</c:v>
                </c:pt>
                <c:pt idx="2483">
                  <c:v>163.75329999999988</c:v>
                </c:pt>
                <c:pt idx="2484">
                  <c:v>164.18629999999987</c:v>
                </c:pt>
                <c:pt idx="2485">
                  <c:v>166.18529999999987</c:v>
                </c:pt>
                <c:pt idx="2486">
                  <c:v>166.64129999999986</c:v>
                </c:pt>
                <c:pt idx="2487">
                  <c:v>167.30729999999986</c:v>
                </c:pt>
                <c:pt idx="2488">
                  <c:v>167.69729999999984</c:v>
                </c:pt>
                <c:pt idx="2489">
                  <c:v>169.35329999999985</c:v>
                </c:pt>
                <c:pt idx="2490">
                  <c:v>169.80229999999986</c:v>
                </c:pt>
                <c:pt idx="2491">
                  <c:v>169.80229999999986</c:v>
                </c:pt>
                <c:pt idx="2492">
                  <c:v>169.21329999999986</c:v>
                </c:pt>
                <c:pt idx="2493">
                  <c:v>167.85829999999987</c:v>
                </c:pt>
                <c:pt idx="2494">
                  <c:v>168.30929999999987</c:v>
                </c:pt>
                <c:pt idx="2495">
                  <c:v>169.50229999999988</c:v>
                </c:pt>
                <c:pt idx="2496">
                  <c:v>169.95529999999988</c:v>
                </c:pt>
                <c:pt idx="2497">
                  <c:v>170.02129999999988</c:v>
                </c:pt>
                <c:pt idx="2498">
                  <c:v>170.50329999999988</c:v>
                </c:pt>
                <c:pt idx="2499">
                  <c:v>178.60329999999988</c:v>
                </c:pt>
                <c:pt idx="2500">
                  <c:v>178.02329999999986</c:v>
                </c:pt>
                <c:pt idx="2501">
                  <c:v>176.63729999999987</c:v>
                </c:pt>
                <c:pt idx="2502">
                  <c:v>177.07629999999986</c:v>
                </c:pt>
                <c:pt idx="2503">
                  <c:v>177.08229999999986</c:v>
                </c:pt>
                <c:pt idx="2504">
                  <c:v>176.47829999999985</c:v>
                </c:pt>
                <c:pt idx="2505">
                  <c:v>175.06529999999984</c:v>
                </c:pt>
                <c:pt idx="2506">
                  <c:v>174.45529999999982</c:v>
                </c:pt>
                <c:pt idx="2507">
                  <c:v>173.03329999999983</c:v>
                </c:pt>
                <c:pt idx="2508">
                  <c:v>173.50629999999984</c:v>
                </c:pt>
                <c:pt idx="2509">
                  <c:v>173.50629999999984</c:v>
                </c:pt>
                <c:pt idx="2510">
                  <c:v>173.95029999999983</c:v>
                </c:pt>
                <c:pt idx="2511">
                  <c:v>174.39229999999984</c:v>
                </c:pt>
                <c:pt idx="2512">
                  <c:v>173.73429999999985</c:v>
                </c:pt>
                <c:pt idx="2513">
                  <c:v>172.20029999999986</c:v>
                </c:pt>
                <c:pt idx="2514">
                  <c:v>171.63329999999985</c:v>
                </c:pt>
                <c:pt idx="2515">
                  <c:v>170.30529999999985</c:v>
                </c:pt>
                <c:pt idx="2516">
                  <c:v>169.70929999999984</c:v>
                </c:pt>
                <c:pt idx="2517">
                  <c:v>168.31929999999986</c:v>
                </c:pt>
                <c:pt idx="2518">
                  <c:v>168.80929999999987</c:v>
                </c:pt>
                <c:pt idx="2519">
                  <c:v>168.80929999999987</c:v>
                </c:pt>
                <c:pt idx="2520">
                  <c:v>169.24429999999987</c:v>
                </c:pt>
                <c:pt idx="2521">
                  <c:v>169.36629999999988</c:v>
                </c:pt>
                <c:pt idx="2522">
                  <c:v>169.81129999999987</c:v>
                </c:pt>
                <c:pt idx="2523">
                  <c:v>171.17629999999988</c:v>
                </c:pt>
                <c:pt idx="2524">
                  <c:v>171.6192999999999</c:v>
                </c:pt>
                <c:pt idx="2525">
                  <c:v>184.07129999999989</c:v>
                </c:pt>
                <c:pt idx="2526">
                  <c:v>184.63529999999989</c:v>
                </c:pt>
                <c:pt idx="2527">
                  <c:v>184.7742999999999</c:v>
                </c:pt>
                <c:pt idx="2528">
                  <c:v>185.23429999999991</c:v>
                </c:pt>
                <c:pt idx="2529">
                  <c:v>185.23429999999991</c:v>
                </c:pt>
                <c:pt idx="2530">
                  <c:v>185.51629999999992</c:v>
                </c:pt>
                <c:pt idx="2531">
                  <c:v>185.51629999999992</c:v>
                </c:pt>
                <c:pt idx="2532">
                  <c:v>184.9542999999999</c:v>
                </c:pt>
                <c:pt idx="2533">
                  <c:v>183.6372999999999</c:v>
                </c:pt>
                <c:pt idx="2534">
                  <c:v>183.05729999999988</c:v>
                </c:pt>
                <c:pt idx="2535">
                  <c:v>181.67229999999989</c:v>
                </c:pt>
                <c:pt idx="2536">
                  <c:v>182.11029999999988</c:v>
                </c:pt>
                <c:pt idx="2537">
                  <c:v>182.11529999999988</c:v>
                </c:pt>
                <c:pt idx="2538">
                  <c:v>181.95729999999989</c:v>
                </c:pt>
                <c:pt idx="2539">
                  <c:v>181.58729999999989</c:v>
                </c:pt>
                <c:pt idx="2540">
                  <c:v>181.0002999999999</c:v>
                </c:pt>
                <c:pt idx="2541">
                  <c:v>179.63029999999989</c:v>
                </c:pt>
                <c:pt idx="2542">
                  <c:v>179.4722999999999</c:v>
                </c:pt>
                <c:pt idx="2543">
                  <c:v>179.1022999999999</c:v>
                </c:pt>
                <c:pt idx="2544">
                  <c:v>179.62229999999991</c:v>
                </c:pt>
                <c:pt idx="2545">
                  <c:v>179.62229999999991</c:v>
                </c:pt>
                <c:pt idx="2546">
                  <c:v>179.02729999999991</c:v>
                </c:pt>
                <c:pt idx="2547">
                  <c:v>177.63929999999991</c:v>
                </c:pt>
                <c:pt idx="2548">
                  <c:v>177.03829999999991</c:v>
                </c:pt>
                <c:pt idx="2549">
                  <c:v>175.63529999999992</c:v>
                </c:pt>
                <c:pt idx="2550">
                  <c:v>176.0492999999999</c:v>
                </c:pt>
                <c:pt idx="2551">
                  <c:v>186.96929999999992</c:v>
                </c:pt>
                <c:pt idx="2552">
                  <c:v>186.38729999999993</c:v>
                </c:pt>
                <c:pt idx="2553">
                  <c:v>184.99829999999992</c:v>
                </c:pt>
                <c:pt idx="2554">
                  <c:v>185.4542999999999</c:v>
                </c:pt>
                <c:pt idx="2555">
                  <c:v>185.4542999999999</c:v>
                </c:pt>
                <c:pt idx="2556">
                  <c:v>184.82629999999989</c:v>
                </c:pt>
                <c:pt idx="2557">
                  <c:v>183.35929999999988</c:v>
                </c:pt>
                <c:pt idx="2558">
                  <c:v>183.82729999999987</c:v>
                </c:pt>
                <c:pt idx="2559">
                  <c:v>184.80129999999986</c:v>
                </c:pt>
                <c:pt idx="2560">
                  <c:v>184.21829999999986</c:v>
                </c:pt>
                <c:pt idx="2561">
                  <c:v>182.83629999999985</c:v>
                </c:pt>
                <c:pt idx="2562">
                  <c:v>182.26729999999986</c:v>
                </c:pt>
                <c:pt idx="2563">
                  <c:v>180.91629999999986</c:v>
                </c:pt>
                <c:pt idx="2564">
                  <c:v>181.89029999999985</c:v>
                </c:pt>
                <c:pt idx="2565">
                  <c:v>182.38129999999987</c:v>
                </c:pt>
                <c:pt idx="2566">
                  <c:v>183.25629999999987</c:v>
                </c:pt>
                <c:pt idx="2567">
                  <c:v>182.66129999999987</c:v>
                </c:pt>
                <c:pt idx="2568">
                  <c:v>181.28729999999987</c:v>
                </c:pt>
                <c:pt idx="2569">
                  <c:v>181.71429999999987</c:v>
                </c:pt>
                <c:pt idx="2570">
                  <c:v>181.97129999999987</c:v>
                </c:pt>
                <c:pt idx="2571">
                  <c:v>182.40929999999986</c:v>
                </c:pt>
                <c:pt idx="2572">
                  <c:v>183.51129999999986</c:v>
                </c:pt>
                <c:pt idx="2573">
                  <c:v>183.98629999999986</c:v>
                </c:pt>
                <c:pt idx="2574">
                  <c:v>185.86129999999986</c:v>
                </c:pt>
                <c:pt idx="2575">
                  <c:v>185.30429999999987</c:v>
                </c:pt>
                <c:pt idx="2576">
                  <c:v>183.91229999999987</c:v>
                </c:pt>
                <c:pt idx="2577">
                  <c:v>183.33029999999988</c:v>
                </c:pt>
                <c:pt idx="2578">
                  <c:v>181.94729999999987</c:v>
                </c:pt>
                <c:pt idx="2579">
                  <c:v>181.39329999999987</c:v>
                </c:pt>
                <c:pt idx="2580">
                  <c:v>180.10129999999987</c:v>
                </c:pt>
                <c:pt idx="2581">
                  <c:v>179.50329999999985</c:v>
                </c:pt>
                <c:pt idx="2582">
                  <c:v>178.12529999999987</c:v>
                </c:pt>
                <c:pt idx="2583">
                  <c:v>177.51729999999986</c:v>
                </c:pt>
                <c:pt idx="2584">
                  <c:v>176.09029999999987</c:v>
                </c:pt>
                <c:pt idx="2585">
                  <c:v>176.63329999999988</c:v>
                </c:pt>
                <c:pt idx="2586">
                  <c:v>180.00029999999987</c:v>
                </c:pt>
                <c:pt idx="2587">
                  <c:v>179.37429999999986</c:v>
                </c:pt>
                <c:pt idx="2588">
                  <c:v>177.89829999999986</c:v>
                </c:pt>
                <c:pt idx="2589">
                  <c:v>178.33829999999986</c:v>
                </c:pt>
                <c:pt idx="2590">
                  <c:v>178.33829999999986</c:v>
                </c:pt>
                <c:pt idx="2591">
                  <c:v>178.81829999999985</c:v>
                </c:pt>
                <c:pt idx="2592">
                  <c:v>178.81829999999985</c:v>
                </c:pt>
                <c:pt idx="2593">
                  <c:v>179.16529999999986</c:v>
                </c:pt>
                <c:pt idx="2594">
                  <c:v>179.16529999999986</c:v>
                </c:pt>
                <c:pt idx="2595">
                  <c:v>178.57229999999987</c:v>
                </c:pt>
                <c:pt idx="2596">
                  <c:v>177.17929999999987</c:v>
                </c:pt>
                <c:pt idx="2597">
                  <c:v>176.64229999999986</c:v>
                </c:pt>
                <c:pt idx="2598">
                  <c:v>175.38729999999987</c:v>
                </c:pt>
                <c:pt idx="2599">
                  <c:v>175.80729999999986</c:v>
                </c:pt>
                <c:pt idx="2600">
                  <c:v>175.80729999999986</c:v>
                </c:pt>
                <c:pt idx="2601">
                  <c:v>175.22529999999986</c:v>
                </c:pt>
                <c:pt idx="2602">
                  <c:v>173.86829999999986</c:v>
                </c:pt>
                <c:pt idx="2603">
                  <c:v>173.26529999999985</c:v>
                </c:pt>
                <c:pt idx="2604">
                  <c:v>171.85629999999986</c:v>
                </c:pt>
                <c:pt idx="2605">
                  <c:v>172.30229999999986</c:v>
                </c:pt>
                <c:pt idx="2606">
                  <c:v>173.90929999999986</c:v>
                </c:pt>
                <c:pt idx="2607">
                  <c:v>174.36829999999986</c:v>
                </c:pt>
                <c:pt idx="2608">
                  <c:v>174.36829999999986</c:v>
                </c:pt>
                <c:pt idx="2609">
                  <c:v>174.74829999999986</c:v>
                </c:pt>
                <c:pt idx="2610">
                  <c:v>176.07529999999986</c:v>
                </c:pt>
                <c:pt idx="2611">
                  <c:v>175.47029999999987</c:v>
                </c:pt>
                <c:pt idx="2612">
                  <c:v>174.04429999999988</c:v>
                </c:pt>
                <c:pt idx="2613">
                  <c:v>173.44729999999987</c:v>
                </c:pt>
                <c:pt idx="2614">
                  <c:v>172.07829999999987</c:v>
                </c:pt>
                <c:pt idx="2615">
                  <c:v>172.51129999999986</c:v>
                </c:pt>
                <c:pt idx="2616">
                  <c:v>172.51129999999986</c:v>
                </c:pt>
                <c:pt idx="2617">
                  <c:v>172.97229999999988</c:v>
                </c:pt>
                <c:pt idx="2618">
                  <c:v>173.45829999999987</c:v>
                </c:pt>
                <c:pt idx="2619">
                  <c:v>173.85129999999987</c:v>
                </c:pt>
                <c:pt idx="2620">
                  <c:v>173.85129999999987</c:v>
                </c:pt>
                <c:pt idx="2621">
                  <c:v>173.26129999999986</c:v>
                </c:pt>
                <c:pt idx="2622">
                  <c:v>171.87629999999987</c:v>
                </c:pt>
                <c:pt idx="2623">
                  <c:v>172.33229999999986</c:v>
                </c:pt>
                <c:pt idx="2624">
                  <c:v>173.10029999999986</c:v>
                </c:pt>
                <c:pt idx="2625">
                  <c:v>172.51229999999987</c:v>
                </c:pt>
                <c:pt idx="2626">
                  <c:v>171.12029999999987</c:v>
                </c:pt>
                <c:pt idx="2627">
                  <c:v>171.46929999999986</c:v>
                </c:pt>
                <c:pt idx="2628">
                  <c:v>172.48529999999985</c:v>
                </c:pt>
                <c:pt idx="2629">
                  <c:v>172.88729999999984</c:v>
                </c:pt>
                <c:pt idx="2630">
                  <c:v>172.88729999999984</c:v>
                </c:pt>
                <c:pt idx="2631">
                  <c:v>172.32329999999985</c:v>
                </c:pt>
                <c:pt idx="2632">
                  <c:v>171.00129999999984</c:v>
                </c:pt>
                <c:pt idx="2633">
                  <c:v>170.40329999999983</c:v>
                </c:pt>
                <c:pt idx="2634">
                  <c:v>168.99229999999983</c:v>
                </c:pt>
                <c:pt idx="2635">
                  <c:v>169.43129999999982</c:v>
                </c:pt>
                <c:pt idx="2636">
                  <c:v>169.84129999999982</c:v>
                </c:pt>
                <c:pt idx="2637">
                  <c:v>170.26829999999981</c:v>
                </c:pt>
                <c:pt idx="2638">
                  <c:v>170.26829999999981</c:v>
                </c:pt>
                <c:pt idx="2639">
                  <c:v>170.7132999999998</c:v>
                </c:pt>
                <c:pt idx="2640">
                  <c:v>170.7132999999998</c:v>
                </c:pt>
                <c:pt idx="2641">
                  <c:v>170.13829999999982</c:v>
                </c:pt>
                <c:pt idx="2642">
                  <c:v>168.79729999999981</c:v>
                </c:pt>
                <c:pt idx="2643">
                  <c:v>168.20929999999981</c:v>
                </c:pt>
                <c:pt idx="2644">
                  <c:v>166.81029999999981</c:v>
                </c:pt>
                <c:pt idx="2645">
                  <c:v>166.25229999999982</c:v>
                </c:pt>
                <c:pt idx="2646">
                  <c:v>164.94629999999981</c:v>
                </c:pt>
                <c:pt idx="2647">
                  <c:v>165.3902999999998</c:v>
                </c:pt>
                <c:pt idx="2648">
                  <c:v>165.3902999999998</c:v>
                </c:pt>
                <c:pt idx="2649">
                  <c:v>164.80029999999979</c:v>
                </c:pt>
                <c:pt idx="2650">
                  <c:v>163.4082999999998</c:v>
                </c:pt>
                <c:pt idx="2651">
                  <c:v>163.76129999999981</c:v>
                </c:pt>
                <c:pt idx="2652">
                  <c:v>166.53629999999981</c:v>
                </c:pt>
                <c:pt idx="2653">
                  <c:v>165.93629999999982</c:v>
                </c:pt>
                <c:pt idx="2654">
                  <c:v>164.53529999999981</c:v>
                </c:pt>
                <c:pt idx="2655">
                  <c:v>165.02329999999981</c:v>
                </c:pt>
                <c:pt idx="2656">
                  <c:v>165.02329999999981</c:v>
                </c:pt>
                <c:pt idx="2657">
                  <c:v>164.39829999999981</c:v>
                </c:pt>
                <c:pt idx="2658">
                  <c:v>162.9392999999998</c:v>
                </c:pt>
                <c:pt idx="2659">
                  <c:v>162.34529999999981</c:v>
                </c:pt>
                <c:pt idx="2660">
                  <c:v>160.98729999999981</c:v>
                </c:pt>
                <c:pt idx="2661">
                  <c:v>161.4392999999998</c:v>
                </c:pt>
                <c:pt idx="2662">
                  <c:v>164.29429999999979</c:v>
                </c:pt>
                <c:pt idx="2663">
                  <c:v>163.7062999999998</c:v>
                </c:pt>
                <c:pt idx="2664">
                  <c:v>162.32829999999979</c:v>
                </c:pt>
                <c:pt idx="2665">
                  <c:v>161.66929999999979</c:v>
                </c:pt>
                <c:pt idx="2666">
                  <c:v>160.13029999999981</c:v>
                </c:pt>
                <c:pt idx="2667">
                  <c:v>159.5642999999998</c:v>
                </c:pt>
                <c:pt idx="2668">
                  <c:v>158.24429999999981</c:v>
                </c:pt>
                <c:pt idx="2669">
                  <c:v>158.6822999999998</c:v>
                </c:pt>
                <c:pt idx="2670">
                  <c:v>158.6822999999998</c:v>
                </c:pt>
                <c:pt idx="2671">
                  <c:v>159.12529999999981</c:v>
                </c:pt>
                <c:pt idx="2672">
                  <c:v>160.14829999999981</c:v>
                </c:pt>
                <c:pt idx="2673">
                  <c:v>159.4272999999998</c:v>
                </c:pt>
                <c:pt idx="2674">
                  <c:v>157.74429999999981</c:v>
                </c:pt>
                <c:pt idx="2675">
                  <c:v>157.1892999999998</c:v>
                </c:pt>
                <c:pt idx="2676">
                  <c:v>155.89229999999981</c:v>
                </c:pt>
                <c:pt idx="2677">
                  <c:v>155.5212999999998</c:v>
                </c:pt>
                <c:pt idx="2678">
                  <c:v>154.65629999999979</c:v>
                </c:pt>
                <c:pt idx="2679">
                  <c:v>155.07929999999979</c:v>
                </c:pt>
                <c:pt idx="2680">
                  <c:v>158.3432999999998</c:v>
                </c:pt>
                <c:pt idx="2681">
                  <c:v>157.79429999999979</c:v>
                </c:pt>
                <c:pt idx="2682">
                  <c:v>156.45229999999978</c:v>
                </c:pt>
                <c:pt idx="2683">
                  <c:v>156.08129999999977</c:v>
                </c:pt>
                <c:pt idx="2684">
                  <c:v>155.21629999999976</c:v>
                </c:pt>
                <c:pt idx="2685">
                  <c:v>155.66829999999976</c:v>
                </c:pt>
                <c:pt idx="2686">
                  <c:v>157.40929999999977</c:v>
                </c:pt>
                <c:pt idx="2687">
                  <c:v>157.86229999999978</c:v>
                </c:pt>
                <c:pt idx="2688">
                  <c:v>157.86229999999978</c:v>
                </c:pt>
                <c:pt idx="2689">
                  <c:v>157.31129999999979</c:v>
                </c:pt>
                <c:pt idx="2690">
                  <c:v>155.93429999999978</c:v>
                </c:pt>
                <c:pt idx="2691">
                  <c:v>156.41829999999979</c:v>
                </c:pt>
                <c:pt idx="2692">
                  <c:v>156.41829999999979</c:v>
                </c:pt>
                <c:pt idx="2693">
                  <c:v>156.8302999999998</c:v>
                </c:pt>
                <c:pt idx="2694">
                  <c:v>156.8302999999998</c:v>
                </c:pt>
                <c:pt idx="2695">
                  <c:v>156.2182999999998</c:v>
                </c:pt>
                <c:pt idx="2696">
                  <c:v>154.78829999999979</c:v>
                </c:pt>
                <c:pt idx="2697">
                  <c:v>155.23429999999979</c:v>
                </c:pt>
                <c:pt idx="2698">
                  <c:v>156.9622999999998</c:v>
                </c:pt>
                <c:pt idx="2699">
                  <c:v>156.37129999999979</c:v>
                </c:pt>
                <c:pt idx="2700">
                  <c:v>154.98829999999978</c:v>
                </c:pt>
                <c:pt idx="2701">
                  <c:v>155.44229999999979</c:v>
                </c:pt>
                <c:pt idx="2702">
                  <c:v>158.01229999999978</c:v>
                </c:pt>
                <c:pt idx="2703">
                  <c:v>157.3302999999998</c:v>
                </c:pt>
                <c:pt idx="2704">
                  <c:v>155.7352999999998</c:v>
                </c:pt>
                <c:pt idx="2705">
                  <c:v>156.1772999999998</c:v>
                </c:pt>
                <c:pt idx="2706">
                  <c:v>156.1772999999998</c:v>
                </c:pt>
                <c:pt idx="2707">
                  <c:v>156.65429999999981</c:v>
                </c:pt>
                <c:pt idx="2708">
                  <c:v>157.61529999999982</c:v>
                </c:pt>
                <c:pt idx="2709">
                  <c:v>158.06729999999982</c:v>
                </c:pt>
                <c:pt idx="2710">
                  <c:v>158.0762999999998</c:v>
                </c:pt>
                <c:pt idx="2711">
                  <c:v>158.51929999999982</c:v>
                </c:pt>
                <c:pt idx="2712">
                  <c:v>158.51929999999982</c:v>
                </c:pt>
                <c:pt idx="2713">
                  <c:v>157.89129999999983</c:v>
                </c:pt>
                <c:pt idx="2714">
                  <c:v>156.42329999999984</c:v>
                </c:pt>
                <c:pt idx="2715">
                  <c:v>156.20829999999984</c:v>
                </c:pt>
                <c:pt idx="2716">
                  <c:v>155.70529999999985</c:v>
                </c:pt>
                <c:pt idx="2717">
                  <c:v>155.11229999999986</c:v>
                </c:pt>
                <c:pt idx="2718">
                  <c:v>153.71829999999986</c:v>
                </c:pt>
                <c:pt idx="2719">
                  <c:v>153.50329999999985</c:v>
                </c:pt>
                <c:pt idx="2720">
                  <c:v>153.00029999999987</c:v>
                </c:pt>
                <c:pt idx="2721">
                  <c:v>153.40829999999985</c:v>
                </c:pt>
                <c:pt idx="2722">
                  <c:v>153.69229999999985</c:v>
                </c:pt>
                <c:pt idx="2723">
                  <c:v>154.15129999999985</c:v>
                </c:pt>
                <c:pt idx="2724">
                  <c:v>154.15129999999985</c:v>
                </c:pt>
                <c:pt idx="2725">
                  <c:v>154.58629999999985</c:v>
                </c:pt>
                <c:pt idx="2726">
                  <c:v>156.51629999999986</c:v>
                </c:pt>
                <c:pt idx="2727">
                  <c:v>156.96829999999986</c:v>
                </c:pt>
                <c:pt idx="2728">
                  <c:v>156.98629999999986</c:v>
                </c:pt>
                <c:pt idx="2729">
                  <c:v>157.59129999999985</c:v>
                </c:pt>
                <c:pt idx="2730">
                  <c:v>158.70429999999985</c:v>
                </c:pt>
                <c:pt idx="2731">
                  <c:v>159.17229999999984</c:v>
                </c:pt>
                <c:pt idx="2732">
                  <c:v>159.95929999999984</c:v>
                </c:pt>
                <c:pt idx="2733">
                  <c:v>160.41529999999983</c:v>
                </c:pt>
                <c:pt idx="2734">
                  <c:v>161.41929999999982</c:v>
                </c:pt>
                <c:pt idx="2735">
                  <c:v>161.87029999999982</c:v>
                </c:pt>
                <c:pt idx="2736">
                  <c:v>162.5762999999998</c:v>
                </c:pt>
                <c:pt idx="2737">
                  <c:v>162.01129999999981</c:v>
                </c:pt>
                <c:pt idx="2738">
                  <c:v>160.69329999999979</c:v>
                </c:pt>
                <c:pt idx="2739">
                  <c:v>161.1172999999998</c:v>
                </c:pt>
                <c:pt idx="2740">
                  <c:v>161.98129999999981</c:v>
                </c:pt>
                <c:pt idx="2741">
                  <c:v>161.38229999999982</c:v>
                </c:pt>
                <c:pt idx="2742">
                  <c:v>159.97229999999982</c:v>
                </c:pt>
                <c:pt idx="2743">
                  <c:v>159.42129999999983</c:v>
                </c:pt>
                <c:pt idx="2744">
                  <c:v>158.12929999999983</c:v>
                </c:pt>
                <c:pt idx="2745">
                  <c:v>158.56829999999982</c:v>
                </c:pt>
                <c:pt idx="2746">
                  <c:v>159.02229999999983</c:v>
                </c:pt>
                <c:pt idx="2747">
                  <c:v>158.45329999999984</c:v>
                </c:pt>
                <c:pt idx="2748">
                  <c:v>157.10229999999984</c:v>
                </c:pt>
                <c:pt idx="2749">
                  <c:v>157.54529999999986</c:v>
                </c:pt>
                <c:pt idx="2750">
                  <c:v>159.17329999999987</c:v>
                </c:pt>
                <c:pt idx="2751">
                  <c:v>159.62029999999987</c:v>
                </c:pt>
                <c:pt idx="2752">
                  <c:v>159.63229999999987</c:v>
                </c:pt>
                <c:pt idx="2753">
                  <c:v>160.10229999999987</c:v>
                </c:pt>
                <c:pt idx="2754">
                  <c:v>162.29129999999986</c:v>
                </c:pt>
                <c:pt idx="2755">
                  <c:v>161.65729999999988</c:v>
                </c:pt>
                <c:pt idx="2756">
                  <c:v>160.17529999999988</c:v>
                </c:pt>
                <c:pt idx="2757">
                  <c:v>159.55529999999987</c:v>
                </c:pt>
                <c:pt idx="2758">
                  <c:v>158.10429999999988</c:v>
                </c:pt>
                <c:pt idx="2759">
                  <c:v>157.66729999999987</c:v>
                </c:pt>
                <c:pt idx="2760">
                  <c:v>156.64829999999986</c:v>
                </c:pt>
                <c:pt idx="2761">
                  <c:v>156.05229999999986</c:v>
                </c:pt>
                <c:pt idx="2762">
                  <c:v>154.65829999999985</c:v>
                </c:pt>
                <c:pt idx="2763">
                  <c:v>155.10429999999985</c:v>
                </c:pt>
                <c:pt idx="2764">
                  <c:v>155.11529999999985</c:v>
                </c:pt>
                <c:pt idx="2765">
                  <c:v>155.54329999999985</c:v>
                </c:pt>
                <c:pt idx="2766">
                  <c:v>156.00829999999985</c:v>
                </c:pt>
                <c:pt idx="2767">
                  <c:v>155.42429999999985</c:v>
                </c:pt>
                <c:pt idx="2768">
                  <c:v>154.08129999999986</c:v>
                </c:pt>
                <c:pt idx="2769">
                  <c:v>154.38229999999984</c:v>
                </c:pt>
                <c:pt idx="2770">
                  <c:v>154.38229999999984</c:v>
                </c:pt>
                <c:pt idx="2771">
                  <c:v>154.79229999999984</c:v>
                </c:pt>
                <c:pt idx="2772">
                  <c:v>154.79229999999984</c:v>
                </c:pt>
                <c:pt idx="2773">
                  <c:v>154.19329999999985</c:v>
                </c:pt>
                <c:pt idx="2774">
                  <c:v>152.78729999999985</c:v>
                </c:pt>
                <c:pt idx="2775">
                  <c:v>153.23829999999984</c:v>
                </c:pt>
                <c:pt idx="2776">
                  <c:v>154.45729999999983</c:v>
                </c:pt>
                <c:pt idx="2777">
                  <c:v>154.90229999999983</c:v>
                </c:pt>
                <c:pt idx="2778">
                  <c:v>155.42729999999983</c:v>
                </c:pt>
                <c:pt idx="2779">
                  <c:v>154.87229999999983</c:v>
                </c:pt>
                <c:pt idx="2780">
                  <c:v>153.48429999999982</c:v>
                </c:pt>
                <c:pt idx="2781">
                  <c:v>153.93729999999982</c:v>
                </c:pt>
                <c:pt idx="2782">
                  <c:v>156.82929999999982</c:v>
                </c:pt>
                <c:pt idx="2783">
                  <c:v>156.24629999999982</c:v>
                </c:pt>
                <c:pt idx="2784">
                  <c:v>154.88229999999982</c:v>
                </c:pt>
                <c:pt idx="2785">
                  <c:v>155.33929999999981</c:v>
                </c:pt>
                <c:pt idx="2786">
                  <c:v>157.80929999999981</c:v>
                </c:pt>
                <c:pt idx="2787">
                  <c:v>158.25029999999981</c:v>
                </c:pt>
                <c:pt idx="2788">
                  <c:v>159.7012999999998</c:v>
                </c:pt>
                <c:pt idx="2789">
                  <c:v>160.15029999999982</c:v>
                </c:pt>
                <c:pt idx="2790">
                  <c:v>160.15029999999982</c:v>
                </c:pt>
                <c:pt idx="2791">
                  <c:v>160.60429999999982</c:v>
                </c:pt>
                <c:pt idx="2792">
                  <c:v>160.61929999999981</c:v>
                </c:pt>
                <c:pt idx="2793">
                  <c:v>159.06229999999982</c:v>
                </c:pt>
                <c:pt idx="2794">
                  <c:v>155.42829999999981</c:v>
                </c:pt>
                <c:pt idx="2795">
                  <c:v>155.82729999999981</c:v>
                </c:pt>
                <c:pt idx="2796">
                  <c:v>156.41829999999982</c:v>
                </c:pt>
                <c:pt idx="2797">
                  <c:v>155.81629999999981</c:v>
                </c:pt>
                <c:pt idx="2798">
                  <c:v>154.40629999999982</c:v>
                </c:pt>
                <c:pt idx="2799">
                  <c:v>153.81929999999983</c:v>
                </c:pt>
                <c:pt idx="2800">
                  <c:v>152.42429999999982</c:v>
                </c:pt>
                <c:pt idx="2801">
                  <c:v>151.8322999999998</c:v>
                </c:pt>
                <c:pt idx="2802">
                  <c:v>150.4502999999998</c:v>
                </c:pt>
                <c:pt idx="2803">
                  <c:v>149.9332999999998</c:v>
                </c:pt>
                <c:pt idx="2804">
                  <c:v>148.55529999999982</c:v>
                </c:pt>
                <c:pt idx="2805">
                  <c:v>149.00429999999983</c:v>
                </c:pt>
                <c:pt idx="2806">
                  <c:v>150.50829999999982</c:v>
                </c:pt>
                <c:pt idx="2807">
                  <c:v>150.97729999999981</c:v>
                </c:pt>
                <c:pt idx="2808">
                  <c:v>151.14429999999982</c:v>
                </c:pt>
                <c:pt idx="2809">
                  <c:v>150.5522999999998</c:v>
                </c:pt>
                <c:pt idx="2810">
                  <c:v>149.16929999999979</c:v>
                </c:pt>
                <c:pt idx="2811">
                  <c:v>149.6172999999998</c:v>
                </c:pt>
                <c:pt idx="2812">
                  <c:v>149.63229999999979</c:v>
                </c:pt>
                <c:pt idx="2813">
                  <c:v>150.05529999999979</c:v>
                </c:pt>
                <c:pt idx="2814">
                  <c:v>150.05529999999979</c:v>
                </c:pt>
                <c:pt idx="2815">
                  <c:v>150.40429999999978</c:v>
                </c:pt>
                <c:pt idx="2816">
                  <c:v>150.48229999999978</c:v>
                </c:pt>
                <c:pt idx="2817">
                  <c:v>150.92429999999979</c:v>
                </c:pt>
                <c:pt idx="2818">
                  <c:v>150.93129999999979</c:v>
                </c:pt>
                <c:pt idx="2819">
                  <c:v>151.37729999999979</c:v>
                </c:pt>
                <c:pt idx="2820">
                  <c:v>151.37729999999979</c:v>
                </c:pt>
                <c:pt idx="2821">
                  <c:v>150.8012999999998</c:v>
                </c:pt>
                <c:pt idx="2822">
                  <c:v>149.4552999999998</c:v>
                </c:pt>
                <c:pt idx="2823">
                  <c:v>150.00629999999978</c:v>
                </c:pt>
                <c:pt idx="2824">
                  <c:v>150.92029999999977</c:v>
                </c:pt>
                <c:pt idx="2825">
                  <c:v>150.32829999999976</c:v>
                </c:pt>
                <c:pt idx="2826">
                  <c:v>148.94529999999975</c:v>
                </c:pt>
                <c:pt idx="2827">
                  <c:v>148.34129999999973</c:v>
                </c:pt>
                <c:pt idx="2828">
                  <c:v>146.93029999999973</c:v>
                </c:pt>
                <c:pt idx="2829">
                  <c:v>147.34129999999973</c:v>
                </c:pt>
                <c:pt idx="2830">
                  <c:v>147.34129999999973</c:v>
                </c:pt>
                <c:pt idx="2831">
                  <c:v>147.79029999999975</c:v>
                </c:pt>
                <c:pt idx="2832">
                  <c:v>147.80629999999974</c:v>
                </c:pt>
                <c:pt idx="2833">
                  <c:v>148.34529999999972</c:v>
                </c:pt>
                <c:pt idx="2834">
                  <c:v>148.35529999999972</c:v>
                </c:pt>
                <c:pt idx="2835">
                  <c:v>148.97229999999971</c:v>
                </c:pt>
                <c:pt idx="2836">
                  <c:v>149.86029999999971</c:v>
                </c:pt>
                <c:pt idx="2837">
                  <c:v>150.29429999999971</c:v>
                </c:pt>
                <c:pt idx="2838">
                  <c:v>155.26729999999972</c:v>
                </c:pt>
                <c:pt idx="2839">
                  <c:v>155.72229999999973</c:v>
                </c:pt>
                <c:pt idx="2840">
                  <c:v>155.73729999999972</c:v>
                </c:pt>
                <c:pt idx="2841">
                  <c:v>156.19129999999973</c:v>
                </c:pt>
                <c:pt idx="2842">
                  <c:v>160.38729999999973</c:v>
                </c:pt>
                <c:pt idx="2843">
                  <c:v>159.81429999999972</c:v>
                </c:pt>
                <c:pt idx="2844">
                  <c:v>158.47629999999972</c:v>
                </c:pt>
                <c:pt idx="2845">
                  <c:v>157.87329999999972</c:v>
                </c:pt>
                <c:pt idx="2846">
                  <c:v>156.47129999999973</c:v>
                </c:pt>
                <c:pt idx="2847">
                  <c:v>155.89429999999973</c:v>
                </c:pt>
                <c:pt idx="2848">
                  <c:v>154.54629999999972</c:v>
                </c:pt>
                <c:pt idx="2849">
                  <c:v>154.95029999999971</c:v>
                </c:pt>
                <c:pt idx="2850">
                  <c:v>155.91729999999973</c:v>
                </c:pt>
                <c:pt idx="2851">
                  <c:v>156.34629999999973</c:v>
                </c:pt>
                <c:pt idx="2852">
                  <c:v>156.44929999999974</c:v>
                </c:pt>
                <c:pt idx="2853">
                  <c:v>156.89729999999975</c:v>
                </c:pt>
                <c:pt idx="2854">
                  <c:v>157.32629999999975</c:v>
                </c:pt>
                <c:pt idx="2855">
                  <c:v>156.72529999999975</c:v>
                </c:pt>
                <c:pt idx="2856">
                  <c:v>155.31829999999974</c:v>
                </c:pt>
                <c:pt idx="2857">
                  <c:v>155.73729999999975</c:v>
                </c:pt>
                <c:pt idx="2858">
                  <c:v>157.37529999999975</c:v>
                </c:pt>
                <c:pt idx="2859">
                  <c:v>156.81629999999976</c:v>
                </c:pt>
                <c:pt idx="2860">
                  <c:v>155.44429999999974</c:v>
                </c:pt>
                <c:pt idx="2861">
                  <c:v>154.85429999999974</c:v>
                </c:pt>
                <c:pt idx="2862">
                  <c:v>153.46029999999973</c:v>
                </c:pt>
                <c:pt idx="2863">
                  <c:v>153.90029999999973</c:v>
                </c:pt>
                <c:pt idx="2864">
                  <c:v>153.90029999999973</c:v>
                </c:pt>
                <c:pt idx="2865">
                  <c:v>154.19229999999973</c:v>
                </c:pt>
                <c:pt idx="2866">
                  <c:v>154.19229999999973</c:v>
                </c:pt>
                <c:pt idx="2867">
                  <c:v>154.64629999999974</c:v>
                </c:pt>
                <c:pt idx="2868">
                  <c:v>156.66429999999974</c:v>
                </c:pt>
                <c:pt idx="2869">
                  <c:v>157.11229999999975</c:v>
                </c:pt>
                <c:pt idx="2870">
                  <c:v>163.03929999999974</c:v>
                </c:pt>
                <c:pt idx="2871">
                  <c:v>162.44029999999975</c:v>
                </c:pt>
                <c:pt idx="2872">
                  <c:v>161.06229999999977</c:v>
                </c:pt>
                <c:pt idx="2873">
                  <c:v>161.51229999999975</c:v>
                </c:pt>
                <c:pt idx="2874">
                  <c:v>161.94629999999975</c:v>
                </c:pt>
                <c:pt idx="2875">
                  <c:v>161.34929999999974</c:v>
                </c:pt>
                <c:pt idx="2876">
                  <c:v>159.95229999999975</c:v>
                </c:pt>
                <c:pt idx="2877">
                  <c:v>159.31029999999976</c:v>
                </c:pt>
                <c:pt idx="2878">
                  <c:v>157.81329999999974</c:v>
                </c:pt>
                <c:pt idx="2879">
                  <c:v>158.22029999999975</c:v>
                </c:pt>
                <c:pt idx="2880">
                  <c:v>160.61329999999975</c:v>
                </c:pt>
                <c:pt idx="2881">
                  <c:v>159.98729999999975</c:v>
                </c:pt>
                <c:pt idx="2882">
                  <c:v>158.53029999999976</c:v>
                </c:pt>
                <c:pt idx="2883">
                  <c:v>159.09529999999975</c:v>
                </c:pt>
                <c:pt idx="2884">
                  <c:v>161.68629999999976</c:v>
                </c:pt>
                <c:pt idx="2885">
                  <c:v>161.12229999999977</c:v>
                </c:pt>
                <c:pt idx="2886">
                  <c:v>159.80829999999978</c:v>
                </c:pt>
                <c:pt idx="2887">
                  <c:v>159.17829999999978</c:v>
                </c:pt>
                <c:pt idx="2888">
                  <c:v>157.70429999999979</c:v>
                </c:pt>
                <c:pt idx="2889">
                  <c:v>157.1352999999998</c:v>
                </c:pt>
                <c:pt idx="2890">
                  <c:v>155.7602999999998</c:v>
                </c:pt>
                <c:pt idx="2891">
                  <c:v>155.16929999999979</c:v>
                </c:pt>
                <c:pt idx="2892">
                  <c:v>153.80429999999978</c:v>
                </c:pt>
                <c:pt idx="2893">
                  <c:v>154.23429999999979</c:v>
                </c:pt>
                <c:pt idx="2894">
                  <c:v>158.68429999999978</c:v>
                </c:pt>
                <c:pt idx="2895">
                  <c:v>159.14929999999978</c:v>
                </c:pt>
                <c:pt idx="2896">
                  <c:v>164.66829999999979</c:v>
                </c:pt>
                <c:pt idx="2897">
                  <c:v>164.4202999999998</c:v>
                </c:pt>
                <c:pt idx="2898">
                  <c:v>163.83929999999981</c:v>
                </c:pt>
                <c:pt idx="2899">
                  <c:v>164.2902999999998</c:v>
                </c:pt>
                <c:pt idx="2900">
                  <c:v>165.03829999999979</c:v>
                </c:pt>
                <c:pt idx="2901">
                  <c:v>165.4502999999998</c:v>
                </c:pt>
                <c:pt idx="2902">
                  <c:v>165.4502999999998</c:v>
                </c:pt>
                <c:pt idx="2903">
                  <c:v>165.20229999999981</c:v>
                </c:pt>
                <c:pt idx="2904">
                  <c:v>164.62129999999982</c:v>
                </c:pt>
                <c:pt idx="2905">
                  <c:v>165.03529999999981</c:v>
                </c:pt>
                <c:pt idx="2906">
                  <c:v>165.38129999999981</c:v>
                </c:pt>
                <c:pt idx="2907">
                  <c:v>165.88129999999981</c:v>
                </c:pt>
                <c:pt idx="2908">
                  <c:v>165.88129999999981</c:v>
                </c:pt>
                <c:pt idx="2909">
                  <c:v>165.2782999999998</c:v>
                </c:pt>
                <c:pt idx="2910">
                  <c:v>163.86529999999979</c:v>
                </c:pt>
                <c:pt idx="2911">
                  <c:v>163.25129999999979</c:v>
                </c:pt>
                <c:pt idx="2912">
                  <c:v>161.80929999999978</c:v>
                </c:pt>
                <c:pt idx="2913">
                  <c:v>162.26029999999977</c:v>
                </c:pt>
                <c:pt idx="2914">
                  <c:v>164.06429999999978</c:v>
                </c:pt>
                <c:pt idx="2915">
                  <c:v>164.50229999999976</c:v>
                </c:pt>
                <c:pt idx="2916">
                  <c:v>165.34229999999977</c:v>
                </c:pt>
                <c:pt idx="2917">
                  <c:v>164.76729999999978</c:v>
                </c:pt>
                <c:pt idx="2918">
                  <c:v>163.37029999999979</c:v>
                </c:pt>
                <c:pt idx="2919">
                  <c:v>162.78129999999979</c:v>
                </c:pt>
                <c:pt idx="2920">
                  <c:v>161.38629999999978</c:v>
                </c:pt>
                <c:pt idx="2921">
                  <c:v>160.81629999999979</c:v>
                </c:pt>
                <c:pt idx="2922">
                  <c:v>159.48629999999977</c:v>
                </c:pt>
                <c:pt idx="2923">
                  <c:v>159.52629999999976</c:v>
                </c:pt>
                <c:pt idx="2924">
                  <c:v>160.66929999999977</c:v>
                </c:pt>
                <c:pt idx="2925">
                  <c:v>161.11529999999976</c:v>
                </c:pt>
                <c:pt idx="2926">
                  <c:v>163.62629999999976</c:v>
                </c:pt>
                <c:pt idx="2927">
                  <c:v>163.03129999999976</c:v>
                </c:pt>
                <c:pt idx="2928">
                  <c:v>161.64729999999977</c:v>
                </c:pt>
                <c:pt idx="2929">
                  <c:v>162.29829999999978</c:v>
                </c:pt>
                <c:pt idx="2930">
                  <c:v>166.3842999999998</c:v>
                </c:pt>
                <c:pt idx="2931">
                  <c:v>166.2062999999998</c:v>
                </c:pt>
                <c:pt idx="2932">
                  <c:v>165.7902999999998</c:v>
                </c:pt>
                <c:pt idx="2933">
                  <c:v>166.2352999999998</c:v>
                </c:pt>
                <c:pt idx="2934">
                  <c:v>166.24429999999978</c:v>
                </c:pt>
                <c:pt idx="2935">
                  <c:v>166.68129999999979</c:v>
                </c:pt>
                <c:pt idx="2936">
                  <c:v>166.68129999999979</c:v>
                </c:pt>
                <c:pt idx="2937">
                  <c:v>166.5032999999998</c:v>
                </c:pt>
                <c:pt idx="2938">
                  <c:v>166.0872999999998</c:v>
                </c:pt>
                <c:pt idx="2939">
                  <c:v>166.59129999999979</c:v>
                </c:pt>
                <c:pt idx="2940">
                  <c:v>166.59129999999979</c:v>
                </c:pt>
                <c:pt idx="2941">
                  <c:v>166.99429999999978</c:v>
                </c:pt>
                <c:pt idx="2942">
                  <c:v>166.99429999999978</c:v>
                </c:pt>
                <c:pt idx="2943">
                  <c:v>166.39629999999977</c:v>
                </c:pt>
                <c:pt idx="2944">
                  <c:v>164.99429999999978</c:v>
                </c:pt>
                <c:pt idx="2945">
                  <c:v>165.38429999999977</c:v>
                </c:pt>
                <c:pt idx="2946">
                  <c:v>167.80329999999978</c:v>
                </c:pt>
                <c:pt idx="2947">
                  <c:v>168.22729999999979</c:v>
                </c:pt>
                <c:pt idx="2948">
                  <c:v>168.22729999999979</c:v>
                </c:pt>
                <c:pt idx="2949">
                  <c:v>168.7352999999998</c:v>
                </c:pt>
                <c:pt idx="2950">
                  <c:v>169.4672999999998</c:v>
                </c:pt>
                <c:pt idx="2951">
                  <c:v>169.91629999999981</c:v>
                </c:pt>
                <c:pt idx="2952">
                  <c:v>169.91629999999981</c:v>
                </c:pt>
                <c:pt idx="2953">
                  <c:v>169.32729999999981</c:v>
                </c:pt>
                <c:pt idx="2954">
                  <c:v>167.9512999999998</c:v>
                </c:pt>
                <c:pt idx="2955">
                  <c:v>167.35129999999981</c:v>
                </c:pt>
                <c:pt idx="2956">
                  <c:v>165.94729999999981</c:v>
                </c:pt>
                <c:pt idx="2957">
                  <c:v>166.49029999999982</c:v>
                </c:pt>
                <c:pt idx="2958">
                  <c:v>166.81629999999981</c:v>
                </c:pt>
                <c:pt idx="2959">
                  <c:v>167.24929999999981</c:v>
                </c:pt>
                <c:pt idx="2960">
                  <c:v>167.24929999999981</c:v>
                </c:pt>
                <c:pt idx="2961">
                  <c:v>167.7062999999998</c:v>
                </c:pt>
                <c:pt idx="2962">
                  <c:v>168.8372999999998</c:v>
                </c:pt>
                <c:pt idx="2963">
                  <c:v>169.25129999999979</c:v>
                </c:pt>
                <c:pt idx="2964">
                  <c:v>169.25129999999979</c:v>
                </c:pt>
                <c:pt idx="2965">
                  <c:v>168.68429999999978</c:v>
                </c:pt>
                <c:pt idx="2966">
                  <c:v>167.35829999999979</c:v>
                </c:pt>
                <c:pt idx="2967">
                  <c:v>166.78429999999977</c:v>
                </c:pt>
                <c:pt idx="2968">
                  <c:v>165.42029999999977</c:v>
                </c:pt>
                <c:pt idx="2969">
                  <c:v>165.74229999999977</c:v>
                </c:pt>
                <c:pt idx="2970">
                  <c:v>165.74229999999977</c:v>
                </c:pt>
                <c:pt idx="2971">
                  <c:v>166.18929999999978</c:v>
                </c:pt>
                <c:pt idx="2972">
                  <c:v>168.44629999999978</c:v>
                </c:pt>
                <c:pt idx="2973">
                  <c:v>167.85429999999977</c:v>
                </c:pt>
                <c:pt idx="2974">
                  <c:v>166.46229999999977</c:v>
                </c:pt>
                <c:pt idx="2975">
                  <c:v>165.86929999999978</c:v>
                </c:pt>
                <c:pt idx="2976">
                  <c:v>164.48629999999977</c:v>
                </c:pt>
                <c:pt idx="2977">
                  <c:v>164.93329999999978</c:v>
                </c:pt>
                <c:pt idx="2978">
                  <c:v>164.93929999999978</c:v>
                </c:pt>
                <c:pt idx="2979">
                  <c:v>165.38529999999977</c:v>
                </c:pt>
                <c:pt idx="2980">
                  <c:v>165.38529999999977</c:v>
                </c:pt>
                <c:pt idx="2981">
                  <c:v>165.97829999999976</c:v>
                </c:pt>
                <c:pt idx="2982">
                  <c:v>167.91429999999977</c:v>
                </c:pt>
                <c:pt idx="2983">
                  <c:v>168.35829999999976</c:v>
                </c:pt>
                <c:pt idx="2984">
                  <c:v>175.29529999999977</c:v>
                </c:pt>
                <c:pt idx="2985">
                  <c:v>175.74429999999978</c:v>
                </c:pt>
                <c:pt idx="2986">
                  <c:v>175.76029999999977</c:v>
                </c:pt>
                <c:pt idx="2987">
                  <c:v>176.20729999999978</c:v>
                </c:pt>
                <c:pt idx="2988">
                  <c:v>178.98129999999978</c:v>
                </c:pt>
                <c:pt idx="2989">
                  <c:v>178.40029999999979</c:v>
                </c:pt>
                <c:pt idx="2990">
                  <c:v>177.03629999999978</c:v>
                </c:pt>
                <c:pt idx="2991">
                  <c:v>177.38629999999978</c:v>
                </c:pt>
                <c:pt idx="2992">
                  <c:v>177.38629999999978</c:v>
                </c:pt>
                <c:pt idx="2993">
                  <c:v>176.79029999999977</c:v>
                </c:pt>
                <c:pt idx="2994">
                  <c:v>175.39329999999978</c:v>
                </c:pt>
                <c:pt idx="2995">
                  <c:v>174.78829999999979</c:v>
                </c:pt>
                <c:pt idx="2996">
                  <c:v>173.38229999999979</c:v>
                </c:pt>
                <c:pt idx="2997">
                  <c:v>173.7832999999998</c:v>
                </c:pt>
                <c:pt idx="2998">
                  <c:v>174.91929999999979</c:v>
                </c:pt>
                <c:pt idx="2999">
                  <c:v>174.32429999999979</c:v>
                </c:pt>
                <c:pt idx="3000">
                  <c:v>172.92929999999978</c:v>
                </c:pt>
                <c:pt idx="3001">
                  <c:v>172.33729999999977</c:v>
                </c:pt>
                <c:pt idx="3002">
                  <c:v>170.93329999999978</c:v>
                </c:pt>
                <c:pt idx="3003">
                  <c:v>170.33529999999976</c:v>
                </c:pt>
                <c:pt idx="3004">
                  <c:v>168.93329999999978</c:v>
                </c:pt>
                <c:pt idx="3005">
                  <c:v>168.36629999999977</c:v>
                </c:pt>
                <c:pt idx="3006">
                  <c:v>166.98929999999976</c:v>
                </c:pt>
                <c:pt idx="3007">
                  <c:v>166.39029999999977</c:v>
                </c:pt>
                <c:pt idx="3008">
                  <c:v>164.98529999999977</c:v>
                </c:pt>
                <c:pt idx="3009">
                  <c:v>164.42129999999977</c:v>
                </c:pt>
                <c:pt idx="3010">
                  <c:v>163.10129999999978</c:v>
                </c:pt>
                <c:pt idx="3011">
                  <c:v>163.54529999999977</c:v>
                </c:pt>
                <c:pt idx="3012">
                  <c:v>163.55529999999976</c:v>
                </c:pt>
                <c:pt idx="3013">
                  <c:v>162.96029999999976</c:v>
                </c:pt>
                <c:pt idx="3014">
                  <c:v>161.55429999999976</c:v>
                </c:pt>
                <c:pt idx="3015">
                  <c:v>161.99029999999976</c:v>
                </c:pt>
                <c:pt idx="3016">
                  <c:v>161.99029999999976</c:v>
                </c:pt>
                <c:pt idx="3017">
                  <c:v>161.27629999999976</c:v>
                </c:pt>
                <c:pt idx="3018">
                  <c:v>159.61029999999977</c:v>
                </c:pt>
                <c:pt idx="3019">
                  <c:v>159.93329999999978</c:v>
                </c:pt>
                <c:pt idx="3020">
                  <c:v>161.08429999999979</c:v>
                </c:pt>
                <c:pt idx="3021">
                  <c:v>160.51729999999978</c:v>
                </c:pt>
                <c:pt idx="3022">
                  <c:v>159.19429999999977</c:v>
                </c:pt>
                <c:pt idx="3023">
                  <c:v>159.64329999999978</c:v>
                </c:pt>
                <c:pt idx="3024">
                  <c:v>159.8662999999998</c:v>
                </c:pt>
                <c:pt idx="3025">
                  <c:v>160.26429999999979</c:v>
                </c:pt>
                <c:pt idx="3026">
                  <c:v>162.94129999999979</c:v>
                </c:pt>
                <c:pt idx="3027">
                  <c:v>163.39229999999978</c:v>
                </c:pt>
                <c:pt idx="3028">
                  <c:v>165.30629999999977</c:v>
                </c:pt>
                <c:pt idx="3029">
                  <c:v>164.93429999999975</c:v>
                </c:pt>
                <c:pt idx="3030">
                  <c:v>164.06729999999976</c:v>
                </c:pt>
                <c:pt idx="3031">
                  <c:v>163.46729999999977</c:v>
                </c:pt>
                <c:pt idx="3032">
                  <c:v>162.06029999999976</c:v>
                </c:pt>
                <c:pt idx="3033">
                  <c:v>161.46429999999975</c:v>
                </c:pt>
                <c:pt idx="3034">
                  <c:v>160.10929999999976</c:v>
                </c:pt>
                <c:pt idx="3035">
                  <c:v>160.56229999999977</c:v>
                </c:pt>
                <c:pt idx="3036">
                  <c:v>160.56229999999977</c:v>
                </c:pt>
                <c:pt idx="3037">
                  <c:v>160.98429999999976</c:v>
                </c:pt>
                <c:pt idx="3038">
                  <c:v>161.75429999999977</c:v>
                </c:pt>
                <c:pt idx="3039">
                  <c:v>161.38229999999976</c:v>
                </c:pt>
                <c:pt idx="3040">
                  <c:v>160.51529999999977</c:v>
                </c:pt>
                <c:pt idx="3041">
                  <c:v>161.10129999999978</c:v>
                </c:pt>
                <c:pt idx="3042">
                  <c:v>160.79229999999978</c:v>
                </c:pt>
                <c:pt idx="3043">
                  <c:v>160.19829999999979</c:v>
                </c:pt>
                <c:pt idx="3044">
                  <c:v>158.79429999999979</c:v>
                </c:pt>
                <c:pt idx="3045">
                  <c:v>158.25029999999978</c:v>
                </c:pt>
                <c:pt idx="3046">
                  <c:v>156.98129999999978</c:v>
                </c:pt>
                <c:pt idx="3047">
                  <c:v>157.39129999999977</c:v>
                </c:pt>
                <c:pt idx="3048">
                  <c:v>157.86229999999978</c:v>
                </c:pt>
                <c:pt idx="3049">
                  <c:v>158.31829999999977</c:v>
                </c:pt>
                <c:pt idx="3050">
                  <c:v>160.09629999999976</c:v>
                </c:pt>
                <c:pt idx="3051">
                  <c:v>160.53329999999977</c:v>
                </c:pt>
                <c:pt idx="3052">
                  <c:v>167.04529999999977</c:v>
                </c:pt>
                <c:pt idx="3053">
                  <c:v>167.49329999999978</c:v>
                </c:pt>
                <c:pt idx="3054">
                  <c:v>170.48929999999979</c:v>
                </c:pt>
                <c:pt idx="3055">
                  <c:v>170.94929999999979</c:v>
                </c:pt>
                <c:pt idx="3056">
                  <c:v>172.1582999999998</c:v>
                </c:pt>
                <c:pt idx="3057">
                  <c:v>171.56029999999978</c:v>
                </c:pt>
                <c:pt idx="3058">
                  <c:v>170.19229999999979</c:v>
                </c:pt>
                <c:pt idx="3059">
                  <c:v>169.67429999999979</c:v>
                </c:pt>
                <c:pt idx="3060">
                  <c:v>168.29329999999979</c:v>
                </c:pt>
                <c:pt idx="3061">
                  <c:v>167.63729999999978</c:v>
                </c:pt>
                <c:pt idx="3062">
                  <c:v>166.1042999999998</c:v>
                </c:pt>
                <c:pt idx="3063">
                  <c:v>165.53729999999979</c:v>
                </c:pt>
                <c:pt idx="3064">
                  <c:v>164.14229999999978</c:v>
                </c:pt>
                <c:pt idx="3065">
                  <c:v>163.55029999999977</c:v>
                </c:pt>
                <c:pt idx="3066">
                  <c:v>162.16829999999976</c:v>
                </c:pt>
                <c:pt idx="3067">
                  <c:v>162.61329999999975</c:v>
                </c:pt>
                <c:pt idx="3068">
                  <c:v>162.62629999999976</c:v>
                </c:pt>
                <c:pt idx="3069">
                  <c:v>162.08929999999975</c:v>
                </c:pt>
                <c:pt idx="3070">
                  <c:v>160.74729999999974</c:v>
                </c:pt>
                <c:pt idx="3071">
                  <c:v>161.19729999999973</c:v>
                </c:pt>
                <c:pt idx="3072">
                  <c:v>167.50129999999973</c:v>
                </c:pt>
                <c:pt idx="3073">
                  <c:v>167.90429999999972</c:v>
                </c:pt>
                <c:pt idx="3074">
                  <c:v>167.90429999999972</c:v>
                </c:pt>
                <c:pt idx="3075">
                  <c:v>167.25529999999972</c:v>
                </c:pt>
                <c:pt idx="3076">
                  <c:v>165.74129999999971</c:v>
                </c:pt>
                <c:pt idx="3077">
                  <c:v>165.14629999999971</c:v>
                </c:pt>
                <c:pt idx="3078">
                  <c:v>163.74829999999972</c:v>
                </c:pt>
                <c:pt idx="3079">
                  <c:v>163.24729999999971</c:v>
                </c:pt>
                <c:pt idx="3080">
                  <c:v>162.0782999999997</c:v>
                </c:pt>
                <c:pt idx="3081">
                  <c:v>161.4942999999997</c:v>
                </c:pt>
                <c:pt idx="3082">
                  <c:v>160.09229999999971</c:v>
                </c:pt>
                <c:pt idx="3083">
                  <c:v>160.50429999999972</c:v>
                </c:pt>
                <c:pt idx="3084">
                  <c:v>161.90429999999972</c:v>
                </c:pt>
                <c:pt idx="3085">
                  <c:v>162.39029999999971</c:v>
                </c:pt>
                <c:pt idx="3086">
                  <c:v>162.39029999999971</c:v>
                </c:pt>
                <c:pt idx="3087">
                  <c:v>162.82929999999971</c:v>
                </c:pt>
                <c:pt idx="3088">
                  <c:v>162.82929999999971</c:v>
                </c:pt>
                <c:pt idx="3089">
                  <c:v>163.24729999999971</c:v>
                </c:pt>
                <c:pt idx="3090">
                  <c:v>164.4292999999997</c:v>
                </c:pt>
                <c:pt idx="3091">
                  <c:v>164.79629999999969</c:v>
                </c:pt>
                <c:pt idx="3092">
                  <c:v>164.79629999999969</c:v>
                </c:pt>
                <c:pt idx="3093">
                  <c:v>164.20029999999969</c:v>
                </c:pt>
                <c:pt idx="3094">
                  <c:v>162.80829999999969</c:v>
                </c:pt>
                <c:pt idx="3095">
                  <c:v>163.2632999999997</c:v>
                </c:pt>
                <c:pt idx="3096">
                  <c:v>169.99729999999971</c:v>
                </c:pt>
                <c:pt idx="3097">
                  <c:v>169.39229999999972</c:v>
                </c:pt>
                <c:pt idx="3098">
                  <c:v>167.97829999999973</c:v>
                </c:pt>
                <c:pt idx="3099">
                  <c:v>168.43429999999972</c:v>
                </c:pt>
                <c:pt idx="3100">
                  <c:v>170.86329999999973</c:v>
                </c:pt>
                <c:pt idx="3101">
                  <c:v>171.16929999999974</c:v>
                </c:pt>
                <c:pt idx="3102">
                  <c:v>171.16929999999974</c:v>
                </c:pt>
                <c:pt idx="3103">
                  <c:v>171.60929999999973</c:v>
                </c:pt>
                <c:pt idx="3104">
                  <c:v>172.12629999999973</c:v>
                </c:pt>
                <c:pt idx="3105">
                  <c:v>171.55929999999972</c:v>
                </c:pt>
                <c:pt idx="3106">
                  <c:v>170.23329999999973</c:v>
                </c:pt>
                <c:pt idx="3107">
                  <c:v>170.56529999999972</c:v>
                </c:pt>
                <c:pt idx="3108">
                  <c:v>170.56529999999972</c:v>
                </c:pt>
                <c:pt idx="3109">
                  <c:v>171.03529999999972</c:v>
                </c:pt>
                <c:pt idx="3110">
                  <c:v>171.03529999999972</c:v>
                </c:pt>
                <c:pt idx="3111">
                  <c:v>170.44529999999972</c:v>
                </c:pt>
                <c:pt idx="3112">
                  <c:v>169.03729999999973</c:v>
                </c:pt>
                <c:pt idx="3113">
                  <c:v>168.70529999999974</c:v>
                </c:pt>
                <c:pt idx="3114">
                  <c:v>168.04029999999975</c:v>
                </c:pt>
                <c:pt idx="3115">
                  <c:v>167.44629999999975</c:v>
                </c:pt>
                <c:pt idx="3116">
                  <c:v>166.04029999999975</c:v>
                </c:pt>
                <c:pt idx="3117">
                  <c:v>166.49129999999974</c:v>
                </c:pt>
                <c:pt idx="3118">
                  <c:v>169.35729999999975</c:v>
                </c:pt>
                <c:pt idx="3119">
                  <c:v>169.77729999999974</c:v>
                </c:pt>
                <c:pt idx="3120">
                  <c:v>169.77729999999974</c:v>
                </c:pt>
                <c:pt idx="3121">
                  <c:v>169.18529999999973</c:v>
                </c:pt>
                <c:pt idx="3122">
                  <c:v>167.77929999999972</c:v>
                </c:pt>
                <c:pt idx="3123">
                  <c:v>167.44729999999973</c:v>
                </c:pt>
                <c:pt idx="3124">
                  <c:v>166.78229999999974</c:v>
                </c:pt>
                <c:pt idx="3125">
                  <c:v>166.18629999999973</c:v>
                </c:pt>
                <c:pt idx="3126">
                  <c:v>164.82329999999973</c:v>
                </c:pt>
                <c:pt idx="3127">
                  <c:v>164.34429999999972</c:v>
                </c:pt>
                <c:pt idx="3128">
                  <c:v>163.06729999999973</c:v>
                </c:pt>
                <c:pt idx="3129">
                  <c:v>163.41629999999972</c:v>
                </c:pt>
                <c:pt idx="3130">
                  <c:v>163.48529999999971</c:v>
                </c:pt>
                <c:pt idx="3131">
                  <c:v>163.94929999999971</c:v>
                </c:pt>
                <c:pt idx="3132">
                  <c:v>164.9422999999997</c:v>
                </c:pt>
                <c:pt idx="3133">
                  <c:v>164.3642999999997</c:v>
                </c:pt>
                <c:pt idx="3134">
                  <c:v>163.01129999999969</c:v>
                </c:pt>
                <c:pt idx="3135">
                  <c:v>163.46729999999968</c:v>
                </c:pt>
                <c:pt idx="3136">
                  <c:v>163.87929999999969</c:v>
                </c:pt>
                <c:pt idx="3137">
                  <c:v>164.31829999999968</c:v>
                </c:pt>
                <c:pt idx="3138">
                  <c:v>165.32529999999969</c:v>
                </c:pt>
                <c:pt idx="3139">
                  <c:v>165.76429999999968</c:v>
                </c:pt>
                <c:pt idx="3140">
                  <c:v>166.27829999999969</c:v>
                </c:pt>
                <c:pt idx="3141">
                  <c:v>166.72929999999968</c:v>
                </c:pt>
                <c:pt idx="3142">
                  <c:v>168.03429999999969</c:v>
                </c:pt>
                <c:pt idx="3143">
                  <c:v>168.49029999999968</c:v>
                </c:pt>
                <c:pt idx="3144">
                  <c:v>168.62029999999967</c:v>
                </c:pt>
                <c:pt idx="3145">
                  <c:v>167.99929999999966</c:v>
                </c:pt>
                <c:pt idx="3146">
                  <c:v>166.53929999999966</c:v>
                </c:pt>
                <c:pt idx="3147">
                  <c:v>165.97429999999966</c:v>
                </c:pt>
                <c:pt idx="3148">
                  <c:v>164.59229999999965</c:v>
                </c:pt>
                <c:pt idx="3149">
                  <c:v>165.04029999999966</c:v>
                </c:pt>
                <c:pt idx="3150">
                  <c:v>165.05429999999967</c:v>
                </c:pt>
                <c:pt idx="3151">
                  <c:v>165.51029999999966</c:v>
                </c:pt>
                <c:pt idx="3152">
                  <c:v>167.52029999999965</c:v>
                </c:pt>
                <c:pt idx="3153">
                  <c:v>166.94229999999965</c:v>
                </c:pt>
                <c:pt idx="3154">
                  <c:v>165.59329999999966</c:v>
                </c:pt>
                <c:pt idx="3155">
                  <c:v>165.97729999999964</c:v>
                </c:pt>
                <c:pt idx="3156">
                  <c:v>171.73529999999965</c:v>
                </c:pt>
                <c:pt idx="3157">
                  <c:v>172.18429999999967</c:v>
                </c:pt>
                <c:pt idx="3158">
                  <c:v>173.57629999999966</c:v>
                </c:pt>
                <c:pt idx="3159">
                  <c:v>174.09429999999966</c:v>
                </c:pt>
                <c:pt idx="3160">
                  <c:v>174.97529999999966</c:v>
                </c:pt>
                <c:pt idx="3161">
                  <c:v>175.41729999999967</c:v>
                </c:pt>
                <c:pt idx="3162">
                  <c:v>176.76429999999968</c:v>
                </c:pt>
                <c:pt idx="3163">
                  <c:v>177.27429999999967</c:v>
                </c:pt>
                <c:pt idx="3164">
                  <c:v>179.89229999999966</c:v>
                </c:pt>
                <c:pt idx="3165">
                  <c:v>180.33629999999965</c:v>
                </c:pt>
                <c:pt idx="3166">
                  <c:v>181.35529999999966</c:v>
                </c:pt>
                <c:pt idx="3167">
                  <c:v>181.79729999999967</c:v>
                </c:pt>
                <c:pt idx="3168">
                  <c:v>182.84329999999966</c:v>
                </c:pt>
                <c:pt idx="3169">
                  <c:v>183.22729999999964</c:v>
                </c:pt>
                <c:pt idx="3170">
                  <c:v>184.99929999999964</c:v>
                </c:pt>
                <c:pt idx="3171">
                  <c:v>184.51329999999965</c:v>
                </c:pt>
                <c:pt idx="3172">
                  <c:v>183.37129999999965</c:v>
                </c:pt>
                <c:pt idx="3173">
                  <c:v>183.82029999999966</c:v>
                </c:pt>
                <c:pt idx="3174">
                  <c:v>184.59429999999966</c:v>
                </c:pt>
                <c:pt idx="3175">
                  <c:v>184.10829999999967</c:v>
                </c:pt>
                <c:pt idx="3176">
                  <c:v>182.96629999999968</c:v>
                </c:pt>
                <c:pt idx="3177">
                  <c:v>182.37329999999969</c:v>
                </c:pt>
                <c:pt idx="3178">
                  <c:v>180.98729999999969</c:v>
                </c:pt>
                <c:pt idx="3179">
                  <c:v>181.41929999999968</c:v>
                </c:pt>
                <c:pt idx="3180">
                  <c:v>186.33729999999969</c:v>
                </c:pt>
                <c:pt idx="3181">
                  <c:v>185.74029999999968</c:v>
                </c:pt>
                <c:pt idx="3182">
                  <c:v>184.34429999999969</c:v>
                </c:pt>
                <c:pt idx="3183">
                  <c:v>183.8162999999997</c:v>
                </c:pt>
                <c:pt idx="3184">
                  <c:v>182.49629999999971</c:v>
                </c:pt>
                <c:pt idx="3185">
                  <c:v>181.94429999999971</c:v>
                </c:pt>
                <c:pt idx="3186">
                  <c:v>180.56429999999972</c:v>
                </c:pt>
                <c:pt idx="3187">
                  <c:v>179.92929999999973</c:v>
                </c:pt>
                <c:pt idx="3188">
                  <c:v>178.44429999999971</c:v>
                </c:pt>
                <c:pt idx="3189">
                  <c:v>178.86729999999972</c:v>
                </c:pt>
                <c:pt idx="3190">
                  <c:v>179.47629999999972</c:v>
                </c:pt>
                <c:pt idx="3191">
                  <c:v>179.91829999999973</c:v>
                </c:pt>
                <c:pt idx="3192">
                  <c:v>182.11629999999974</c:v>
                </c:pt>
                <c:pt idx="3193">
                  <c:v>182.58329999999975</c:v>
                </c:pt>
                <c:pt idx="3194">
                  <c:v>182.76129999999975</c:v>
                </c:pt>
                <c:pt idx="3195">
                  <c:v>182.21329999999975</c:v>
                </c:pt>
                <c:pt idx="3196">
                  <c:v>180.84329999999974</c:v>
                </c:pt>
                <c:pt idx="3197">
                  <c:v>181.33529999999973</c:v>
                </c:pt>
                <c:pt idx="3198">
                  <c:v>182.39129999999975</c:v>
                </c:pt>
                <c:pt idx="3199">
                  <c:v>182.80729999999974</c:v>
                </c:pt>
                <c:pt idx="3200">
                  <c:v>187.43029999999973</c:v>
                </c:pt>
                <c:pt idx="3201">
                  <c:v>186.84129999999973</c:v>
                </c:pt>
                <c:pt idx="3202">
                  <c:v>185.46129999999974</c:v>
                </c:pt>
                <c:pt idx="3203">
                  <c:v>185.88229999999973</c:v>
                </c:pt>
                <c:pt idx="3204">
                  <c:v>187.34429999999972</c:v>
                </c:pt>
                <c:pt idx="3205">
                  <c:v>187.76029999999972</c:v>
                </c:pt>
                <c:pt idx="3206">
                  <c:v>189.37329999999972</c:v>
                </c:pt>
                <c:pt idx="3207">
                  <c:v>189.83529999999971</c:v>
                </c:pt>
                <c:pt idx="3208">
                  <c:v>192.12729999999971</c:v>
                </c:pt>
                <c:pt idx="3209">
                  <c:v>191.5602999999997</c:v>
                </c:pt>
                <c:pt idx="3210">
                  <c:v>190.2322999999997</c:v>
                </c:pt>
                <c:pt idx="3211">
                  <c:v>189.65129999999971</c:v>
                </c:pt>
                <c:pt idx="3212">
                  <c:v>188.2932999999997</c:v>
                </c:pt>
                <c:pt idx="3213">
                  <c:v>188.71629999999971</c:v>
                </c:pt>
                <c:pt idx="3214">
                  <c:v>188.71629999999971</c:v>
                </c:pt>
                <c:pt idx="3215">
                  <c:v>188.1202999999997</c:v>
                </c:pt>
                <c:pt idx="3216">
                  <c:v>186.72829999999971</c:v>
                </c:pt>
                <c:pt idx="3217">
                  <c:v>187.27229999999972</c:v>
                </c:pt>
                <c:pt idx="3218">
                  <c:v>172.41229999999973</c:v>
                </c:pt>
                <c:pt idx="3219">
                  <c:v>171.81429999999972</c:v>
                </c:pt>
                <c:pt idx="3220">
                  <c:v>170.41129999999973</c:v>
                </c:pt>
                <c:pt idx="3221">
                  <c:v>170.82129999999972</c:v>
                </c:pt>
                <c:pt idx="3222">
                  <c:v>170.91629999999972</c:v>
                </c:pt>
                <c:pt idx="3223">
                  <c:v>171.36329999999973</c:v>
                </c:pt>
                <c:pt idx="3224">
                  <c:v>171.36929999999973</c:v>
                </c:pt>
                <c:pt idx="3225">
                  <c:v>171.77429999999973</c:v>
                </c:pt>
                <c:pt idx="3226">
                  <c:v>172.61629999999974</c:v>
                </c:pt>
                <c:pt idx="3227">
                  <c:v>172.02829999999975</c:v>
                </c:pt>
                <c:pt idx="3228">
                  <c:v>170.64529999999974</c:v>
                </c:pt>
                <c:pt idx="3229">
                  <c:v>171.07529999999974</c:v>
                </c:pt>
                <c:pt idx="3230">
                  <c:v>173.57929999999973</c:v>
                </c:pt>
                <c:pt idx="3231">
                  <c:v>173.99429999999973</c:v>
                </c:pt>
                <c:pt idx="3232">
                  <c:v>176.58629999999974</c:v>
                </c:pt>
                <c:pt idx="3233">
                  <c:v>177.02629999999974</c:v>
                </c:pt>
                <c:pt idx="3234">
                  <c:v>177.20029999999974</c:v>
                </c:pt>
                <c:pt idx="3235">
                  <c:v>177.64529999999974</c:v>
                </c:pt>
                <c:pt idx="3236">
                  <c:v>177.65729999999974</c:v>
                </c:pt>
                <c:pt idx="3237">
                  <c:v>177.07129999999972</c:v>
                </c:pt>
                <c:pt idx="3238">
                  <c:v>175.70329999999973</c:v>
                </c:pt>
                <c:pt idx="3239">
                  <c:v>176.18829999999974</c:v>
                </c:pt>
                <c:pt idx="3240">
                  <c:v>176.18829999999974</c:v>
                </c:pt>
                <c:pt idx="3241">
                  <c:v>175.59029999999973</c:v>
                </c:pt>
                <c:pt idx="3242">
                  <c:v>174.18929999999972</c:v>
                </c:pt>
                <c:pt idx="3243">
                  <c:v>174.63529999999972</c:v>
                </c:pt>
                <c:pt idx="3244">
                  <c:v>176.86129999999972</c:v>
                </c:pt>
                <c:pt idx="3245">
                  <c:v>177.3172999999997</c:v>
                </c:pt>
                <c:pt idx="3246">
                  <c:v>177.3752999999997</c:v>
                </c:pt>
                <c:pt idx="3247">
                  <c:v>176.78429999999969</c:v>
                </c:pt>
                <c:pt idx="3248">
                  <c:v>175.42529999999968</c:v>
                </c:pt>
                <c:pt idx="3249">
                  <c:v>175.87729999999968</c:v>
                </c:pt>
                <c:pt idx="3250">
                  <c:v>176.62629999999967</c:v>
                </c:pt>
                <c:pt idx="3251">
                  <c:v>176.00529999999966</c:v>
                </c:pt>
                <c:pt idx="3252">
                  <c:v>174.55529999999968</c:v>
                </c:pt>
                <c:pt idx="3253">
                  <c:v>174.99929999999966</c:v>
                </c:pt>
                <c:pt idx="3254">
                  <c:v>176.71629999999968</c:v>
                </c:pt>
                <c:pt idx="3255">
                  <c:v>177.22929999999968</c:v>
                </c:pt>
                <c:pt idx="3256">
                  <c:v>177.27329999999969</c:v>
                </c:pt>
                <c:pt idx="3257">
                  <c:v>177.71029999999971</c:v>
                </c:pt>
                <c:pt idx="3258">
                  <c:v>179.97529999999969</c:v>
                </c:pt>
                <c:pt idx="3259">
                  <c:v>180.40429999999969</c:v>
                </c:pt>
                <c:pt idx="3260">
                  <c:v>183.0302999999997</c:v>
                </c:pt>
                <c:pt idx="3261">
                  <c:v>182.40429999999969</c:v>
                </c:pt>
                <c:pt idx="3262">
                  <c:v>180.9352999999997</c:v>
                </c:pt>
                <c:pt idx="3263">
                  <c:v>181.32429999999971</c:v>
                </c:pt>
                <c:pt idx="3264">
                  <c:v>182.96729999999971</c:v>
                </c:pt>
                <c:pt idx="3265">
                  <c:v>183.4112999999997</c:v>
                </c:pt>
                <c:pt idx="3266">
                  <c:v>183.7032999999997</c:v>
                </c:pt>
                <c:pt idx="3267">
                  <c:v>183.8392999999997</c:v>
                </c:pt>
                <c:pt idx="3268">
                  <c:v>184.1552999999997</c:v>
                </c:pt>
                <c:pt idx="3269">
                  <c:v>184.5842999999997</c:v>
                </c:pt>
                <c:pt idx="3270">
                  <c:v>185.0952999999997</c:v>
                </c:pt>
                <c:pt idx="3271">
                  <c:v>184.50829999999971</c:v>
                </c:pt>
                <c:pt idx="3272">
                  <c:v>183.12229999999971</c:v>
                </c:pt>
                <c:pt idx="3273">
                  <c:v>182.51729999999972</c:v>
                </c:pt>
                <c:pt idx="3274">
                  <c:v>181.10529999999972</c:v>
                </c:pt>
                <c:pt idx="3275">
                  <c:v>180.48829999999973</c:v>
                </c:pt>
                <c:pt idx="3276">
                  <c:v>179.04929999999973</c:v>
                </c:pt>
                <c:pt idx="3277">
                  <c:v>179.49429999999973</c:v>
                </c:pt>
                <c:pt idx="3278">
                  <c:v>180.86529999999973</c:v>
                </c:pt>
                <c:pt idx="3279">
                  <c:v>181.26029999999975</c:v>
                </c:pt>
                <c:pt idx="3280">
                  <c:v>181.26029999999975</c:v>
                </c:pt>
                <c:pt idx="3281">
                  <c:v>180.66629999999975</c:v>
                </c:pt>
                <c:pt idx="3282">
                  <c:v>179.27929999999975</c:v>
                </c:pt>
                <c:pt idx="3283">
                  <c:v>178.65029999999976</c:v>
                </c:pt>
                <c:pt idx="3284">
                  <c:v>177.18329999999975</c:v>
                </c:pt>
                <c:pt idx="3285">
                  <c:v>176.60329999999973</c:v>
                </c:pt>
                <c:pt idx="3286">
                  <c:v>175.24929999999972</c:v>
                </c:pt>
                <c:pt idx="3287">
                  <c:v>174.65529999999973</c:v>
                </c:pt>
                <c:pt idx="3288">
                  <c:v>173.26929999999973</c:v>
                </c:pt>
                <c:pt idx="3289">
                  <c:v>173.69329999999974</c:v>
                </c:pt>
                <c:pt idx="3290">
                  <c:v>174.99229999999974</c:v>
                </c:pt>
                <c:pt idx="3291">
                  <c:v>175.42229999999975</c:v>
                </c:pt>
                <c:pt idx="3292">
                  <c:v>175.42229999999975</c:v>
                </c:pt>
                <c:pt idx="3293">
                  <c:v>175.90429999999975</c:v>
                </c:pt>
                <c:pt idx="3294">
                  <c:v>175.90429999999975</c:v>
                </c:pt>
                <c:pt idx="3295">
                  <c:v>175.30729999999974</c:v>
                </c:pt>
                <c:pt idx="3296">
                  <c:v>173.92729999999975</c:v>
                </c:pt>
                <c:pt idx="3297">
                  <c:v>174.37029999999976</c:v>
                </c:pt>
                <c:pt idx="3298">
                  <c:v>175.64929999999976</c:v>
                </c:pt>
                <c:pt idx="3299">
                  <c:v>175.22129999999976</c:v>
                </c:pt>
                <c:pt idx="3300">
                  <c:v>173.93629999999976</c:v>
                </c:pt>
                <c:pt idx="3301">
                  <c:v>173.33929999999975</c:v>
                </c:pt>
                <c:pt idx="3302">
                  <c:v>171.93629999999976</c:v>
                </c:pt>
                <c:pt idx="3303">
                  <c:v>171.28929999999977</c:v>
                </c:pt>
                <c:pt idx="3304">
                  <c:v>169.79029999999977</c:v>
                </c:pt>
                <c:pt idx="3305">
                  <c:v>170.19829999999976</c:v>
                </c:pt>
                <c:pt idx="3306">
                  <c:v>170.19829999999976</c:v>
                </c:pt>
                <c:pt idx="3307">
                  <c:v>170.64129999999977</c:v>
                </c:pt>
                <c:pt idx="3308">
                  <c:v>171.63829999999979</c:v>
                </c:pt>
                <c:pt idx="3309">
                  <c:v>172.07829999999979</c:v>
                </c:pt>
                <c:pt idx="3310">
                  <c:v>172.05829999999978</c:v>
                </c:pt>
                <c:pt idx="3311">
                  <c:v>171.51829999999978</c:v>
                </c:pt>
                <c:pt idx="3312">
                  <c:v>170.25829999999979</c:v>
                </c:pt>
                <c:pt idx="3313">
                  <c:v>169.71929999999981</c:v>
                </c:pt>
                <c:pt idx="3314">
                  <c:v>168.46629999999982</c:v>
                </c:pt>
                <c:pt idx="3315">
                  <c:v>168.16529999999983</c:v>
                </c:pt>
                <c:pt idx="3316">
                  <c:v>167.46429999999984</c:v>
                </c:pt>
                <c:pt idx="3317">
                  <c:v>167.16329999999985</c:v>
                </c:pt>
                <c:pt idx="3318">
                  <c:v>166.46229999999986</c:v>
                </c:pt>
                <c:pt idx="3319">
                  <c:v>166.94029999999987</c:v>
                </c:pt>
                <c:pt idx="3320">
                  <c:v>166.94029999999987</c:v>
                </c:pt>
                <c:pt idx="3321">
                  <c:v>167.39429999999987</c:v>
                </c:pt>
                <c:pt idx="3322">
                  <c:v>169.68429999999987</c:v>
                </c:pt>
                <c:pt idx="3323">
                  <c:v>170.13229999999987</c:v>
                </c:pt>
                <c:pt idx="3324">
                  <c:v>171.31729999999988</c:v>
                </c:pt>
                <c:pt idx="3325">
                  <c:v>170.72129999999987</c:v>
                </c:pt>
                <c:pt idx="3326">
                  <c:v>169.32029999999986</c:v>
                </c:pt>
                <c:pt idx="3327">
                  <c:v>169.75429999999986</c:v>
                </c:pt>
                <c:pt idx="3328">
                  <c:v>169.75429999999986</c:v>
                </c:pt>
                <c:pt idx="3329">
                  <c:v>169.16229999999985</c:v>
                </c:pt>
                <c:pt idx="3330">
                  <c:v>167.78129999999985</c:v>
                </c:pt>
                <c:pt idx="3331">
                  <c:v>167.18529999999984</c:v>
                </c:pt>
                <c:pt idx="3332">
                  <c:v>165.79429999999985</c:v>
                </c:pt>
                <c:pt idx="3333">
                  <c:v>166.15629999999985</c:v>
                </c:pt>
                <c:pt idx="3334">
                  <c:v>166.15629999999985</c:v>
                </c:pt>
                <c:pt idx="3335">
                  <c:v>165.54129999999984</c:v>
                </c:pt>
                <c:pt idx="3336">
                  <c:v>164.10729999999984</c:v>
                </c:pt>
                <c:pt idx="3337">
                  <c:v>164.55729999999983</c:v>
                </c:pt>
                <c:pt idx="3338">
                  <c:v>165.22229999999982</c:v>
                </c:pt>
                <c:pt idx="3339">
                  <c:v>164.63529999999983</c:v>
                </c:pt>
                <c:pt idx="3340">
                  <c:v>163.24729999999983</c:v>
                </c:pt>
                <c:pt idx="3341">
                  <c:v>163.70029999999983</c:v>
                </c:pt>
                <c:pt idx="3342">
                  <c:v>163.70029999999983</c:v>
                </c:pt>
                <c:pt idx="3343">
                  <c:v>163.18529999999984</c:v>
                </c:pt>
                <c:pt idx="3344">
                  <c:v>161.81229999999985</c:v>
                </c:pt>
                <c:pt idx="3345">
                  <c:v>162.22629999999984</c:v>
                </c:pt>
                <c:pt idx="3346">
                  <c:v>162.75329999999983</c:v>
                </c:pt>
                <c:pt idx="3347">
                  <c:v>162.16629999999984</c:v>
                </c:pt>
                <c:pt idx="3348">
                  <c:v>160.80429999999984</c:v>
                </c:pt>
                <c:pt idx="3349">
                  <c:v>161.22729999999984</c:v>
                </c:pt>
                <c:pt idx="3350">
                  <c:v>163.13129999999984</c:v>
                </c:pt>
                <c:pt idx="3351">
                  <c:v>162.54329999999985</c:v>
                </c:pt>
                <c:pt idx="3352">
                  <c:v>161.16429999999986</c:v>
                </c:pt>
                <c:pt idx="3353">
                  <c:v>161.60929999999985</c:v>
                </c:pt>
                <c:pt idx="3354">
                  <c:v>163.86429999999984</c:v>
                </c:pt>
                <c:pt idx="3355">
                  <c:v>163.25729999999984</c:v>
                </c:pt>
                <c:pt idx="3356">
                  <c:v>161.84129999999985</c:v>
                </c:pt>
                <c:pt idx="3357">
                  <c:v>162.29029999999986</c:v>
                </c:pt>
                <c:pt idx="3358">
                  <c:v>162.75229999999985</c:v>
                </c:pt>
                <c:pt idx="3359">
                  <c:v>163.18729999999985</c:v>
                </c:pt>
                <c:pt idx="3360">
                  <c:v>163.19229999999985</c:v>
                </c:pt>
                <c:pt idx="3361">
                  <c:v>162.60829999999984</c:v>
                </c:pt>
                <c:pt idx="3362">
                  <c:v>161.24529999999984</c:v>
                </c:pt>
                <c:pt idx="3363">
                  <c:v>161.68729999999985</c:v>
                </c:pt>
                <c:pt idx="3364">
                  <c:v>164.23329999999984</c:v>
                </c:pt>
                <c:pt idx="3365">
                  <c:v>164.66129999999984</c:v>
                </c:pt>
                <c:pt idx="3366">
                  <c:v>170.06129999999985</c:v>
                </c:pt>
                <c:pt idx="3367">
                  <c:v>169.51729999999984</c:v>
                </c:pt>
                <c:pt idx="3368">
                  <c:v>168.21029999999985</c:v>
                </c:pt>
                <c:pt idx="3369">
                  <c:v>167.59929999999986</c:v>
                </c:pt>
                <c:pt idx="3370">
                  <c:v>166.17429999999985</c:v>
                </c:pt>
                <c:pt idx="3371">
                  <c:v>166.55029999999985</c:v>
                </c:pt>
                <c:pt idx="3372">
                  <c:v>168.38529999999986</c:v>
                </c:pt>
                <c:pt idx="3373">
                  <c:v>168.82929999999985</c:v>
                </c:pt>
                <c:pt idx="3374">
                  <c:v>175.43329999999986</c:v>
                </c:pt>
                <c:pt idx="3375">
                  <c:v>175.87829999999985</c:v>
                </c:pt>
                <c:pt idx="3376">
                  <c:v>177.03929999999986</c:v>
                </c:pt>
                <c:pt idx="3377">
                  <c:v>177.47629999999987</c:v>
                </c:pt>
                <c:pt idx="3378">
                  <c:v>180.47329999999988</c:v>
                </c:pt>
                <c:pt idx="3379">
                  <c:v>180.90029999999987</c:v>
                </c:pt>
                <c:pt idx="3380">
                  <c:v>181.82729999999987</c:v>
                </c:pt>
                <c:pt idx="3381">
                  <c:v>181.22929999999985</c:v>
                </c:pt>
                <c:pt idx="3382">
                  <c:v>179.83529999999985</c:v>
                </c:pt>
                <c:pt idx="3383">
                  <c:v>180.24629999999985</c:v>
                </c:pt>
                <c:pt idx="3384">
                  <c:v>180.24629999999985</c:v>
                </c:pt>
                <c:pt idx="3385">
                  <c:v>180.69929999999985</c:v>
                </c:pt>
                <c:pt idx="3386">
                  <c:v>182.10429999999985</c:v>
                </c:pt>
                <c:pt idx="3387">
                  <c:v>182.50229999999985</c:v>
                </c:pt>
                <c:pt idx="3388">
                  <c:v>184.12829999999985</c:v>
                </c:pt>
                <c:pt idx="3389">
                  <c:v>184.56029999999984</c:v>
                </c:pt>
                <c:pt idx="3390">
                  <c:v>184.87629999999984</c:v>
                </c:pt>
                <c:pt idx="3391">
                  <c:v>184.29529999999986</c:v>
                </c:pt>
                <c:pt idx="3392">
                  <c:v>182.90029999999985</c:v>
                </c:pt>
                <c:pt idx="3393">
                  <c:v>183.33929999999984</c:v>
                </c:pt>
                <c:pt idx="3394">
                  <c:v>183.34329999999983</c:v>
                </c:pt>
                <c:pt idx="3395">
                  <c:v>183.80329999999984</c:v>
                </c:pt>
                <c:pt idx="3396">
                  <c:v>183.80329999999984</c:v>
                </c:pt>
                <c:pt idx="3397">
                  <c:v>184.17329999999984</c:v>
                </c:pt>
                <c:pt idx="3398">
                  <c:v>184.64229999999984</c:v>
                </c:pt>
                <c:pt idx="3399">
                  <c:v>185.14629999999983</c:v>
                </c:pt>
                <c:pt idx="3400">
                  <c:v>183.31229999999982</c:v>
                </c:pt>
                <c:pt idx="3401">
                  <c:v>183.75729999999982</c:v>
                </c:pt>
                <c:pt idx="3402">
                  <c:v>190.04929999999982</c:v>
                </c:pt>
                <c:pt idx="3403">
                  <c:v>190.48729999999981</c:v>
                </c:pt>
                <c:pt idx="3404">
                  <c:v>190.48729999999981</c:v>
                </c:pt>
                <c:pt idx="3405">
                  <c:v>189.88729999999981</c:v>
                </c:pt>
                <c:pt idx="3406">
                  <c:v>188.48129999999981</c:v>
                </c:pt>
                <c:pt idx="3407">
                  <c:v>188.85329999999982</c:v>
                </c:pt>
                <c:pt idx="3408">
                  <c:v>188.85329999999982</c:v>
                </c:pt>
                <c:pt idx="3409">
                  <c:v>189.25529999999981</c:v>
                </c:pt>
                <c:pt idx="3410">
                  <c:v>189.25529999999981</c:v>
                </c:pt>
                <c:pt idx="3411">
                  <c:v>188.68129999999979</c:v>
                </c:pt>
                <c:pt idx="3412">
                  <c:v>187.34129999999979</c:v>
                </c:pt>
                <c:pt idx="3413">
                  <c:v>187.78829999999979</c:v>
                </c:pt>
                <c:pt idx="3414">
                  <c:v>187.78829999999979</c:v>
                </c:pt>
                <c:pt idx="3415">
                  <c:v>188.23129999999981</c:v>
                </c:pt>
                <c:pt idx="3416">
                  <c:v>188.71629999999982</c:v>
                </c:pt>
                <c:pt idx="3417">
                  <c:v>188.13129999999981</c:v>
                </c:pt>
                <c:pt idx="3418">
                  <c:v>186.7662999999998</c:v>
                </c:pt>
                <c:pt idx="3419">
                  <c:v>186.17429999999979</c:v>
                </c:pt>
                <c:pt idx="3420">
                  <c:v>184.7712999999998</c:v>
                </c:pt>
                <c:pt idx="3421">
                  <c:v>185.15629999999979</c:v>
                </c:pt>
                <c:pt idx="3422">
                  <c:v>186.0802999999998</c:v>
                </c:pt>
                <c:pt idx="3423">
                  <c:v>186.5212999999998</c:v>
                </c:pt>
                <c:pt idx="3424">
                  <c:v>187.49529999999979</c:v>
                </c:pt>
                <c:pt idx="3425">
                  <c:v>187.98729999999978</c:v>
                </c:pt>
                <c:pt idx="3426">
                  <c:v>187.89129999999977</c:v>
                </c:pt>
                <c:pt idx="3427">
                  <c:v>187.29529999999977</c:v>
                </c:pt>
                <c:pt idx="3428">
                  <c:v>185.91129999999978</c:v>
                </c:pt>
                <c:pt idx="3429">
                  <c:v>186.35329999999979</c:v>
                </c:pt>
                <c:pt idx="3430">
                  <c:v>186.3612999999998</c:v>
                </c:pt>
                <c:pt idx="3431">
                  <c:v>186.8072999999998</c:v>
                </c:pt>
                <c:pt idx="3432">
                  <c:v>187.0752999999998</c:v>
                </c:pt>
                <c:pt idx="3433">
                  <c:v>187.53029999999981</c:v>
                </c:pt>
                <c:pt idx="3434">
                  <c:v>188.4452999999998</c:v>
                </c:pt>
                <c:pt idx="3435">
                  <c:v>188.88229999999982</c:v>
                </c:pt>
                <c:pt idx="3436">
                  <c:v>188.88729999999981</c:v>
                </c:pt>
                <c:pt idx="3437">
                  <c:v>188.29329999999982</c:v>
                </c:pt>
                <c:pt idx="3438">
                  <c:v>186.90229999999983</c:v>
                </c:pt>
                <c:pt idx="3439">
                  <c:v>186.30729999999983</c:v>
                </c:pt>
                <c:pt idx="3440">
                  <c:v>184.91029999999984</c:v>
                </c:pt>
                <c:pt idx="3441">
                  <c:v>184.31829999999982</c:v>
                </c:pt>
                <c:pt idx="3442">
                  <c:v>182.93129999999982</c:v>
                </c:pt>
                <c:pt idx="3443">
                  <c:v>183.36629999999982</c:v>
                </c:pt>
                <c:pt idx="3444">
                  <c:v>183.37129999999982</c:v>
                </c:pt>
                <c:pt idx="3445">
                  <c:v>182.92329999999981</c:v>
                </c:pt>
                <c:pt idx="3446">
                  <c:v>181.57929999999982</c:v>
                </c:pt>
                <c:pt idx="3447">
                  <c:v>182.01929999999982</c:v>
                </c:pt>
                <c:pt idx="3448">
                  <c:v>186.45929999999981</c:v>
                </c:pt>
                <c:pt idx="3449">
                  <c:v>186.89629999999983</c:v>
                </c:pt>
                <c:pt idx="3450">
                  <c:v>186.89629999999983</c:v>
                </c:pt>
                <c:pt idx="3451">
                  <c:v>186.59129999999982</c:v>
                </c:pt>
                <c:pt idx="3452">
                  <c:v>185.36929999999981</c:v>
                </c:pt>
                <c:pt idx="3453">
                  <c:v>185.8372999999998</c:v>
                </c:pt>
                <c:pt idx="3454">
                  <c:v>185.8372999999998</c:v>
                </c:pt>
                <c:pt idx="3455">
                  <c:v>185.25729999999979</c:v>
                </c:pt>
                <c:pt idx="3456">
                  <c:v>183.86429999999979</c:v>
                </c:pt>
                <c:pt idx="3457">
                  <c:v>184.2952999999998</c:v>
                </c:pt>
                <c:pt idx="3458">
                  <c:v>184.78729999999979</c:v>
                </c:pt>
                <c:pt idx="3459">
                  <c:v>185.23429999999979</c:v>
                </c:pt>
                <c:pt idx="3460">
                  <c:v>185.23429999999979</c:v>
                </c:pt>
                <c:pt idx="3461">
                  <c:v>184.78829999999979</c:v>
                </c:pt>
                <c:pt idx="3462">
                  <c:v>183.44929999999979</c:v>
                </c:pt>
                <c:pt idx="3463">
                  <c:v>182.9262999999998</c:v>
                </c:pt>
                <c:pt idx="3464">
                  <c:v>181.7002999999998</c:v>
                </c:pt>
                <c:pt idx="3465">
                  <c:v>182.17329999999981</c:v>
                </c:pt>
                <c:pt idx="3466">
                  <c:v>183.6762999999998</c:v>
                </c:pt>
                <c:pt idx="3467">
                  <c:v>183.09629999999979</c:v>
                </c:pt>
                <c:pt idx="3468">
                  <c:v>181.74429999999978</c:v>
                </c:pt>
                <c:pt idx="3469">
                  <c:v>182.21829999999977</c:v>
                </c:pt>
                <c:pt idx="3470">
                  <c:v>184.93929999999978</c:v>
                </c:pt>
                <c:pt idx="3471">
                  <c:v>184.32829999999979</c:v>
                </c:pt>
                <c:pt idx="3472">
                  <c:v>182.90729999999979</c:v>
                </c:pt>
                <c:pt idx="3473">
                  <c:v>182.3482999999998</c:v>
                </c:pt>
                <c:pt idx="3474">
                  <c:v>181.04329999999979</c:v>
                </c:pt>
                <c:pt idx="3475">
                  <c:v>181.37629999999979</c:v>
                </c:pt>
                <c:pt idx="3476">
                  <c:v>181.57029999999978</c:v>
                </c:pt>
                <c:pt idx="3477">
                  <c:v>182.01929999999979</c:v>
                </c:pt>
                <c:pt idx="3478">
                  <c:v>190.9322999999998</c:v>
                </c:pt>
                <c:pt idx="3479">
                  <c:v>191.36229999999981</c:v>
                </c:pt>
                <c:pt idx="3480">
                  <c:v>191.36229999999981</c:v>
                </c:pt>
                <c:pt idx="3481">
                  <c:v>190.95229999999981</c:v>
                </c:pt>
                <c:pt idx="3482">
                  <c:v>189.9972999999998</c:v>
                </c:pt>
                <c:pt idx="3483">
                  <c:v>191.3972999999998</c:v>
                </c:pt>
                <c:pt idx="3484">
                  <c:v>193.85729999999981</c:v>
                </c:pt>
                <c:pt idx="3485">
                  <c:v>193.24929999999981</c:v>
                </c:pt>
                <c:pt idx="3486">
                  <c:v>191.8312999999998</c:v>
                </c:pt>
                <c:pt idx="3487">
                  <c:v>192.27529999999979</c:v>
                </c:pt>
                <c:pt idx="3488">
                  <c:v>192.27529999999979</c:v>
                </c:pt>
                <c:pt idx="3489">
                  <c:v>191.85629999999978</c:v>
                </c:pt>
                <c:pt idx="3490">
                  <c:v>190.59929999999977</c:v>
                </c:pt>
                <c:pt idx="3491">
                  <c:v>191.03829999999977</c:v>
                </c:pt>
                <c:pt idx="3492">
                  <c:v>193.00629999999975</c:v>
                </c:pt>
                <c:pt idx="3493">
                  <c:v>193.47429999999974</c:v>
                </c:pt>
                <c:pt idx="3494">
                  <c:v>195.03729999999973</c:v>
                </c:pt>
                <c:pt idx="3495">
                  <c:v>195.45629999999974</c:v>
                </c:pt>
                <c:pt idx="3496">
                  <c:v>195.62029999999973</c:v>
                </c:pt>
                <c:pt idx="3497">
                  <c:v>195.92829999999972</c:v>
                </c:pt>
                <c:pt idx="3498">
                  <c:v>196.25129999999973</c:v>
                </c:pt>
                <c:pt idx="3499">
                  <c:v>195.65129999999974</c:v>
                </c:pt>
                <c:pt idx="3500">
                  <c:v>194.26229999999973</c:v>
                </c:pt>
                <c:pt idx="3501">
                  <c:v>193.66529999999972</c:v>
                </c:pt>
                <c:pt idx="3502">
                  <c:v>192.27229999999972</c:v>
                </c:pt>
                <c:pt idx="3503">
                  <c:v>192.70229999999972</c:v>
                </c:pt>
                <c:pt idx="3504">
                  <c:v>192.70229999999972</c:v>
                </c:pt>
                <c:pt idx="3505">
                  <c:v>192.10929999999973</c:v>
                </c:pt>
                <c:pt idx="3506">
                  <c:v>190.72129999999973</c:v>
                </c:pt>
                <c:pt idx="3507">
                  <c:v>191.16229999999973</c:v>
                </c:pt>
                <c:pt idx="3508">
                  <c:v>192.78429999999975</c:v>
                </c:pt>
                <c:pt idx="3509">
                  <c:v>193.20929999999976</c:v>
                </c:pt>
                <c:pt idx="3510">
                  <c:v>193.56729999999976</c:v>
                </c:pt>
                <c:pt idx="3511">
                  <c:v>192.95529999999977</c:v>
                </c:pt>
                <c:pt idx="3512">
                  <c:v>191.52729999999977</c:v>
                </c:pt>
                <c:pt idx="3513">
                  <c:v>191.97429999999977</c:v>
                </c:pt>
                <c:pt idx="3514">
                  <c:v>195.52429999999978</c:v>
                </c:pt>
                <c:pt idx="3515">
                  <c:v>195.82529999999977</c:v>
                </c:pt>
                <c:pt idx="3516">
                  <c:v>195.82529999999977</c:v>
                </c:pt>
                <c:pt idx="3517">
                  <c:v>195.21429999999978</c:v>
                </c:pt>
                <c:pt idx="3518">
                  <c:v>193.78829999999979</c:v>
                </c:pt>
                <c:pt idx="3519">
                  <c:v>193.1882999999998</c:v>
                </c:pt>
                <c:pt idx="3520">
                  <c:v>191.78829999999979</c:v>
                </c:pt>
                <c:pt idx="3521">
                  <c:v>191.1892999999998</c:v>
                </c:pt>
                <c:pt idx="3522">
                  <c:v>189.77429999999981</c:v>
                </c:pt>
                <c:pt idx="3523">
                  <c:v>189.26929999999982</c:v>
                </c:pt>
                <c:pt idx="3524">
                  <c:v>187.92329999999981</c:v>
                </c:pt>
                <c:pt idx="3525">
                  <c:v>188.27629999999982</c:v>
                </c:pt>
                <c:pt idx="3526">
                  <c:v>191.72129999999981</c:v>
                </c:pt>
                <c:pt idx="3527">
                  <c:v>192.1532999999998</c:v>
                </c:pt>
                <c:pt idx="3528">
                  <c:v>192.1532999999998</c:v>
                </c:pt>
                <c:pt idx="3529">
                  <c:v>191.32829999999981</c:v>
                </c:pt>
                <c:pt idx="3530">
                  <c:v>189.4032999999998</c:v>
                </c:pt>
                <c:pt idx="3531">
                  <c:v>189.84729999999979</c:v>
                </c:pt>
                <c:pt idx="3532">
                  <c:v>189.84729999999979</c:v>
                </c:pt>
                <c:pt idx="3533">
                  <c:v>190.2662999999998</c:v>
                </c:pt>
                <c:pt idx="3534">
                  <c:v>190.2662999999998</c:v>
                </c:pt>
                <c:pt idx="3535">
                  <c:v>190.7062999999998</c:v>
                </c:pt>
                <c:pt idx="3536">
                  <c:v>193.75229999999979</c:v>
                </c:pt>
                <c:pt idx="3537">
                  <c:v>193.16829999999979</c:v>
                </c:pt>
                <c:pt idx="3538">
                  <c:v>191.80529999999979</c:v>
                </c:pt>
                <c:pt idx="3539">
                  <c:v>191.18929999999978</c:v>
                </c:pt>
                <c:pt idx="3540">
                  <c:v>189.75129999999979</c:v>
                </c:pt>
                <c:pt idx="3541">
                  <c:v>190.23129999999978</c:v>
                </c:pt>
                <c:pt idx="3542">
                  <c:v>190.08129999999977</c:v>
                </c:pt>
                <c:pt idx="3543">
                  <c:v>189.49529999999976</c:v>
                </c:pt>
                <c:pt idx="3544">
                  <c:v>188.12729999999976</c:v>
                </c:pt>
                <c:pt idx="3545">
                  <c:v>187.52929999999975</c:v>
                </c:pt>
                <c:pt idx="3546">
                  <c:v>186.13929999999976</c:v>
                </c:pt>
                <c:pt idx="3547">
                  <c:v>185.52129999999977</c:v>
                </c:pt>
                <c:pt idx="3548">
                  <c:v>184.07929999999976</c:v>
                </c:pt>
                <c:pt idx="3549">
                  <c:v>183.47929999999977</c:v>
                </c:pt>
                <c:pt idx="3550">
                  <c:v>182.07229999999976</c:v>
                </c:pt>
                <c:pt idx="3551">
                  <c:v>182.50929999999977</c:v>
                </c:pt>
                <c:pt idx="3552">
                  <c:v>182.51629999999977</c:v>
                </c:pt>
                <c:pt idx="3553">
                  <c:v>181.92329999999978</c:v>
                </c:pt>
                <c:pt idx="3554">
                  <c:v>180.53829999999979</c:v>
                </c:pt>
                <c:pt idx="3555">
                  <c:v>180.97829999999979</c:v>
                </c:pt>
                <c:pt idx="3556">
                  <c:v>180.97829999999979</c:v>
                </c:pt>
                <c:pt idx="3557">
                  <c:v>180.38029999999978</c:v>
                </c:pt>
                <c:pt idx="3558">
                  <c:v>178.99729999999977</c:v>
                </c:pt>
                <c:pt idx="3559">
                  <c:v>178.72429999999977</c:v>
                </c:pt>
                <c:pt idx="3560">
                  <c:v>178.07829999999979</c:v>
                </c:pt>
                <c:pt idx="3561">
                  <c:v>177.48429999999979</c:v>
                </c:pt>
                <c:pt idx="3562">
                  <c:v>176.0982999999998</c:v>
                </c:pt>
                <c:pt idx="3563">
                  <c:v>176.53629999999978</c:v>
                </c:pt>
                <c:pt idx="3564">
                  <c:v>176.65729999999979</c:v>
                </c:pt>
                <c:pt idx="3565">
                  <c:v>176.3842999999998</c:v>
                </c:pt>
                <c:pt idx="3566">
                  <c:v>175.73829999999981</c:v>
                </c:pt>
                <c:pt idx="3567">
                  <c:v>175.1402999999998</c:v>
                </c:pt>
                <c:pt idx="3568">
                  <c:v>173.73429999999979</c:v>
                </c:pt>
                <c:pt idx="3569">
                  <c:v>173.1462999999998</c:v>
                </c:pt>
                <c:pt idx="3570">
                  <c:v>171.76729999999981</c:v>
                </c:pt>
                <c:pt idx="3571">
                  <c:v>171.1762999999998</c:v>
                </c:pt>
                <c:pt idx="3572">
                  <c:v>169.7962999999998</c:v>
                </c:pt>
                <c:pt idx="3573">
                  <c:v>169.2052999999998</c:v>
                </c:pt>
                <c:pt idx="3574">
                  <c:v>167.81229999999979</c:v>
                </c:pt>
                <c:pt idx="3575">
                  <c:v>168.25529999999981</c:v>
                </c:pt>
                <c:pt idx="3576">
                  <c:v>170.89929999999981</c:v>
                </c:pt>
                <c:pt idx="3577">
                  <c:v>171.3372999999998</c:v>
                </c:pt>
                <c:pt idx="3578">
                  <c:v>172.38729999999981</c:v>
                </c:pt>
                <c:pt idx="3579">
                  <c:v>172.83029999999982</c:v>
                </c:pt>
                <c:pt idx="3580">
                  <c:v>175.38229999999982</c:v>
                </c:pt>
                <c:pt idx="3581">
                  <c:v>175.84729999999982</c:v>
                </c:pt>
                <c:pt idx="3582">
                  <c:v>175.84729999999982</c:v>
                </c:pt>
                <c:pt idx="3583">
                  <c:v>175.24829999999983</c:v>
                </c:pt>
                <c:pt idx="3584">
                  <c:v>173.84629999999984</c:v>
                </c:pt>
                <c:pt idx="3585">
                  <c:v>173.25829999999985</c:v>
                </c:pt>
                <c:pt idx="3586">
                  <c:v>171.88629999999984</c:v>
                </c:pt>
                <c:pt idx="3587">
                  <c:v>171.29929999999985</c:v>
                </c:pt>
                <c:pt idx="3588">
                  <c:v>169.93329999999983</c:v>
                </c:pt>
                <c:pt idx="3589">
                  <c:v>169.34229999999982</c:v>
                </c:pt>
                <c:pt idx="3590">
                  <c:v>167.94329999999982</c:v>
                </c:pt>
                <c:pt idx="3591">
                  <c:v>168.39229999999984</c:v>
                </c:pt>
                <c:pt idx="3592">
                  <c:v>172.29529999999983</c:v>
                </c:pt>
                <c:pt idx="3593">
                  <c:v>172.65929999999983</c:v>
                </c:pt>
                <c:pt idx="3594">
                  <c:v>175.38129999999984</c:v>
                </c:pt>
                <c:pt idx="3595">
                  <c:v>174.74529999999984</c:v>
                </c:pt>
                <c:pt idx="3596">
                  <c:v>173.26129999999984</c:v>
                </c:pt>
                <c:pt idx="3597">
                  <c:v>173.68729999999982</c:v>
                </c:pt>
                <c:pt idx="3598">
                  <c:v>174.73829999999981</c:v>
                </c:pt>
                <c:pt idx="3599">
                  <c:v>174.1462999999998</c:v>
                </c:pt>
                <c:pt idx="3600">
                  <c:v>172.76429999999979</c:v>
                </c:pt>
                <c:pt idx="3601">
                  <c:v>172.27029999999979</c:v>
                </c:pt>
                <c:pt idx="3602">
                  <c:v>171.1112999999998</c:v>
                </c:pt>
                <c:pt idx="3603">
                  <c:v>170.49029999999979</c:v>
                </c:pt>
                <c:pt idx="3604">
                  <c:v>169.04129999999978</c:v>
                </c:pt>
                <c:pt idx="3605">
                  <c:v>169.48629999999977</c:v>
                </c:pt>
                <c:pt idx="3606">
                  <c:v>169.49229999999977</c:v>
                </c:pt>
                <c:pt idx="3607">
                  <c:v>169.93129999999977</c:v>
                </c:pt>
                <c:pt idx="3608">
                  <c:v>170.18329999999978</c:v>
                </c:pt>
                <c:pt idx="3609">
                  <c:v>169.56729999999976</c:v>
                </c:pt>
                <c:pt idx="3610">
                  <c:v>168.12829999999977</c:v>
                </c:pt>
                <c:pt idx="3611">
                  <c:v>167.54129999999978</c:v>
                </c:pt>
                <c:pt idx="3612">
                  <c:v>166.15429999999978</c:v>
                </c:pt>
                <c:pt idx="3613">
                  <c:v>165.68029999999979</c:v>
                </c:pt>
                <c:pt idx="3614">
                  <c:v>164.49429999999978</c:v>
                </c:pt>
                <c:pt idx="3615">
                  <c:v>163.91429999999977</c:v>
                </c:pt>
                <c:pt idx="3616">
                  <c:v>162.58029999999977</c:v>
                </c:pt>
                <c:pt idx="3617">
                  <c:v>161.98729999999978</c:v>
                </c:pt>
                <c:pt idx="3618">
                  <c:v>160.60429999999977</c:v>
                </c:pt>
                <c:pt idx="3619">
                  <c:v>159.97529999999978</c:v>
                </c:pt>
                <c:pt idx="3620">
                  <c:v>158.49529999999979</c:v>
                </c:pt>
                <c:pt idx="3621">
                  <c:v>158.94229999999979</c:v>
                </c:pt>
                <c:pt idx="3622">
                  <c:v>158.94229999999979</c:v>
                </c:pt>
                <c:pt idx="3623">
                  <c:v>159.3842999999998</c:v>
                </c:pt>
                <c:pt idx="3624">
                  <c:v>161.12629999999979</c:v>
                </c:pt>
                <c:pt idx="3625">
                  <c:v>161.55929999999978</c:v>
                </c:pt>
                <c:pt idx="3626">
                  <c:v>161.55929999999978</c:v>
                </c:pt>
                <c:pt idx="3627">
                  <c:v>161.96729999999977</c:v>
                </c:pt>
                <c:pt idx="3628">
                  <c:v>162.96029999999976</c:v>
                </c:pt>
                <c:pt idx="3629">
                  <c:v>162.35229999999976</c:v>
                </c:pt>
                <c:pt idx="3630">
                  <c:v>160.93329999999975</c:v>
                </c:pt>
                <c:pt idx="3631">
                  <c:v>161.38729999999975</c:v>
                </c:pt>
                <c:pt idx="3632">
                  <c:v>162.26629999999975</c:v>
                </c:pt>
                <c:pt idx="3633">
                  <c:v>162.68629999999973</c:v>
                </c:pt>
                <c:pt idx="3634">
                  <c:v>162.68629999999973</c:v>
                </c:pt>
                <c:pt idx="3635">
                  <c:v>163.13129999999973</c:v>
                </c:pt>
                <c:pt idx="3636">
                  <c:v>163.95329999999973</c:v>
                </c:pt>
                <c:pt idx="3637">
                  <c:v>163.36329999999973</c:v>
                </c:pt>
                <c:pt idx="3638">
                  <c:v>161.97929999999974</c:v>
                </c:pt>
                <c:pt idx="3639">
                  <c:v>161.47729999999973</c:v>
                </c:pt>
                <c:pt idx="3640">
                  <c:v>160.13929999999974</c:v>
                </c:pt>
                <c:pt idx="3641">
                  <c:v>159.51129999999972</c:v>
                </c:pt>
                <c:pt idx="3642">
                  <c:v>158.04629999999972</c:v>
                </c:pt>
                <c:pt idx="3643">
                  <c:v>158.61329999999973</c:v>
                </c:pt>
                <c:pt idx="3644">
                  <c:v>161.68229999999971</c:v>
                </c:pt>
                <c:pt idx="3645">
                  <c:v>162.12829999999971</c:v>
                </c:pt>
                <c:pt idx="3646">
                  <c:v>162.12829999999971</c:v>
                </c:pt>
                <c:pt idx="3647">
                  <c:v>161.5482999999997</c:v>
                </c:pt>
                <c:pt idx="3648">
                  <c:v>160.15129999999971</c:v>
                </c:pt>
                <c:pt idx="3649">
                  <c:v>159.6562999999997</c:v>
                </c:pt>
                <c:pt idx="3650">
                  <c:v>158.33529999999971</c:v>
                </c:pt>
                <c:pt idx="3651">
                  <c:v>158.7152999999997</c:v>
                </c:pt>
                <c:pt idx="3652">
                  <c:v>159.46729999999971</c:v>
                </c:pt>
                <c:pt idx="3653">
                  <c:v>159.83929999999972</c:v>
                </c:pt>
                <c:pt idx="3654">
                  <c:v>159.83929999999972</c:v>
                </c:pt>
                <c:pt idx="3655">
                  <c:v>160.29029999999972</c:v>
                </c:pt>
                <c:pt idx="3656">
                  <c:v>160.2992999999997</c:v>
                </c:pt>
                <c:pt idx="3657">
                  <c:v>160.74029999999971</c:v>
                </c:pt>
                <c:pt idx="3658">
                  <c:v>163.9062999999997</c:v>
                </c:pt>
                <c:pt idx="3659">
                  <c:v>163.31929999999971</c:v>
                </c:pt>
                <c:pt idx="3660">
                  <c:v>161.93129999999971</c:v>
                </c:pt>
                <c:pt idx="3661">
                  <c:v>161.30829999999972</c:v>
                </c:pt>
                <c:pt idx="3662">
                  <c:v>159.85429999999971</c:v>
                </c:pt>
                <c:pt idx="3663">
                  <c:v>159.24129999999971</c:v>
                </c:pt>
                <c:pt idx="3664">
                  <c:v>157.80329999999972</c:v>
                </c:pt>
                <c:pt idx="3665">
                  <c:v>157.31929999999971</c:v>
                </c:pt>
                <c:pt idx="3666">
                  <c:v>155.98729999999972</c:v>
                </c:pt>
                <c:pt idx="3667">
                  <c:v>156.42029999999971</c:v>
                </c:pt>
                <c:pt idx="3668">
                  <c:v>156.42529999999971</c:v>
                </c:pt>
                <c:pt idx="3669">
                  <c:v>155.8102999999997</c:v>
                </c:pt>
                <c:pt idx="3670">
                  <c:v>154.3752999999997</c:v>
                </c:pt>
                <c:pt idx="3671">
                  <c:v>154.77629999999971</c:v>
                </c:pt>
                <c:pt idx="3672">
                  <c:v>155.49129999999971</c:v>
                </c:pt>
                <c:pt idx="3673">
                  <c:v>154.9242999999997</c:v>
                </c:pt>
                <c:pt idx="3674">
                  <c:v>153.64829999999969</c:v>
                </c:pt>
                <c:pt idx="3675">
                  <c:v>154.08229999999969</c:v>
                </c:pt>
                <c:pt idx="3676">
                  <c:v>154.08229999999969</c:v>
                </c:pt>
                <c:pt idx="3677">
                  <c:v>153.4882999999997</c:v>
                </c:pt>
                <c:pt idx="3678">
                  <c:v>152.0952999999997</c:v>
                </c:pt>
                <c:pt idx="3679">
                  <c:v>152.54529999999968</c:v>
                </c:pt>
                <c:pt idx="3680">
                  <c:v>154.78829999999968</c:v>
                </c:pt>
                <c:pt idx="3681">
                  <c:v>155.23229999999967</c:v>
                </c:pt>
                <c:pt idx="3682">
                  <c:v>157.67029999999966</c:v>
                </c:pt>
                <c:pt idx="3683">
                  <c:v>158.11829999999966</c:v>
                </c:pt>
                <c:pt idx="3684">
                  <c:v>158.11829999999966</c:v>
                </c:pt>
                <c:pt idx="3685">
                  <c:v>158.52629999999965</c:v>
                </c:pt>
                <c:pt idx="3686">
                  <c:v>158.92729999999966</c:v>
                </c:pt>
                <c:pt idx="3687">
                  <c:v>159.39929999999967</c:v>
                </c:pt>
                <c:pt idx="3688">
                  <c:v>159.57029999999966</c:v>
                </c:pt>
                <c:pt idx="3689">
                  <c:v>160.01729999999966</c:v>
                </c:pt>
                <c:pt idx="3690">
                  <c:v>160.01729999999966</c:v>
                </c:pt>
                <c:pt idx="3691">
                  <c:v>160.45929999999967</c:v>
                </c:pt>
                <c:pt idx="3692">
                  <c:v>164.02229999999966</c:v>
                </c:pt>
                <c:pt idx="3693">
                  <c:v>163.48529999999965</c:v>
                </c:pt>
                <c:pt idx="3694">
                  <c:v>162.14329999999964</c:v>
                </c:pt>
                <c:pt idx="3695">
                  <c:v>162.52429999999964</c:v>
                </c:pt>
                <c:pt idx="3696">
                  <c:v>165.06229999999965</c:v>
                </c:pt>
                <c:pt idx="3697">
                  <c:v>165.50329999999965</c:v>
                </c:pt>
                <c:pt idx="3698">
                  <c:v>165.93829999999966</c:v>
                </c:pt>
                <c:pt idx="3699">
                  <c:v>166.37729999999965</c:v>
                </c:pt>
                <c:pt idx="3700">
                  <c:v>171.03529999999964</c:v>
                </c:pt>
                <c:pt idx="3701">
                  <c:v>171.47429999999963</c:v>
                </c:pt>
                <c:pt idx="3702">
                  <c:v>172.71829999999963</c:v>
                </c:pt>
                <c:pt idx="3703">
                  <c:v>172.12429999999964</c:v>
                </c:pt>
                <c:pt idx="3704">
                  <c:v>170.76729999999964</c:v>
                </c:pt>
                <c:pt idx="3705">
                  <c:v>171.20929999999964</c:v>
                </c:pt>
                <c:pt idx="3706">
                  <c:v>171.20929999999964</c:v>
                </c:pt>
                <c:pt idx="3707">
                  <c:v>170.58329999999964</c:v>
                </c:pt>
                <c:pt idx="3708">
                  <c:v>169.11129999999963</c:v>
                </c:pt>
                <c:pt idx="3709">
                  <c:v>168.51029999999963</c:v>
                </c:pt>
                <c:pt idx="3710">
                  <c:v>167.10929999999962</c:v>
                </c:pt>
                <c:pt idx="3711">
                  <c:v>167.55029999999962</c:v>
                </c:pt>
                <c:pt idx="3712">
                  <c:v>168.24029999999962</c:v>
                </c:pt>
                <c:pt idx="3713">
                  <c:v>167.63929999999962</c:v>
                </c:pt>
                <c:pt idx="3714">
                  <c:v>166.22929999999963</c:v>
                </c:pt>
                <c:pt idx="3715">
                  <c:v>165.62629999999962</c:v>
                </c:pt>
                <c:pt idx="3716">
                  <c:v>164.22229999999962</c:v>
                </c:pt>
                <c:pt idx="3717">
                  <c:v>163.95629999999963</c:v>
                </c:pt>
                <c:pt idx="3718">
                  <c:v>163.34029999999962</c:v>
                </c:pt>
                <c:pt idx="3719">
                  <c:v>163.07429999999962</c:v>
                </c:pt>
                <c:pt idx="3720">
                  <c:v>162.45829999999961</c:v>
                </c:pt>
                <c:pt idx="3721">
                  <c:v>161.91829999999962</c:v>
                </c:pt>
                <c:pt idx="3722">
                  <c:v>160.65829999999963</c:v>
                </c:pt>
                <c:pt idx="3723">
                  <c:v>161.09829999999963</c:v>
                </c:pt>
                <c:pt idx="3724">
                  <c:v>165.67129999999963</c:v>
                </c:pt>
                <c:pt idx="3725">
                  <c:v>166.11729999999963</c:v>
                </c:pt>
                <c:pt idx="3726">
                  <c:v>170.44529999999963</c:v>
                </c:pt>
                <c:pt idx="3727">
                  <c:v>170.86629999999963</c:v>
                </c:pt>
                <c:pt idx="3728">
                  <c:v>175.08529999999962</c:v>
                </c:pt>
                <c:pt idx="3729">
                  <c:v>174.54529999999963</c:v>
                </c:pt>
                <c:pt idx="3730">
                  <c:v>173.28529999999964</c:v>
                </c:pt>
                <c:pt idx="3731">
                  <c:v>173.74729999999963</c:v>
                </c:pt>
                <c:pt idx="3732">
                  <c:v>174.32329999999962</c:v>
                </c:pt>
                <c:pt idx="3733">
                  <c:v>173.70129999999961</c:v>
                </c:pt>
                <c:pt idx="3734">
                  <c:v>172.24929999999961</c:v>
                </c:pt>
                <c:pt idx="3735">
                  <c:v>172.7002999999996</c:v>
                </c:pt>
                <c:pt idx="3736">
                  <c:v>172.7002999999996</c:v>
                </c:pt>
                <c:pt idx="3737">
                  <c:v>173.15129999999959</c:v>
                </c:pt>
                <c:pt idx="3738">
                  <c:v>173.1582999999996</c:v>
                </c:pt>
                <c:pt idx="3739">
                  <c:v>173.57729999999961</c:v>
                </c:pt>
                <c:pt idx="3740">
                  <c:v>177.52329999999961</c:v>
                </c:pt>
                <c:pt idx="3741">
                  <c:v>177.96429999999961</c:v>
                </c:pt>
                <c:pt idx="3742">
                  <c:v>177.96429999999961</c:v>
                </c:pt>
                <c:pt idx="3743">
                  <c:v>177.35129999999961</c:v>
                </c:pt>
                <c:pt idx="3744">
                  <c:v>175.9202999999996</c:v>
                </c:pt>
                <c:pt idx="3745">
                  <c:v>175.3192999999996</c:v>
                </c:pt>
                <c:pt idx="3746">
                  <c:v>173.91029999999961</c:v>
                </c:pt>
                <c:pt idx="3747">
                  <c:v>174.34529999999961</c:v>
                </c:pt>
                <c:pt idx="3748">
                  <c:v>174.34529999999961</c:v>
                </c:pt>
                <c:pt idx="3749">
                  <c:v>174.80529999999962</c:v>
                </c:pt>
                <c:pt idx="3750">
                  <c:v>177.78229999999962</c:v>
                </c:pt>
                <c:pt idx="3751">
                  <c:v>177.23529999999963</c:v>
                </c:pt>
                <c:pt idx="3752">
                  <c:v>175.86929999999961</c:v>
                </c:pt>
                <c:pt idx="3753">
                  <c:v>175.2712999999996</c:v>
                </c:pt>
                <c:pt idx="3754">
                  <c:v>173.86929999999961</c:v>
                </c:pt>
                <c:pt idx="3755">
                  <c:v>174.22729999999962</c:v>
                </c:pt>
                <c:pt idx="3756">
                  <c:v>174.45929999999962</c:v>
                </c:pt>
                <c:pt idx="3757">
                  <c:v>174.86629999999963</c:v>
                </c:pt>
                <c:pt idx="3758">
                  <c:v>176.21829999999963</c:v>
                </c:pt>
                <c:pt idx="3759">
                  <c:v>175.61929999999964</c:v>
                </c:pt>
                <c:pt idx="3760">
                  <c:v>174.20929999999964</c:v>
                </c:pt>
                <c:pt idx="3761">
                  <c:v>174.60329999999965</c:v>
                </c:pt>
                <c:pt idx="3762">
                  <c:v>180.26629999999966</c:v>
                </c:pt>
                <c:pt idx="3763">
                  <c:v>179.67329999999967</c:v>
                </c:pt>
                <c:pt idx="3764">
                  <c:v>178.26529999999968</c:v>
                </c:pt>
                <c:pt idx="3765">
                  <c:v>178.62729999999968</c:v>
                </c:pt>
                <c:pt idx="3766">
                  <c:v>179.64129999999969</c:v>
                </c:pt>
                <c:pt idx="3767">
                  <c:v>180.10929999999968</c:v>
                </c:pt>
                <c:pt idx="3768">
                  <c:v>181.03129999999967</c:v>
                </c:pt>
                <c:pt idx="3769">
                  <c:v>181.47729999999967</c:v>
                </c:pt>
                <c:pt idx="3770">
                  <c:v>181.48829999999967</c:v>
                </c:pt>
                <c:pt idx="3771">
                  <c:v>180.90029999999967</c:v>
                </c:pt>
                <c:pt idx="3772">
                  <c:v>179.50129999999967</c:v>
                </c:pt>
                <c:pt idx="3773">
                  <c:v>179.89329999999967</c:v>
                </c:pt>
                <c:pt idx="3774">
                  <c:v>179.89329999999967</c:v>
                </c:pt>
                <c:pt idx="3775">
                  <c:v>180.33929999999967</c:v>
                </c:pt>
                <c:pt idx="3776">
                  <c:v>180.37129999999968</c:v>
                </c:pt>
                <c:pt idx="3777">
                  <c:v>179.77329999999967</c:v>
                </c:pt>
                <c:pt idx="3778">
                  <c:v>178.37429999999966</c:v>
                </c:pt>
                <c:pt idx="3779">
                  <c:v>178.82029999999966</c:v>
                </c:pt>
                <c:pt idx="3780">
                  <c:v>180.46329999999966</c:v>
                </c:pt>
                <c:pt idx="3781">
                  <c:v>180.90229999999966</c:v>
                </c:pt>
                <c:pt idx="3782">
                  <c:v>181.98729999999966</c:v>
                </c:pt>
                <c:pt idx="3783">
                  <c:v>181.37329999999966</c:v>
                </c:pt>
                <c:pt idx="3784">
                  <c:v>179.94029999999967</c:v>
                </c:pt>
                <c:pt idx="3785">
                  <c:v>180.40129999999968</c:v>
                </c:pt>
                <c:pt idx="3786">
                  <c:v>180.93729999999968</c:v>
                </c:pt>
                <c:pt idx="3787">
                  <c:v>181.26329999999967</c:v>
                </c:pt>
                <c:pt idx="3788">
                  <c:v>181.34929999999969</c:v>
                </c:pt>
                <c:pt idx="3789">
                  <c:v>181.78829999999968</c:v>
                </c:pt>
                <c:pt idx="3790">
                  <c:v>182.36029999999968</c:v>
                </c:pt>
                <c:pt idx="3791">
                  <c:v>182.83029999999968</c:v>
                </c:pt>
                <c:pt idx="3792">
                  <c:v>182.83029999999968</c:v>
                </c:pt>
                <c:pt idx="3793">
                  <c:v>183.27329999999969</c:v>
                </c:pt>
                <c:pt idx="3794">
                  <c:v>183.7152999999997</c:v>
                </c:pt>
                <c:pt idx="3795">
                  <c:v>183.12229999999971</c:v>
                </c:pt>
                <c:pt idx="3796">
                  <c:v>181.72929999999971</c:v>
                </c:pt>
                <c:pt idx="3797">
                  <c:v>181.1442999999997</c:v>
                </c:pt>
                <c:pt idx="3798">
                  <c:v>179.77829999999969</c:v>
                </c:pt>
                <c:pt idx="3799">
                  <c:v>179.18729999999968</c:v>
                </c:pt>
                <c:pt idx="3800">
                  <c:v>177.78429999999969</c:v>
                </c:pt>
                <c:pt idx="3801">
                  <c:v>177.17429999999968</c:v>
                </c:pt>
                <c:pt idx="3802">
                  <c:v>175.75129999999967</c:v>
                </c:pt>
                <c:pt idx="3803">
                  <c:v>175.14229999999966</c:v>
                </c:pt>
                <c:pt idx="3804">
                  <c:v>173.72029999999967</c:v>
                </c:pt>
                <c:pt idx="3805">
                  <c:v>173.12529999999967</c:v>
                </c:pt>
                <c:pt idx="3806">
                  <c:v>171.74229999999966</c:v>
                </c:pt>
                <c:pt idx="3807">
                  <c:v>171.14429999999965</c:v>
                </c:pt>
                <c:pt idx="3808">
                  <c:v>169.75729999999965</c:v>
                </c:pt>
                <c:pt idx="3809">
                  <c:v>170.22529999999963</c:v>
                </c:pt>
                <c:pt idx="3810">
                  <c:v>169.83529999999965</c:v>
                </c:pt>
                <c:pt idx="3811">
                  <c:v>170.23329999999964</c:v>
                </c:pt>
                <c:pt idx="3812">
                  <c:v>171.54129999999964</c:v>
                </c:pt>
                <c:pt idx="3813">
                  <c:v>170.95729999999963</c:v>
                </c:pt>
                <c:pt idx="3814">
                  <c:v>169.55929999999964</c:v>
                </c:pt>
                <c:pt idx="3815">
                  <c:v>168.95629999999963</c:v>
                </c:pt>
                <c:pt idx="3816">
                  <c:v>167.55229999999963</c:v>
                </c:pt>
                <c:pt idx="3817">
                  <c:v>166.93629999999962</c:v>
                </c:pt>
                <c:pt idx="3818">
                  <c:v>165.49829999999963</c:v>
                </c:pt>
                <c:pt idx="3819">
                  <c:v>165.94729999999964</c:v>
                </c:pt>
                <c:pt idx="3820">
                  <c:v>166.13729999999964</c:v>
                </c:pt>
                <c:pt idx="3821">
                  <c:v>166.52829999999963</c:v>
                </c:pt>
                <c:pt idx="3822">
                  <c:v>169.45929999999964</c:v>
                </c:pt>
                <c:pt idx="3823">
                  <c:v>169.93629999999965</c:v>
                </c:pt>
                <c:pt idx="3824">
                  <c:v>171.22329999999965</c:v>
                </c:pt>
                <c:pt idx="3825">
                  <c:v>170.62629999999965</c:v>
                </c:pt>
                <c:pt idx="3826">
                  <c:v>169.22829999999965</c:v>
                </c:pt>
                <c:pt idx="3827">
                  <c:v>168.64529999999965</c:v>
                </c:pt>
                <c:pt idx="3828">
                  <c:v>167.25429999999966</c:v>
                </c:pt>
                <c:pt idx="3829">
                  <c:v>167.66129999999967</c:v>
                </c:pt>
                <c:pt idx="3830">
                  <c:v>167.66129999999967</c:v>
                </c:pt>
                <c:pt idx="3831">
                  <c:v>168.10029999999966</c:v>
                </c:pt>
                <c:pt idx="3832">
                  <c:v>168.10029999999966</c:v>
                </c:pt>
                <c:pt idx="3833">
                  <c:v>167.51029999999966</c:v>
                </c:pt>
                <c:pt idx="3834">
                  <c:v>166.11629999999965</c:v>
                </c:pt>
                <c:pt idx="3835">
                  <c:v>165.52629999999965</c:v>
                </c:pt>
                <c:pt idx="3836">
                  <c:v>164.13929999999965</c:v>
                </c:pt>
                <c:pt idx="3837">
                  <c:v>163.53129999999965</c:v>
                </c:pt>
                <c:pt idx="3838">
                  <c:v>162.11229999999964</c:v>
                </c:pt>
                <c:pt idx="3839">
                  <c:v>161.87729999999962</c:v>
                </c:pt>
                <c:pt idx="3840">
                  <c:v>161.33129999999963</c:v>
                </c:pt>
                <c:pt idx="3841">
                  <c:v>160.81829999999962</c:v>
                </c:pt>
                <c:pt idx="3842">
                  <c:v>159.48329999999962</c:v>
                </c:pt>
                <c:pt idx="3843">
                  <c:v>159.2482999999996</c:v>
                </c:pt>
                <c:pt idx="3844">
                  <c:v>158.70229999999961</c:v>
                </c:pt>
                <c:pt idx="3845">
                  <c:v>159.15129999999962</c:v>
                </c:pt>
                <c:pt idx="3846">
                  <c:v>159.16129999999961</c:v>
                </c:pt>
                <c:pt idx="3847">
                  <c:v>159.60429999999963</c:v>
                </c:pt>
                <c:pt idx="3848">
                  <c:v>159.60429999999963</c:v>
                </c:pt>
                <c:pt idx="3849">
                  <c:v>158.95729999999963</c:v>
                </c:pt>
                <c:pt idx="3850">
                  <c:v>157.44729999999964</c:v>
                </c:pt>
                <c:pt idx="3851">
                  <c:v>157.88229999999965</c:v>
                </c:pt>
                <c:pt idx="3852">
                  <c:v>158.27929999999964</c:v>
                </c:pt>
                <c:pt idx="3853">
                  <c:v>157.75429999999963</c:v>
                </c:pt>
                <c:pt idx="3854">
                  <c:v>156.44229999999962</c:v>
                </c:pt>
                <c:pt idx="3855">
                  <c:v>156.89229999999961</c:v>
                </c:pt>
                <c:pt idx="3856">
                  <c:v>157.23929999999962</c:v>
                </c:pt>
                <c:pt idx="3857">
                  <c:v>156.78229999999962</c:v>
                </c:pt>
                <c:pt idx="3858">
                  <c:v>155.41129999999961</c:v>
                </c:pt>
                <c:pt idx="3859">
                  <c:v>156.63229999999962</c:v>
                </c:pt>
                <c:pt idx="3860">
                  <c:v>159.44829999999962</c:v>
                </c:pt>
                <c:pt idx="3861">
                  <c:v>159.88929999999962</c:v>
                </c:pt>
                <c:pt idx="3862">
                  <c:v>159.88929999999962</c:v>
                </c:pt>
                <c:pt idx="3863">
                  <c:v>160.36629999999963</c:v>
                </c:pt>
                <c:pt idx="3864">
                  <c:v>160.36629999999963</c:v>
                </c:pt>
                <c:pt idx="3865">
                  <c:v>160.80629999999962</c:v>
                </c:pt>
                <c:pt idx="3866">
                  <c:v>160.80629999999962</c:v>
                </c:pt>
                <c:pt idx="3867">
                  <c:v>161.25029999999961</c:v>
                </c:pt>
                <c:pt idx="3868">
                  <c:v>161.70229999999961</c:v>
                </c:pt>
                <c:pt idx="3869">
                  <c:v>162.06129999999962</c:v>
                </c:pt>
                <c:pt idx="3870">
                  <c:v>162.06129999999962</c:v>
                </c:pt>
                <c:pt idx="3871">
                  <c:v>162.51129999999961</c:v>
                </c:pt>
                <c:pt idx="3872">
                  <c:v>162.51129999999961</c:v>
                </c:pt>
                <c:pt idx="3873">
                  <c:v>162.95329999999962</c:v>
                </c:pt>
                <c:pt idx="3874">
                  <c:v>164.77129999999963</c:v>
                </c:pt>
                <c:pt idx="3875">
                  <c:v>165.21929999999963</c:v>
                </c:pt>
                <c:pt idx="3876">
                  <c:v>165.64629999999963</c:v>
                </c:pt>
                <c:pt idx="3877">
                  <c:v>166.08529999999962</c:v>
                </c:pt>
                <c:pt idx="3878">
                  <c:v>166.08529999999962</c:v>
                </c:pt>
                <c:pt idx="3879">
                  <c:v>165.52129999999963</c:v>
                </c:pt>
                <c:pt idx="3880">
                  <c:v>164.25229999999962</c:v>
                </c:pt>
                <c:pt idx="3881">
                  <c:v>164.70329999999962</c:v>
                </c:pt>
                <c:pt idx="3882">
                  <c:v>165.22829999999962</c:v>
                </c:pt>
                <c:pt idx="3883">
                  <c:v>165.68029999999962</c:v>
                </c:pt>
                <c:pt idx="3884">
                  <c:v>165.68029999999962</c:v>
                </c:pt>
                <c:pt idx="3885">
                  <c:v>165.08129999999963</c:v>
                </c:pt>
                <c:pt idx="3886">
                  <c:v>163.68429999999964</c:v>
                </c:pt>
                <c:pt idx="3887">
                  <c:v>163.17229999999964</c:v>
                </c:pt>
                <c:pt idx="3888">
                  <c:v>161.80729999999963</c:v>
                </c:pt>
                <c:pt idx="3889">
                  <c:v>162.11629999999963</c:v>
                </c:pt>
                <c:pt idx="3890">
                  <c:v>162.11629999999963</c:v>
                </c:pt>
                <c:pt idx="3891">
                  <c:v>161.52929999999964</c:v>
                </c:pt>
                <c:pt idx="3892">
                  <c:v>160.15929999999963</c:v>
                </c:pt>
                <c:pt idx="3893">
                  <c:v>160.60929999999962</c:v>
                </c:pt>
                <c:pt idx="3894">
                  <c:v>161.41929999999962</c:v>
                </c:pt>
                <c:pt idx="3895">
                  <c:v>161.86729999999963</c:v>
                </c:pt>
                <c:pt idx="3896">
                  <c:v>162.07329999999962</c:v>
                </c:pt>
                <c:pt idx="3897">
                  <c:v>161.45329999999962</c:v>
                </c:pt>
                <c:pt idx="3898">
                  <c:v>160.00729999999962</c:v>
                </c:pt>
                <c:pt idx="3899">
                  <c:v>159.39229999999961</c:v>
                </c:pt>
                <c:pt idx="3900">
                  <c:v>157.95729999999961</c:v>
                </c:pt>
                <c:pt idx="3901">
                  <c:v>158.43029999999962</c:v>
                </c:pt>
                <c:pt idx="3902">
                  <c:v>159.66529999999963</c:v>
                </c:pt>
                <c:pt idx="3903">
                  <c:v>160.47529999999963</c:v>
                </c:pt>
                <c:pt idx="3904">
                  <c:v>159.87829999999963</c:v>
                </c:pt>
                <c:pt idx="3905">
                  <c:v>158.47429999999963</c:v>
                </c:pt>
                <c:pt idx="3906">
                  <c:v>157.87729999999962</c:v>
                </c:pt>
                <c:pt idx="3907">
                  <c:v>156.48529999999963</c:v>
                </c:pt>
                <c:pt idx="3908">
                  <c:v>156.92729999999963</c:v>
                </c:pt>
                <c:pt idx="3909">
                  <c:v>157.17729999999963</c:v>
                </c:pt>
                <c:pt idx="3910">
                  <c:v>156.58229999999963</c:v>
                </c:pt>
                <c:pt idx="3911">
                  <c:v>155.18429999999964</c:v>
                </c:pt>
                <c:pt idx="3912">
                  <c:v>154.55829999999963</c:v>
                </c:pt>
                <c:pt idx="3913">
                  <c:v>153.09829999999963</c:v>
                </c:pt>
                <c:pt idx="3914">
                  <c:v>153.53429999999963</c:v>
                </c:pt>
                <c:pt idx="3915">
                  <c:v>153.53429999999963</c:v>
                </c:pt>
                <c:pt idx="3916">
                  <c:v>153.98029999999963</c:v>
                </c:pt>
                <c:pt idx="3917">
                  <c:v>154.88129999999964</c:v>
                </c:pt>
                <c:pt idx="3918">
                  <c:v>154.27729999999963</c:v>
                </c:pt>
                <c:pt idx="3919">
                  <c:v>152.86829999999964</c:v>
                </c:pt>
                <c:pt idx="3920">
                  <c:v>153.26829999999964</c:v>
                </c:pt>
                <c:pt idx="3921">
                  <c:v>153.95029999999963</c:v>
                </c:pt>
                <c:pt idx="3922">
                  <c:v>154.39629999999963</c:v>
                </c:pt>
                <c:pt idx="3923">
                  <c:v>155.76229999999964</c:v>
                </c:pt>
                <c:pt idx="3924">
                  <c:v>155.17329999999964</c:v>
                </c:pt>
                <c:pt idx="3925">
                  <c:v>153.79829999999964</c:v>
                </c:pt>
                <c:pt idx="3926">
                  <c:v>154.23829999999964</c:v>
                </c:pt>
                <c:pt idx="3927">
                  <c:v>155.13329999999965</c:v>
                </c:pt>
                <c:pt idx="3928">
                  <c:v>154.66529999999966</c:v>
                </c:pt>
                <c:pt idx="3929">
                  <c:v>153.41829999999965</c:v>
                </c:pt>
                <c:pt idx="3930">
                  <c:v>152.82629999999963</c:v>
                </c:pt>
                <c:pt idx="3931">
                  <c:v>151.43529999999964</c:v>
                </c:pt>
                <c:pt idx="3932">
                  <c:v>150.84329999999963</c:v>
                </c:pt>
                <c:pt idx="3933">
                  <c:v>149.46129999999962</c:v>
                </c:pt>
                <c:pt idx="3934">
                  <c:v>148.86629999999963</c:v>
                </c:pt>
                <c:pt idx="3935">
                  <c:v>147.47829999999962</c:v>
                </c:pt>
                <c:pt idx="3936">
                  <c:v>146.90829999999963</c:v>
                </c:pt>
                <c:pt idx="3937">
                  <c:v>145.57729999999964</c:v>
                </c:pt>
                <c:pt idx="3938">
                  <c:v>145.09429999999963</c:v>
                </c:pt>
                <c:pt idx="3939">
                  <c:v>143.96429999999964</c:v>
                </c:pt>
                <c:pt idx="3940">
                  <c:v>143.57029999999963</c:v>
                </c:pt>
                <c:pt idx="3941">
                  <c:v>142.58629999999962</c:v>
                </c:pt>
                <c:pt idx="3942">
                  <c:v>142.10329999999962</c:v>
                </c:pt>
                <c:pt idx="3943">
                  <c:v>140.97329999999963</c:v>
                </c:pt>
                <c:pt idx="3944">
                  <c:v>141.42729999999963</c:v>
                </c:pt>
                <c:pt idx="3945">
                  <c:v>141.42729999999963</c:v>
                </c:pt>
                <c:pt idx="3946">
                  <c:v>141.03329999999963</c:v>
                </c:pt>
                <c:pt idx="3947">
                  <c:v>140.04929999999962</c:v>
                </c:pt>
                <c:pt idx="3948">
                  <c:v>140.46729999999963</c:v>
                </c:pt>
                <c:pt idx="3949">
                  <c:v>141.89929999999961</c:v>
                </c:pt>
                <c:pt idx="3950">
                  <c:v>141.30929999999961</c:v>
                </c:pt>
                <c:pt idx="3951">
                  <c:v>142.69729999999961</c:v>
                </c:pt>
                <c:pt idx="3952">
                  <c:v>143.16429999999963</c:v>
                </c:pt>
                <c:pt idx="3953">
                  <c:v>143.16429999999963</c:v>
                </c:pt>
                <c:pt idx="3954">
                  <c:v>143.53629999999964</c:v>
                </c:pt>
                <c:pt idx="3955">
                  <c:v>143.53629999999964</c:v>
                </c:pt>
                <c:pt idx="3956">
                  <c:v>146.06629999999964</c:v>
                </c:pt>
                <c:pt idx="3957">
                  <c:v>151.29229999999964</c:v>
                </c:pt>
                <c:pt idx="3958">
                  <c:v>150.70229999999964</c:v>
                </c:pt>
                <c:pt idx="3959">
                  <c:v>149.40429999999964</c:v>
                </c:pt>
                <c:pt idx="3960">
                  <c:v>149.83229999999963</c:v>
                </c:pt>
                <c:pt idx="3961">
                  <c:v>149.83229999999963</c:v>
                </c:pt>
                <c:pt idx="3962">
                  <c:v>149.24929999999964</c:v>
                </c:pt>
                <c:pt idx="3963">
                  <c:v>147.88829999999965</c:v>
                </c:pt>
                <c:pt idx="3964">
                  <c:v>148.38529999999966</c:v>
                </c:pt>
                <c:pt idx="3965">
                  <c:v>150.66329999999965</c:v>
                </c:pt>
                <c:pt idx="3966">
                  <c:v>151.10429999999965</c:v>
                </c:pt>
                <c:pt idx="3967">
                  <c:v>151.52229999999966</c:v>
                </c:pt>
                <c:pt idx="3968">
                  <c:v>150.97629999999967</c:v>
                </c:pt>
                <c:pt idx="3969">
                  <c:v>152.34229999999968</c:v>
                </c:pt>
                <c:pt idx="3970">
                  <c:v>151.78029999999967</c:v>
                </c:pt>
                <c:pt idx="3971">
                  <c:v>150.41529999999966</c:v>
                </c:pt>
                <c:pt idx="3972">
                  <c:v>149.82529999999966</c:v>
                </c:pt>
                <c:pt idx="3973">
                  <c:v>151.21729999999965</c:v>
                </c:pt>
                <c:pt idx="3974">
                  <c:v>150.63329999999965</c:v>
                </c:pt>
                <c:pt idx="3975">
                  <c:v>149.24629999999965</c:v>
                </c:pt>
                <c:pt idx="3976">
                  <c:v>148.65229999999966</c:v>
                </c:pt>
                <c:pt idx="3977">
                  <c:v>147.28629999999964</c:v>
                </c:pt>
                <c:pt idx="3978">
                  <c:v>147.72829999999965</c:v>
                </c:pt>
                <c:pt idx="3979">
                  <c:v>153.37629999999965</c:v>
                </c:pt>
                <c:pt idx="3980">
                  <c:v>152.78129999999965</c:v>
                </c:pt>
                <c:pt idx="3981">
                  <c:v>151.38429999999966</c:v>
                </c:pt>
                <c:pt idx="3982">
                  <c:v>151.78629999999964</c:v>
                </c:pt>
                <c:pt idx="3983">
                  <c:v>150.44629999999964</c:v>
                </c:pt>
                <c:pt idx="3984">
                  <c:v>150.44629999999964</c:v>
                </c:pt>
                <c:pt idx="3985">
                  <c:v>150.44629999999964</c:v>
                </c:pt>
                <c:pt idx="3986">
                  <c:v>150.84729999999965</c:v>
                </c:pt>
                <c:pt idx="3987">
                  <c:v>152.97029999999964</c:v>
                </c:pt>
                <c:pt idx="3988">
                  <c:v>152.38629999999964</c:v>
                </c:pt>
                <c:pt idx="3989">
                  <c:v>151.02429999999964</c:v>
                </c:pt>
                <c:pt idx="3990">
                  <c:v>151.44829999999965</c:v>
                </c:pt>
                <c:pt idx="3991">
                  <c:v>151.98329999999964</c:v>
                </c:pt>
                <c:pt idx="3992">
                  <c:v>152.45129999999963</c:v>
                </c:pt>
                <c:pt idx="3993">
                  <c:v>154.59729999999962</c:v>
                </c:pt>
                <c:pt idx="3994">
                  <c:v>154.10529999999963</c:v>
                </c:pt>
                <c:pt idx="3995">
                  <c:v>152.75229999999962</c:v>
                </c:pt>
                <c:pt idx="3996">
                  <c:v>152.16629999999961</c:v>
                </c:pt>
                <c:pt idx="3997">
                  <c:v>150.7772999999996</c:v>
                </c:pt>
                <c:pt idx="3998">
                  <c:v>151.24029999999959</c:v>
                </c:pt>
                <c:pt idx="3999">
                  <c:v>151.8072999999996</c:v>
                </c:pt>
                <c:pt idx="4000">
                  <c:v>152.25629999999961</c:v>
                </c:pt>
                <c:pt idx="4001">
                  <c:v>152.26129999999961</c:v>
                </c:pt>
                <c:pt idx="4002">
                  <c:v>152.71029999999962</c:v>
                </c:pt>
                <c:pt idx="4003">
                  <c:v>152.71029999999962</c:v>
                </c:pt>
                <c:pt idx="4004">
                  <c:v>152.15529999999961</c:v>
                </c:pt>
                <c:pt idx="4005">
                  <c:v>153.5512999999996</c:v>
                </c:pt>
                <c:pt idx="4006">
                  <c:v>153.99629999999959</c:v>
                </c:pt>
                <c:pt idx="4007">
                  <c:v>154.6042999999996</c:v>
                </c:pt>
                <c:pt idx="4008">
                  <c:v>155.04429999999959</c:v>
                </c:pt>
                <c:pt idx="4009">
                  <c:v>157.7652999999996</c:v>
                </c:pt>
                <c:pt idx="4010">
                  <c:v>157.17829999999961</c:v>
                </c:pt>
                <c:pt idx="4011">
                  <c:v>155.80329999999961</c:v>
                </c:pt>
                <c:pt idx="4012">
                  <c:v>155.2182999999996</c:v>
                </c:pt>
                <c:pt idx="4013">
                  <c:v>153.81429999999961</c:v>
                </c:pt>
                <c:pt idx="4014">
                  <c:v>153.24529999999962</c:v>
                </c:pt>
                <c:pt idx="4015">
                  <c:v>151.85529999999963</c:v>
                </c:pt>
                <c:pt idx="4016">
                  <c:v>151.26529999999963</c:v>
                </c:pt>
                <c:pt idx="4017">
                  <c:v>149.87629999999962</c:v>
                </c:pt>
                <c:pt idx="4018">
                  <c:v>150.32829999999962</c:v>
                </c:pt>
                <c:pt idx="4019">
                  <c:v>150.32829999999962</c:v>
                </c:pt>
                <c:pt idx="4020">
                  <c:v>150.72029999999961</c:v>
                </c:pt>
                <c:pt idx="4021">
                  <c:v>153.13329999999962</c:v>
                </c:pt>
                <c:pt idx="4022">
                  <c:v>155.30929999999961</c:v>
                </c:pt>
                <c:pt idx="4023">
                  <c:v>160.7472999999996</c:v>
                </c:pt>
                <c:pt idx="4024">
                  <c:v>161.1942999999996</c:v>
                </c:pt>
                <c:pt idx="4025">
                  <c:v>162.03729999999959</c:v>
                </c:pt>
                <c:pt idx="4026">
                  <c:v>162.4792999999996</c:v>
                </c:pt>
                <c:pt idx="4027">
                  <c:v>163.04329999999959</c:v>
                </c:pt>
                <c:pt idx="4028">
                  <c:v>163.4252999999996</c:v>
                </c:pt>
                <c:pt idx="4029">
                  <c:v>163.94229999999959</c:v>
                </c:pt>
                <c:pt idx="4030">
                  <c:v>163.35929999999959</c:v>
                </c:pt>
                <c:pt idx="4031">
                  <c:v>162.00029999999958</c:v>
                </c:pt>
                <c:pt idx="4032">
                  <c:v>162.40029999999959</c:v>
                </c:pt>
                <c:pt idx="4033">
                  <c:v>162.40029999999959</c:v>
                </c:pt>
                <c:pt idx="4034">
                  <c:v>161.79029999999958</c:v>
                </c:pt>
                <c:pt idx="4035">
                  <c:v>160.36729999999957</c:v>
                </c:pt>
                <c:pt idx="4036">
                  <c:v>160.01429999999957</c:v>
                </c:pt>
                <c:pt idx="4037">
                  <c:v>159.18329999999958</c:v>
                </c:pt>
                <c:pt idx="4038">
                  <c:v>158.59029999999959</c:v>
                </c:pt>
                <c:pt idx="4039">
                  <c:v>157.2062999999996</c:v>
                </c:pt>
                <c:pt idx="4040">
                  <c:v>156.61329999999961</c:v>
                </c:pt>
                <c:pt idx="4041">
                  <c:v>155.21529999999962</c:v>
                </c:pt>
                <c:pt idx="4042">
                  <c:v>154.86229999999961</c:v>
                </c:pt>
                <c:pt idx="4043">
                  <c:v>154.03129999999962</c:v>
                </c:pt>
                <c:pt idx="4044">
                  <c:v>153.43829999999963</c:v>
                </c:pt>
                <c:pt idx="4045">
                  <c:v>152.04629999999963</c:v>
                </c:pt>
                <c:pt idx="4046">
                  <c:v>151.45729999999963</c:v>
                </c:pt>
                <c:pt idx="4047">
                  <c:v>150.08729999999963</c:v>
                </c:pt>
                <c:pt idx="4048">
                  <c:v>149.50329999999963</c:v>
                </c:pt>
                <c:pt idx="4049">
                  <c:v>150.87229999999963</c:v>
                </c:pt>
                <c:pt idx="4050">
                  <c:v>151.48229999999964</c:v>
                </c:pt>
                <c:pt idx="4051">
                  <c:v>152.06529999999964</c:v>
                </c:pt>
                <c:pt idx="4052">
                  <c:v>152.51529999999963</c:v>
                </c:pt>
                <c:pt idx="4053">
                  <c:v>159.77329999999964</c:v>
                </c:pt>
                <c:pt idx="4054">
                  <c:v>160.20429999999965</c:v>
                </c:pt>
                <c:pt idx="4055">
                  <c:v>161.82829999999964</c:v>
                </c:pt>
                <c:pt idx="4056">
                  <c:v>162.27929999999964</c:v>
                </c:pt>
                <c:pt idx="4057">
                  <c:v>165.14029999999963</c:v>
                </c:pt>
                <c:pt idx="4058">
                  <c:v>165.60029999999963</c:v>
                </c:pt>
                <c:pt idx="4059">
                  <c:v>166.13429999999963</c:v>
                </c:pt>
                <c:pt idx="4060">
                  <c:v>165.53429999999963</c:v>
                </c:pt>
                <c:pt idx="4061">
                  <c:v>166.93829999999963</c:v>
                </c:pt>
                <c:pt idx="4062">
                  <c:v>166.30629999999962</c:v>
                </c:pt>
                <c:pt idx="4063">
                  <c:v>164.83229999999963</c:v>
                </c:pt>
                <c:pt idx="4064">
                  <c:v>165.28029999999964</c:v>
                </c:pt>
                <c:pt idx="4065">
                  <c:v>168.72229999999965</c:v>
                </c:pt>
                <c:pt idx="4066">
                  <c:v>169.20229999999964</c:v>
                </c:pt>
                <c:pt idx="4067">
                  <c:v>172.16929999999965</c:v>
                </c:pt>
                <c:pt idx="4068">
                  <c:v>171.58429999999964</c:v>
                </c:pt>
                <c:pt idx="4069">
                  <c:v>170.18429999999964</c:v>
                </c:pt>
                <c:pt idx="4070">
                  <c:v>170.62529999999964</c:v>
                </c:pt>
                <c:pt idx="4071">
                  <c:v>170.62529999999964</c:v>
                </c:pt>
                <c:pt idx="4072">
                  <c:v>170.03129999999965</c:v>
                </c:pt>
                <c:pt idx="4073">
                  <c:v>168.62729999999965</c:v>
                </c:pt>
                <c:pt idx="4074">
                  <c:v>167.84729999999965</c:v>
                </c:pt>
                <c:pt idx="4075">
                  <c:v>166.01429999999965</c:v>
                </c:pt>
                <c:pt idx="4076">
                  <c:v>166.45329999999964</c:v>
                </c:pt>
                <c:pt idx="4077">
                  <c:v>166.46129999999965</c:v>
                </c:pt>
                <c:pt idx="4078">
                  <c:v>166.90829999999966</c:v>
                </c:pt>
                <c:pt idx="4079">
                  <c:v>167.26129999999966</c:v>
                </c:pt>
                <c:pt idx="4080">
                  <c:v>167.80729999999966</c:v>
                </c:pt>
                <c:pt idx="4081">
                  <c:v>169.50029999999967</c:v>
                </c:pt>
                <c:pt idx="4082">
                  <c:v>168.94629999999967</c:v>
                </c:pt>
                <c:pt idx="4083">
                  <c:v>170.27729999999966</c:v>
                </c:pt>
                <c:pt idx="4084">
                  <c:v>169.68929999999966</c:v>
                </c:pt>
                <c:pt idx="4085">
                  <c:v>168.30229999999966</c:v>
                </c:pt>
                <c:pt idx="4086">
                  <c:v>167.70829999999967</c:v>
                </c:pt>
                <c:pt idx="4087">
                  <c:v>166.32129999999967</c:v>
                </c:pt>
                <c:pt idx="4088">
                  <c:v>166.74929999999966</c:v>
                </c:pt>
                <c:pt idx="4089">
                  <c:v>168.61629999999965</c:v>
                </c:pt>
                <c:pt idx="4090">
                  <c:v>168.06229999999965</c:v>
                </c:pt>
                <c:pt idx="4091">
                  <c:v>166.77029999999965</c:v>
                </c:pt>
                <c:pt idx="4092">
                  <c:v>166.23529999999965</c:v>
                </c:pt>
                <c:pt idx="4093">
                  <c:v>164.98729999999966</c:v>
                </c:pt>
                <c:pt idx="4094">
                  <c:v>164.40129999999965</c:v>
                </c:pt>
                <c:pt idx="4095">
                  <c:v>163.03529999999964</c:v>
                </c:pt>
                <c:pt idx="4096">
                  <c:v>163.48629999999963</c:v>
                </c:pt>
                <c:pt idx="4097">
                  <c:v>163.88229999999962</c:v>
                </c:pt>
                <c:pt idx="4098">
                  <c:v>163.30729999999963</c:v>
                </c:pt>
                <c:pt idx="4099">
                  <c:v>164.64929999999964</c:v>
                </c:pt>
                <c:pt idx="4100">
                  <c:v>164.14129999999963</c:v>
                </c:pt>
                <c:pt idx="4101">
                  <c:v>165.46229999999963</c:v>
                </c:pt>
                <c:pt idx="4102">
                  <c:v>165.89229999999964</c:v>
                </c:pt>
                <c:pt idx="4103">
                  <c:v>165.89229999999964</c:v>
                </c:pt>
                <c:pt idx="4104">
                  <c:v>165.30529999999965</c:v>
                </c:pt>
                <c:pt idx="4105">
                  <c:v>163.91529999999966</c:v>
                </c:pt>
                <c:pt idx="4106">
                  <c:v>164.34229999999965</c:v>
                </c:pt>
                <c:pt idx="4107">
                  <c:v>165.17629999999966</c:v>
                </c:pt>
                <c:pt idx="4108">
                  <c:v>164.61229999999966</c:v>
                </c:pt>
                <c:pt idx="4109">
                  <c:v>163.24229999999966</c:v>
                </c:pt>
                <c:pt idx="4110">
                  <c:v>163.68429999999967</c:v>
                </c:pt>
                <c:pt idx="4111">
                  <c:v>163.88329999999968</c:v>
                </c:pt>
                <c:pt idx="4112">
                  <c:v>164.33529999999968</c:v>
                </c:pt>
                <c:pt idx="4113">
                  <c:v>164.61329999999967</c:v>
                </c:pt>
                <c:pt idx="4114">
                  <c:v>164.89429999999967</c:v>
                </c:pt>
                <c:pt idx="4115">
                  <c:v>164.89429999999967</c:v>
                </c:pt>
                <c:pt idx="4116">
                  <c:v>165.29929999999968</c:v>
                </c:pt>
                <c:pt idx="4117">
                  <c:v>165.88429999999968</c:v>
                </c:pt>
                <c:pt idx="4118">
                  <c:v>166.31129999999968</c:v>
                </c:pt>
                <c:pt idx="4119">
                  <c:v>167.11529999999968</c:v>
                </c:pt>
                <c:pt idx="4120">
                  <c:v>166.53529999999967</c:v>
                </c:pt>
                <c:pt idx="4121">
                  <c:v>165.15229999999966</c:v>
                </c:pt>
                <c:pt idx="4122">
                  <c:v>165.55529999999965</c:v>
                </c:pt>
                <c:pt idx="4123">
                  <c:v>170.67229999999964</c:v>
                </c:pt>
                <c:pt idx="4124">
                  <c:v>170.11429999999964</c:v>
                </c:pt>
                <c:pt idx="4125">
                  <c:v>171.41729999999964</c:v>
                </c:pt>
                <c:pt idx="4126">
                  <c:v>170.83629999999965</c:v>
                </c:pt>
                <c:pt idx="4127">
                  <c:v>169.45929999999964</c:v>
                </c:pt>
                <c:pt idx="4128">
                  <c:v>168.90329999999963</c:v>
                </c:pt>
                <c:pt idx="4129">
                  <c:v>167.51329999999965</c:v>
                </c:pt>
                <c:pt idx="4130">
                  <c:v>167.77529999999965</c:v>
                </c:pt>
                <c:pt idx="4131">
                  <c:v>167.77529999999965</c:v>
                </c:pt>
                <c:pt idx="4132">
                  <c:v>167.18929999999963</c:v>
                </c:pt>
                <c:pt idx="4133">
                  <c:v>167.05049999999963</c:v>
                </c:pt>
                <c:pt idx="4134">
                  <c:v>166.46749999999963</c:v>
                </c:pt>
                <c:pt idx="4135">
                  <c:v>165.10749999999962</c:v>
                </c:pt>
                <c:pt idx="4136">
                  <c:v>164.54649999999961</c:v>
                </c:pt>
                <c:pt idx="4137">
                  <c:v>164.41569999999962</c:v>
                </c:pt>
                <c:pt idx="4138">
                  <c:v>164.86769999999962</c:v>
                </c:pt>
                <c:pt idx="4139">
                  <c:v>165.97869999999961</c:v>
                </c:pt>
                <c:pt idx="4140">
                  <c:v>166.42169999999962</c:v>
                </c:pt>
                <c:pt idx="4141">
                  <c:v>168.26669999999962</c:v>
                </c:pt>
                <c:pt idx="4142">
                  <c:v>167.67269999999962</c:v>
                </c:pt>
                <c:pt idx="4143">
                  <c:v>166.29569999999961</c:v>
                </c:pt>
                <c:pt idx="4144">
                  <c:v>166.65369999999962</c:v>
                </c:pt>
                <c:pt idx="4145">
                  <c:v>166.65369999999962</c:v>
                </c:pt>
                <c:pt idx="4146">
                  <c:v>167.03669999999963</c:v>
                </c:pt>
                <c:pt idx="4147">
                  <c:v>170.37469999999962</c:v>
                </c:pt>
                <c:pt idx="4148">
                  <c:v>169.80669999999961</c:v>
                </c:pt>
                <c:pt idx="4149">
                  <c:v>169.67409999999961</c:v>
                </c:pt>
                <c:pt idx="4150">
                  <c:v>169.0830999999996</c:v>
                </c:pt>
                <c:pt idx="4151">
                  <c:v>168.9450999999996</c:v>
                </c:pt>
                <c:pt idx="4152">
                  <c:v>169.3790999999996</c:v>
                </c:pt>
                <c:pt idx="4153">
                  <c:v>169.3790999999996</c:v>
                </c:pt>
                <c:pt idx="4154">
                  <c:v>169.84309999999959</c:v>
                </c:pt>
                <c:pt idx="4155">
                  <c:v>174.38309999999959</c:v>
                </c:pt>
                <c:pt idx="4156">
                  <c:v>174.8320999999996</c:v>
                </c:pt>
                <c:pt idx="4157">
                  <c:v>177.31309999999959</c:v>
                </c:pt>
                <c:pt idx="4158">
                  <c:v>176.7370999999996</c:v>
                </c:pt>
                <c:pt idx="4159">
                  <c:v>176.59889999999959</c:v>
                </c:pt>
                <c:pt idx="4160">
                  <c:v>177.06289999999959</c:v>
                </c:pt>
                <c:pt idx="4161">
                  <c:v>177.60389999999958</c:v>
                </c:pt>
                <c:pt idx="4162">
                  <c:v>178.07989999999958</c:v>
                </c:pt>
                <c:pt idx="4163">
                  <c:v>178.3268999999996</c:v>
                </c:pt>
                <c:pt idx="4164">
                  <c:v>178.7738999999996</c:v>
                </c:pt>
                <c:pt idx="4165">
                  <c:v>178.78389999999959</c:v>
                </c:pt>
                <c:pt idx="4166">
                  <c:v>179.22289999999958</c:v>
                </c:pt>
                <c:pt idx="4167">
                  <c:v>179.76289999999958</c:v>
                </c:pt>
                <c:pt idx="4168">
                  <c:v>180.76289999999958</c:v>
                </c:pt>
                <c:pt idx="4169">
                  <c:v>182.36089999999959</c:v>
                </c:pt>
                <c:pt idx="4170">
                  <c:v>182.79989999999958</c:v>
                </c:pt>
                <c:pt idx="4171">
                  <c:v>183.93289999999959</c:v>
                </c:pt>
                <c:pt idx="4172">
                  <c:v>183.34089999999958</c:v>
                </c:pt>
                <c:pt idx="4173">
                  <c:v>181.94289999999958</c:v>
                </c:pt>
                <c:pt idx="4174">
                  <c:v>181.32389999999958</c:v>
                </c:pt>
                <c:pt idx="4175">
                  <c:v>179.87889999999959</c:v>
                </c:pt>
                <c:pt idx="4176">
                  <c:v>179.29989999999958</c:v>
                </c:pt>
                <c:pt idx="4177">
                  <c:v>177.9098999999996</c:v>
                </c:pt>
                <c:pt idx="4178">
                  <c:v>177.31689999999961</c:v>
                </c:pt>
                <c:pt idx="4179">
                  <c:v>175.9218999999996</c:v>
                </c:pt>
                <c:pt idx="4180">
                  <c:v>176.33189999999959</c:v>
                </c:pt>
                <c:pt idx="4181">
                  <c:v>176.42689999999959</c:v>
                </c:pt>
                <c:pt idx="4182">
                  <c:v>176.90189999999959</c:v>
                </c:pt>
                <c:pt idx="4183">
                  <c:v>176.90189999999959</c:v>
                </c:pt>
                <c:pt idx="4184">
                  <c:v>177.34389999999959</c:v>
                </c:pt>
                <c:pt idx="4185">
                  <c:v>177.3518999999996</c:v>
                </c:pt>
                <c:pt idx="4186">
                  <c:v>176.7568999999996</c:v>
                </c:pt>
                <c:pt idx="4187">
                  <c:v>175.37289999999962</c:v>
                </c:pt>
                <c:pt idx="4188">
                  <c:v>174.7808999999996</c:v>
                </c:pt>
                <c:pt idx="4189">
                  <c:v>173.3998999999996</c:v>
                </c:pt>
                <c:pt idx="4190">
                  <c:v>173.8398999999996</c:v>
                </c:pt>
                <c:pt idx="4191">
                  <c:v>176.89489999999961</c:v>
                </c:pt>
                <c:pt idx="4192">
                  <c:v>176.30089999999961</c:v>
                </c:pt>
                <c:pt idx="4193">
                  <c:v>174.90189999999961</c:v>
                </c:pt>
                <c:pt idx="4194">
                  <c:v>175.36489999999961</c:v>
                </c:pt>
                <c:pt idx="4195">
                  <c:v>175.67689999999962</c:v>
                </c:pt>
                <c:pt idx="4196">
                  <c:v>175.11789999999962</c:v>
                </c:pt>
                <c:pt idx="4197">
                  <c:v>173.77489999999963</c:v>
                </c:pt>
                <c:pt idx="4198">
                  <c:v>174.21989999999963</c:v>
                </c:pt>
                <c:pt idx="4199">
                  <c:v>183.43789999999962</c:v>
                </c:pt>
                <c:pt idx="4200">
                  <c:v>183.88689999999963</c:v>
                </c:pt>
                <c:pt idx="4201">
                  <c:v>183.89189999999962</c:v>
                </c:pt>
                <c:pt idx="4202">
                  <c:v>184.30589999999961</c:v>
                </c:pt>
                <c:pt idx="4203">
                  <c:v>189.51489999999961</c:v>
                </c:pt>
                <c:pt idx="4204">
                  <c:v>189.86289999999963</c:v>
                </c:pt>
                <c:pt idx="4205">
                  <c:v>198.08689999999962</c:v>
                </c:pt>
                <c:pt idx="4206">
                  <c:v>197.47289999999961</c:v>
                </c:pt>
                <c:pt idx="4207">
                  <c:v>196.04089999999962</c:v>
                </c:pt>
                <c:pt idx="4208">
                  <c:v>196.48089999999962</c:v>
                </c:pt>
                <c:pt idx="4209">
                  <c:v>196.48789999999963</c:v>
                </c:pt>
                <c:pt idx="4210">
                  <c:v>196.96389999999963</c:v>
                </c:pt>
                <c:pt idx="4211">
                  <c:v>199.31389999999962</c:v>
                </c:pt>
                <c:pt idx="4212">
                  <c:v>199.74889999999962</c:v>
                </c:pt>
                <c:pt idx="4213">
                  <c:v>200.10989999999961</c:v>
                </c:pt>
                <c:pt idx="4214">
                  <c:v>200.55289999999962</c:v>
                </c:pt>
                <c:pt idx="4215">
                  <c:v>200.55289999999962</c:v>
                </c:pt>
                <c:pt idx="4216">
                  <c:v>200.99789999999962</c:v>
                </c:pt>
                <c:pt idx="4217">
                  <c:v>209.39089999999962</c:v>
                </c:pt>
                <c:pt idx="4218">
                  <c:v>209.84489999999963</c:v>
                </c:pt>
                <c:pt idx="4219">
                  <c:v>209.86189999999962</c:v>
                </c:pt>
                <c:pt idx="4220">
                  <c:v>209.50189999999961</c:v>
                </c:pt>
                <c:pt idx="4221">
                  <c:v>208.6668999999996</c:v>
                </c:pt>
                <c:pt idx="4222">
                  <c:v>208.0948999999996</c:v>
                </c:pt>
                <c:pt idx="4223">
                  <c:v>206.76089999999959</c:v>
                </c:pt>
                <c:pt idx="4224">
                  <c:v>206.40089999999958</c:v>
                </c:pt>
                <c:pt idx="4225">
                  <c:v>205.56589999999957</c:v>
                </c:pt>
                <c:pt idx="4226">
                  <c:v>204.96989999999957</c:v>
                </c:pt>
                <c:pt idx="4227">
                  <c:v>203.57789999999957</c:v>
                </c:pt>
                <c:pt idx="4228">
                  <c:v>203.00589999999957</c:v>
                </c:pt>
                <c:pt idx="4229">
                  <c:v>201.67189999999957</c:v>
                </c:pt>
                <c:pt idx="4230">
                  <c:v>202.11589999999956</c:v>
                </c:pt>
                <c:pt idx="4231">
                  <c:v>207.81689999999955</c:v>
                </c:pt>
                <c:pt idx="4232">
                  <c:v>208.25489999999954</c:v>
                </c:pt>
                <c:pt idx="4233">
                  <c:v>209.19589999999954</c:v>
                </c:pt>
                <c:pt idx="4234">
                  <c:v>209.63789999999955</c:v>
                </c:pt>
                <c:pt idx="4235">
                  <c:v>212.53889999999956</c:v>
                </c:pt>
                <c:pt idx="4236">
                  <c:v>212.98189999999957</c:v>
                </c:pt>
                <c:pt idx="4237">
                  <c:v>215.08689999999956</c:v>
                </c:pt>
                <c:pt idx="4238">
                  <c:v>215.51889999999955</c:v>
                </c:pt>
                <c:pt idx="4239">
                  <c:v>216.71389999999954</c:v>
                </c:pt>
                <c:pt idx="4240">
                  <c:v>217.14489999999955</c:v>
                </c:pt>
                <c:pt idx="4241">
                  <c:v>218.62589999999955</c:v>
                </c:pt>
                <c:pt idx="4242">
                  <c:v>219.02489999999955</c:v>
                </c:pt>
                <c:pt idx="4243">
                  <c:v>220.87689999999955</c:v>
                </c:pt>
                <c:pt idx="4244">
                  <c:v>220.28689999999955</c:v>
                </c:pt>
                <c:pt idx="4245">
                  <c:v>218.90989999999954</c:v>
                </c:pt>
                <c:pt idx="4246">
                  <c:v>219.34389999999954</c:v>
                </c:pt>
                <c:pt idx="4247">
                  <c:v>219.34389999999954</c:v>
                </c:pt>
                <c:pt idx="4248">
                  <c:v>219.76589999999953</c:v>
                </c:pt>
                <c:pt idx="4249">
                  <c:v>219.76589999999953</c:v>
                </c:pt>
                <c:pt idx="4250">
                  <c:v>219.18889999999953</c:v>
                </c:pt>
                <c:pt idx="4251">
                  <c:v>217.79889999999955</c:v>
                </c:pt>
                <c:pt idx="4252">
                  <c:v>218.24589999999955</c:v>
                </c:pt>
                <c:pt idx="4253">
                  <c:v>218.43589999999955</c:v>
                </c:pt>
                <c:pt idx="4254">
                  <c:v>217.94889999999955</c:v>
                </c:pt>
                <c:pt idx="4255">
                  <c:v>216.81489999999957</c:v>
                </c:pt>
                <c:pt idx="4256">
                  <c:v>217.26289999999958</c:v>
                </c:pt>
                <c:pt idx="4257">
                  <c:v>219.18789999999959</c:v>
                </c:pt>
                <c:pt idx="4258">
                  <c:v>218.59689999999958</c:v>
                </c:pt>
                <c:pt idx="4259">
                  <c:v>217.23189999999957</c:v>
                </c:pt>
                <c:pt idx="4260">
                  <c:v>217.47689999999957</c:v>
                </c:pt>
                <c:pt idx="4261">
                  <c:v>218.09789999999958</c:v>
                </c:pt>
                <c:pt idx="4262">
                  <c:v>217.54489999999959</c:v>
                </c:pt>
                <c:pt idx="4263">
                  <c:v>216.16189999999958</c:v>
                </c:pt>
                <c:pt idx="4264">
                  <c:v>216.58289999999957</c:v>
                </c:pt>
                <c:pt idx="4265">
                  <c:v>219.88289999999958</c:v>
                </c:pt>
                <c:pt idx="4266">
                  <c:v>220.28289999999959</c:v>
                </c:pt>
                <c:pt idx="4267">
                  <c:v>222.8568999999996</c:v>
                </c:pt>
                <c:pt idx="4268">
                  <c:v>222.2688999999996</c:v>
                </c:pt>
                <c:pt idx="4269">
                  <c:v>220.92589999999961</c:v>
                </c:pt>
                <c:pt idx="4270">
                  <c:v>221.37289999999962</c:v>
                </c:pt>
                <c:pt idx="4271">
                  <c:v>224.94789999999961</c:v>
                </c:pt>
                <c:pt idx="4272">
                  <c:v>224.39089999999962</c:v>
                </c:pt>
                <c:pt idx="4273">
                  <c:v>222.99889999999962</c:v>
                </c:pt>
                <c:pt idx="4274">
                  <c:v>223.45189999999963</c:v>
                </c:pt>
                <c:pt idx="4275">
                  <c:v>224.19489999999962</c:v>
                </c:pt>
                <c:pt idx="4276">
                  <c:v>224.62289999999962</c:v>
                </c:pt>
                <c:pt idx="4277">
                  <c:v>224.7808999999996</c:v>
                </c:pt>
                <c:pt idx="4278">
                  <c:v>225.22489999999959</c:v>
                </c:pt>
                <c:pt idx="4279">
                  <c:v>226.16889999999958</c:v>
                </c:pt>
                <c:pt idx="4280">
                  <c:v>226.64689999999959</c:v>
                </c:pt>
                <c:pt idx="4281">
                  <c:v>227.17589999999959</c:v>
                </c:pt>
                <c:pt idx="4282">
                  <c:v>227.62089999999958</c:v>
                </c:pt>
                <c:pt idx="4283">
                  <c:v>230.06889999999959</c:v>
                </c:pt>
                <c:pt idx="4284">
                  <c:v>229.55089999999959</c:v>
                </c:pt>
                <c:pt idx="4285">
                  <c:v>228.16889999999958</c:v>
                </c:pt>
                <c:pt idx="4286">
                  <c:v>227.5348999999996</c:v>
                </c:pt>
                <c:pt idx="4287">
                  <c:v>226.05489999999961</c:v>
                </c:pt>
                <c:pt idx="4288">
                  <c:v>226.4228999999996</c:v>
                </c:pt>
                <c:pt idx="4289">
                  <c:v>228.73589999999959</c:v>
                </c:pt>
                <c:pt idx="4290">
                  <c:v>229.17489999999958</c:v>
                </c:pt>
                <c:pt idx="4291">
                  <c:v>229.17489999999958</c:v>
                </c:pt>
                <c:pt idx="4292">
                  <c:v>228.64589999999959</c:v>
                </c:pt>
                <c:pt idx="4293">
                  <c:v>227.41189999999958</c:v>
                </c:pt>
                <c:pt idx="4294">
                  <c:v>226.83389999999957</c:v>
                </c:pt>
                <c:pt idx="4295">
                  <c:v>225.44689999999957</c:v>
                </c:pt>
                <c:pt idx="4296">
                  <c:v>225.90789999999959</c:v>
                </c:pt>
                <c:pt idx="4297">
                  <c:v>227.2618999999996</c:v>
                </c:pt>
                <c:pt idx="4298">
                  <c:v>226.7968999999996</c:v>
                </c:pt>
                <c:pt idx="4299">
                  <c:v>225.40189999999959</c:v>
                </c:pt>
                <c:pt idx="4300">
                  <c:v>224.82589999999959</c:v>
                </c:pt>
                <c:pt idx="4301">
                  <c:v>223.43189999999959</c:v>
                </c:pt>
                <c:pt idx="4302">
                  <c:v>223.43189999999959</c:v>
                </c:pt>
                <c:pt idx="4303">
                  <c:v>223.21189999999959</c:v>
                </c:pt>
              </c:numCache>
            </c:numRef>
          </c:val>
          <c:smooth val="0"/>
          <c:extLst>
            <c:ext xmlns:c16="http://schemas.microsoft.com/office/drawing/2014/chart" uri="{C3380CC4-5D6E-409C-BE32-E72D297353CC}">
              <c16:uniqueId val="{00000000-CB76-451C-B66F-64ACA1415931}"/>
            </c:ext>
          </c:extLst>
        </c:ser>
        <c:dLbls>
          <c:showLegendKey val="0"/>
          <c:showVal val="0"/>
          <c:showCatName val="0"/>
          <c:showSerName val="0"/>
          <c:showPercent val="0"/>
          <c:showBubbleSize val="0"/>
        </c:dLbls>
        <c:smooth val="0"/>
        <c:axId val="141681191"/>
        <c:axId val="141681519"/>
      </c:lineChart>
      <c:catAx>
        <c:axId val="141681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519"/>
        <c:crosses val="autoZero"/>
        <c:auto val="1"/>
        <c:lblAlgn val="ctr"/>
        <c:lblOffset val="100"/>
        <c:noMultiLvlLbl val="0"/>
      </c:catAx>
      <c:valAx>
        <c:axId val="14168151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41681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a:t>DRAWDOWN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PT"/>
        </a:p>
      </c:txPr>
    </c:title>
    <c:autoTitleDeleted val="0"/>
    <c:plotArea>
      <c:layout/>
      <c:lineChart>
        <c:grouping val="standard"/>
        <c:varyColors val="0"/>
        <c:ser>
          <c:idx val="0"/>
          <c:order val="0"/>
          <c:spPr>
            <a:ln w="28575" cap="rnd">
              <a:solidFill>
                <a:schemeClr val="accent2"/>
              </a:solidFill>
              <a:round/>
            </a:ln>
            <a:effectLst/>
          </c:spPr>
          <c:marker>
            <c:symbol val="none"/>
          </c:marker>
          <c:val>
            <c:numRef>
              <c:f>'Backtest Results'!$J$19:$J$4322</c:f>
              <c:numCache>
                <c:formatCode>0.000</c:formatCode>
                <c:ptCount val="4304"/>
                <c:pt idx="0">
                  <c:v>0</c:v>
                </c:pt>
                <c:pt idx="1">
                  <c:v>0</c:v>
                </c:pt>
                <c:pt idx="2">
                  <c:v>-0.60400000000000009</c:v>
                </c:pt>
                <c:pt idx="3">
                  <c:v>-2.0136000000000003</c:v>
                </c:pt>
                <c:pt idx="4">
                  <c:v>-1.5085000000000002</c:v>
                </c:pt>
                <c:pt idx="5">
                  <c:v>-1.2703000000000002</c:v>
                </c:pt>
                <c:pt idx="6">
                  <c:v>-0.83370000000000033</c:v>
                </c:pt>
                <c:pt idx="7">
                  <c:v>-0.82110000000000039</c:v>
                </c:pt>
                <c:pt idx="8">
                  <c:v>-0.34860000000000024</c:v>
                </c:pt>
                <c:pt idx="9">
                  <c:v>0</c:v>
                </c:pt>
                <c:pt idx="10">
                  <c:v>0</c:v>
                </c:pt>
                <c:pt idx="11">
                  <c:v>0</c:v>
                </c:pt>
                <c:pt idx="12">
                  <c:v>-0.59109999999999996</c:v>
                </c:pt>
                <c:pt idx="13">
                  <c:v>-1.9702999999999999</c:v>
                </c:pt>
                <c:pt idx="14">
                  <c:v>-2.5945</c:v>
                </c:pt>
                <c:pt idx="15">
                  <c:v>-4.0514999999999999</c:v>
                </c:pt>
                <c:pt idx="16">
                  <c:v>-3.6244999999999998</c:v>
                </c:pt>
                <c:pt idx="17">
                  <c:v>-3.6244999999999998</c:v>
                </c:pt>
                <c:pt idx="18">
                  <c:v>-3.1835999999999998</c:v>
                </c:pt>
                <c:pt idx="19">
                  <c:v>-3.1835999999999998</c:v>
                </c:pt>
                <c:pt idx="20">
                  <c:v>-2.7107999999999999</c:v>
                </c:pt>
                <c:pt idx="21">
                  <c:v>0</c:v>
                </c:pt>
                <c:pt idx="22">
                  <c:v>0</c:v>
                </c:pt>
                <c:pt idx="23">
                  <c:v>0</c:v>
                </c:pt>
                <c:pt idx="24">
                  <c:v>0</c:v>
                </c:pt>
                <c:pt idx="25">
                  <c:v>0</c:v>
                </c:pt>
                <c:pt idx="26">
                  <c:v>0</c:v>
                </c:pt>
                <c:pt idx="27">
                  <c:v>0</c:v>
                </c:pt>
                <c:pt idx="28">
                  <c:v>0</c:v>
                </c:pt>
                <c:pt idx="29">
                  <c:v>0</c:v>
                </c:pt>
                <c:pt idx="30">
                  <c:v>-0.59340000000000082</c:v>
                </c:pt>
                <c:pt idx="31">
                  <c:v>-1.9784000000000006</c:v>
                </c:pt>
                <c:pt idx="32">
                  <c:v>-1.5208000000000013</c:v>
                </c:pt>
                <c:pt idx="33">
                  <c:v>-0.56980000000000075</c:v>
                </c:pt>
                <c:pt idx="34">
                  <c:v>0</c:v>
                </c:pt>
                <c:pt idx="35">
                  <c:v>0</c:v>
                </c:pt>
                <c:pt idx="36">
                  <c:v>0</c:v>
                </c:pt>
                <c:pt idx="37">
                  <c:v>0</c:v>
                </c:pt>
                <c:pt idx="38">
                  <c:v>-0.58500000000000085</c:v>
                </c:pt>
                <c:pt idx="39">
                  <c:v>-1.9501000000000008</c:v>
                </c:pt>
                <c:pt idx="40">
                  <c:v>-1.5089000000000006</c:v>
                </c:pt>
                <c:pt idx="41">
                  <c:v>-1.2853000000000012</c:v>
                </c:pt>
                <c:pt idx="42">
                  <c:v>-0.78910000000000124</c:v>
                </c:pt>
                <c:pt idx="43">
                  <c:v>-0.61100000000000065</c:v>
                </c:pt>
                <c:pt idx="44">
                  <c:v>-0.1509999999999998</c:v>
                </c:pt>
                <c:pt idx="45">
                  <c:v>-0.14170000000000016</c:v>
                </c:pt>
                <c:pt idx="46">
                  <c:v>0</c:v>
                </c:pt>
                <c:pt idx="47">
                  <c:v>-6.509999999999927E-2</c:v>
                </c:pt>
                <c:pt idx="48">
                  <c:v>-0.67549999999999955</c:v>
                </c:pt>
                <c:pt idx="49">
                  <c:v>-2.1000999999999994</c:v>
                </c:pt>
                <c:pt idx="50">
                  <c:v>-1.6639999999999997</c:v>
                </c:pt>
                <c:pt idx="51">
                  <c:v>0</c:v>
                </c:pt>
                <c:pt idx="52">
                  <c:v>-0.59250000000000114</c:v>
                </c:pt>
                <c:pt idx="53">
                  <c:v>-1.9750000000000014</c:v>
                </c:pt>
                <c:pt idx="54">
                  <c:v>-2.5696000000000012</c:v>
                </c:pt>
                <c:pt idx="55">
                  <c:v>-3.9570000000000007</c:v>
                </c:pt>
                <c:pt idx="56">
                  <c:v>-3.5075000000000003</c:v>
                </c:pt>
                <c:pt idx="57">
                  <c:v>-3.5075000000000003</c:v>
                </c:pt>
                <c:pt idx="58">
                  <c:v>-3.0518999999999998</c:v>
                </c:pt>
                <c:pt idx="59">
                  <c:v>0</c:v>
                </c:pt>
                <c:pt idx="60">
                  <c:v>-6.5599999999999881E-2</c:v>
                </c:pt>
                <c:pt idx="61">
                  <c:v>-0.21869999999999834</c:v>
                </c:pt>
                <c:pt idx="62">
                  <c:v>-0.8238999999999983</c:v>
                </c:pt>
                <c:pt idx="63">
                  <c:v>-2.2363999999999997</c:v>
                </c:pt>
                <c:pt idx="64">
                  <c:v>0</c:v>
                </c:pt>
                <c:pt idx="65">
                  <c:v>0</c:v>
                </c:pt>
                <c:pt idx="66">
                  <c:v>0</c:v>
                </c:pt>
                <c:pt idx="67">
                  <c:v>-6.5599999999999881E-2</c:v>
                </c:pt>
                <c:pt idx="68">
                  <c:v>-0.21869999999999834</c:v>
                </c:pt>
                <c:pt idx="69">
                  <c:v>0</c:v>
                </c:pt>
                <c:pt idx="70">
                  <c:v>0</c:v>
                </c:pt>
                <c:pt idx="71">
                  <c:v>-0.60239999999999938</c:v>
                </c:pt>
                <c:pt idx="72">
                  <c:v>-2.0077999999999996</c:v>
                </c:pt>
                <c:pt idx="73">
                  <c:v>-2.5987000000000009</c:v>
                </c:pt>
                <c:pt idx="74">
                  <c:v>-3.9776000000000025</c:v>
                </c:pt>
                <c:pt idx="75">
                  <c:v>-3.503300000000003</c:v>
                </c:pt>
                <c:pt idx="76">
                  <c:v>-3.503300000000003</c:v>
                </c:pt>
                <c:pt idx="77">
                  <c:v>-3.0481000000000016</c:v>
                </c:pt>
                <c:pt idx="78">
                  <c:v>-3.0481000000000016</c:v>
                </c:pt>
                <c:pt idx="79">
                  <c:v>-3.6400000000000006</c:v>
                </c:pt>
                <c:pt idx="80">
                  <c:v>-5.0213999999999999</c:v>
                </c:pt>
                <c:pt idx="81">
                  <c:v>-4.5625999999999998</c:v>
                </c:pt>
                <c:pt idx="82">
                  <c:v>-4.5625999999999998</c:v>
                </c:pt>
                <c:pt idx="83">
                  <c:v>-5.1878999999999991</c:v>
                </c:pt>
                <c:pt idx="84">
                  <c:v>-6.6467999999999989</c:v>
                </c:pt>
                <c:pt idx="85">
                  <c:v>-7.2591999999999999</c:v>
                </c:pt>
                <c:pt idx="86">
                  <c:v>-8.6884000000000015</c:v>
                </c:pt>
                <c:pt idx="87">
                  <c:v>-9.2984000000000009</c:v>
                </c:pt>
                <c:pt idx="88">
                  <c:v>-10.721700000000002</c:v>
                </c:pt>
                <c:pt idx="89">
                  <c:v>-11.339700000000002</c:v>
                </c:pt>
                <c:pt idx="90">
                  <c:v>-12.782100000000003</c:v>
                </c:pt>
                <c:pt idx="91">
                  <c:v>-13.390900000000004</c:v>
                </c:pt>
                <c:pt idx="92">
                  <c:v>-14.812500000000004</c:v>
                </c:pt>
                <c:pt idx="93">
                  <c:v>-15.408400000000004</c:v>
                </c:pt>
                <c:pt idx="94">
                  <c:v>-16.798800000000004</c:v>
                </c:pt>
                <c:pt idx="95">
                  <c:v>-16.351900000000004</c:v>
                </c:pt>
                <c:pt idx="96">
                  <c:v>-16.351900000000004</c:v>
                </c:pt>
                <c:pt idx="97">
                  <c:v>-15.896400000000003</c:v>
                </c:pt>
                <c:pt idx="98">
                  <c:v>-15.891000000000004</c:v>
                </c:pt>
                <c:pt idx="99">
                  <c:v>-16.298400000000004</c:v>
                </c:pt>
                <c:pt idx="100">
                  <c:v>-17.249300000000005</c:v>
                </c:pt>
                <c:pt idx="101">
                  <c:v>-17.845800000000004</c:v>
                </c:pt>
                <c:pt idx="102">
                  <c:v>-19.238500000000005</c:v>
                </c:pt>
                <c:pt idx="103">
                  <c:v>-19.645900000000005</c:v>
                </c:pt>
                <c:pt idx="104">
                  <c:v>-20.596800000000005</c:v>
                </c:pt>
                <c:pt idx="105">
                  <c:v>-21.020500000000006</c:v>
                </c:pt>
                <c:pt idx="106">
                  <c:v>-22.009500000000006</c:v>
                </c:pt>
                <c:pt idx="107">
                  <c:v>-22.584900000000005</c:v>
                </c:pt>
                <c:pt idx="108">
                  <c:v>-23.927600000000005</c:v>
                </c:pt>
                <c:pt idx="109">
                  <c:v>-24.351300000000005</c:v>
                </c:pt>
                <c:pt idx="110">
                  <c:v>-25.340300000000006</c:v>
                </c:pt>
                <c:pt idx="111">
                  <c:v>-25.951100000000007</c:v>
                </c:pt>
                <c:pt idx="112">
                  <c:v>-27.376500000000007</c:v>
                </c:pt>
                <c:pt idx="113">
                  <c:v>-26.935900000000007</c:v>
                </c:pt>
                <c:pt idx="114">
                  <c:v>-25.873100000000008</c:v>
                </c:pt>
                <c:pt idx="115">
                  <c:v>-25.413900000000005</c:v>
                </c:pt>
                <c:pt idx="116">
                  <c:v>-22.400800000000007</c:v>
                </c:pt>
                <c:pt idx="117">
                  <c:v>-21.940500000000007</c:v>
                </c:pt>
                <c:pt idx="118">
                  <c:v>-21.901700000000005</c:v>
                </c:pt>
                <c:pt idx="119">
                  <c:v>-22.512100000000007</c:v>
                </c:pt>
                <c:pt idx="120">
                  <c:v>-23.936500000000006</c:v>
                </c:pt>
                <c:pt idx="121">
                  <c:v>-24.521600000000007</c:v>
                </c:pt>
                <c:pt idx="122">
                  <c:v>-25.886800000000008</c:v>
                </c:pt>
                <c:pt idx="123">
                  <c:v>-25.443200000000008</c:v>
                </c:pt>
                <c:pt idx="124">
                  <c:v>-24.784200000000006</c:v>
                </c:pt>
                <c:pt idx="125">
                  <c:v>-25.388800000000007</c:v>
                </c:pt>
                <c:pt idx="126">
                  <c:v>-26.799700000000005</c:v>
                </c:pt>
                <c:pt idx="127">
                  <c:v>-27.393600000000006</c:v>
                </c:pt>
                <c:pt idx="128">
                  <c:v>-28.779400000000006</c:v>
                </c:pt>
                <c:pt idx="129">
                  <c:v>-29.379900000000006</c:v>
                </c:pt>
                <c:pt idx="130">
                  <c:v>-30.781200000000005</c:v>
                </c:pt>
                <c:pt idx="131">
                  <c:v>-31.372600000000006</c:v>
                </c:pt>
                <c:pt idx="132">
                  <c:v>-32.752700000000004</c:v>
                </c:pt>
                <c:pt idx="133">
                  <c:v>-32.302300000000002</c:v>
                </c:pt>
                <c:pt idx="134">
                  <c:v>-29.678000000000004</c:v>
                </c:pt>
                <c:pt idx="135">
                  <c:v>-30.207300000000004</c:v>
                </c:pt>
                <c:pt idx="136">
                  <c:v>-31.442300000000007</c:v>
                </c:pt>
                <c:pt idx="137">
                  <c:v>-31.006800000000005</c:v>
                </c:pt>
                <c:pt idx="138">
                  <c:v>-31.006800000000005</c:v>
                </c:pt>
                <c:pt idx="139">
                  <c:v>-30.540700000000005</c:v>
                </c:pt>
                <c:pt idx="140">
                  <c:v>-30.120800000000006</c:v>
                </c:pt>
                <c:pt idx="141">
                  <c:v>-30.707800000000006</c:v>
                </c:pt>
                <c:pt idx="142">
                  <c:v>-32.077300000000008</c:v>
                </c:pt>
                <c:pt idx="143">
                  <c:v>-31.641500000000004</c:v>
                </c:pt>
                <c:pt idx="144">
                  <c:v>-29.099100000000004</c:v>
                </c:pt>
                <c:pt idx="145">
                  <c:v>-29.703100000000003</c:v>
                </c:pt>
                <c:pt idx="146">
                  <c:v>-31.113100000000003</c:v>
                </c:pt>
                <c:pt idx="147">
                  <c:v>-30.664600000000004</c:v>
                </c:pt>
                <c:pt idx="148">
                  <c:v>-30.391400000000004</c:v>
                </c:pt>
                <c:pt idx="149">
                  <c:v>-29.939600000000006</c:v>
                </c:pt>
                <c:pt idx="150">
                  <c:v>-29.514800000000005</c:v>
                </c:pt>
                <c:pt idx="151">
                  <c:v>-30.123500000000003</c:v>
                </c:pt>
                <c:pt idx="152">
                  <c:v>-31.544200000000004</c:v>
                </c:pt>
                <c:pt idx="153">
                  <c:v>-31.085700000000003</c:v>
                </c:pt>
                <c:pt idx="154">
                  <c:v>-31.077700000000004</c:v>
                </c:pt>
                <c:pt idx="155">
                  <c:v>-30.626700000000007</c:v>
                </c:pt>
                <c:pt idx="156">
                  <c:v>-29.056000000000004</c:v>
                </c:pt>
                <c:pt idx="157">
                  <c:v>-28.586500000000004</c:v>
                </c:pt>
                <c:pt idx="158">
                  <c:v>-28.577100000000005</c:v>
                </c:pt>
                <c:pt idx="159">
                  <c:v>-28.121100000000006</c:v>
                </c:pt>
                <c:pt idx="160">
                  <c:v>-27.427700000000005</c:v>
                </c:pt>
                <c:pt idx="161">
                  <c:v>-26.984600000000004</c:v>
                </c:pt>
                <c:pt idx="162">
                  <c:v>-26.056100000000004</c:v>
                </c:pt>
                <c:pt idx="163">
                  <c:v>-25.616600000000005</c:v>
                </c:pt>
                <c:pt idx="164">
                  <c:v>-23.474800000000005</c:v>
                </c:pt>
                <c:pt idx="165">
                  <c:v>-23.024000000000004</c:v>
                </c:pt>
                <c:pt idx="166">
                  <c:v>-23.024000000000004</c:v>
                </c:pt>
                <c:pt idx="167">
                  <c:v>-23.631000000000004</c:v>
                </c:pt>
                <c:pt idx="168">
                  <c:v>-25.047600000000006</c:v>
                </c:pt>
                <c:pt idx="169">
                  <c:v>-25.661700000000007</c:v>
                </c:pt>
                <c:pt idx="170">
                  <c:v>-27.094700000000007</c:v>
                </c:pt>
                <c:pt idx="171">
                  <c:v>-26.623500000000007</c:v>
                </c:pt>
                <c:pt idx="172">
                  <c:v>-26.613600000000005</c:v>
                </c:pt>
                <c:pt idx="173">
                  <c:v>-25.910700000000006</c:v>
                </c:pt>
                <c:pt idx="174">
                  <c:v>-25.910700000000006</c:v>
                </c:pt>
                <c:pt idx="175">
                  <c:v>-25.361100000000004</c:v>
                </c:pt>
                <c:pt idx="176">
                  <c:v>-25.361100000000004</c:v>
                </c:pt>
                <c:pt idx="177">
                  <c:v>-24.907500000000006</c:v>
                </c:pt>
                <c:pt idx="178">
                  <c:v>-21.700300000000006</c:v>
                </c:pt>
                <c:pt idx="179">
                  <c:v>-21.239200000000004</c:v>
                </c:pt>
                <c:pt idx="180">
                  <c:v>-21.239200000000004</c:v>
                </c:pt>
                <c:pt idx="181">
                  <c:v>-20.788400000000003</c:v>
                </c:pt>
                <c:pt idx="182">
                  <c:v>-18.060900000000004</c:v>
                </c:pt>
                <c:pt idx="183">
                  <c:v>-17.624300000000005</c:v>
                </c:pt>
                <c:pt idx="184">
                  <c:v>-17.611700000000006</c:v>
                </c:pt>
                <c:pt idx="185">
                  <c:v>-18.202900000000003</c:v>
                </c:pt>
                <c:pt idx="186">
                  <c:v>-19.582600000000006</c:v>
                </c:pt>
                <c:pt idx="187">
                  <c:v>-20.178100000000004</c:v>
                </c:pt>
                <c:pt idx="188">
                  <c:v>-21.567500000000006</c:v>
                </c:pt>
                <c:pt idx="189">
                  <c:v>-22.157900000000005</c:v>
                </c:pt>
                <c:pt idx="190">
                  <c:v>-23.535600000000006</c:v>
                </c:pt>
                <c:pt idx="191">
                  <c:v>-23.082200000000004</c:v>
                </c:pt>
                <c:pt idx="192">
                  <c:v>-22.301400000000005</c:v>
                </c:pt>
                <c:pt idx="193">
                  <c:v>-21.855400000000003</c:v>
                </c:pt>
                <c:pt idx="194">
                  <c:v>-21.855400000000003</c:v>
                </c:pt>
                <c:pt idx="195">
                  <c:v>-22.456100000000006</c:v>
                </c:pt>
                <c:pt idx="196">
                  <c:v>-23.858200000000004</c:v>
                </c:pt>
                <c:pt idx="197">
                  <c:v>-23.371000000000006</c:v>
                </c:pt>
                <c:pt idx="198">
                  <c:v>-22.703900000000004</c:v>
                </c:pt>
                <c:pt idx="199">
                  <c:v>-22.283800000000003</c:v>
                </c:pt>
                <c:pt idx="200">
                  <c:v>-21.996400000000005</c:v>
                </c:pt>
                <c:pt idx="201">
                  <c:v>-21.552400000000006</c:v>
                </c:pt>
                <c:pt idx="202">
                  <c:v>-21.552400000000006</c:v>
                </c:pt>
                <c:pt idx="203">
                  <c:v>-22.126800000000003</c:v>
                </c:pt>
                <c:pt idx="204">
                  <c:v>-23.467100000000002</c:v>
                </c:pt>
                <c:pt idx="205">
                  <c:v>-22.991900000000005</c:v>
                </c:pt>
                <c:pt idx="206">
                  <c:v>-22.232700000000005</c:v>
                </c:pt>
                <c:pt idx="207">
                  <c:v>-21.451900000000002</c:v>
                </c:pt>
                <c:pt idx="208">
                  <c:v>-21.009900000000002</c:v>
                </c:pt>
                <c:pt idx="209">
                  <c:v>-20.367900000000002</c:v>
                </c:pt>
                <c:pt idx="210">
                  <c:v>-19.914100000000005</c:v>
                </c:pt>
                <c:pt idx="211">
                  <c:v>-16.656800000000004</c:v>
                </c:pt>
                <c:pt idx="212">
                  <c:v>-16.212700000000002</c:v>
                </c:pt>
                <c:pt idx="213">
                  <c:v>-14.210600000000001</c:v>
                </c:pt>
                <c:pt idx="214">
                  <c:v>-14.824000000000002</c:v>
                </c:pt>
                <c:pt idx="215">
                  <c:v>-16.255400000000002</c:v>
                </c:pt>
                <c:pt idx="216">
                  <c:v>-15.825200000000002</c:v>
                </c:pt>
                <c:pt idx="217">
                  <c:v>-15.817300000000003</c:v>
                </c:pt>
                <c:pt idx="218">
                  <c:v>-15.369100000000003</c:v>
                </c:pt>
                <c:pt idx="219">
                  <c:v>-15.223600000000003</c:v>
                </c:pt>
                <c:pt idx="220">
                  <c:v>-14.755700000000003</c:v>
                </c:pt>
                <c:pt idx="221">
                  <c:v>-14.755700000000003</c:v>
                </c:pt>
                <c:pt idx="222">
                  <c:v>-15.347900000000003</c:v>
                </c:pt>
                <c:pt idx="223">
                  <c:v>-16.729500000000002</c:v>
                </c:pt>
                <c:pt idx="224">
                  <c:v>-16.302300000000002</c:v>
                </c:pt>
                <c:pt idx="225">
                  <c:v>-16.302300000000002</c:v>
                </c:pt>
                <c:pt idx="226">
                  <c:v>-16.921700000000001</c:v>
                </c:pt>
                <c:pt idx="227">
                  <c:v>-18.366900000000001</c:v>
                </c:pt>
                <c:pt idx="228">
                  <c:v>-18.961500000000001</c:v>
                </c:pt>
                <c:pt idx="229">
                  <c:v>-20.349700000000002</c:v>
                </c:pt>
                <c:pt idx="230">
                  <c:v>-19.907800000000002</c:v>
                </c:pt>
                <c:pt idx="231">
                  <c:v>-19.829600000000003</c:v>
                </c:pt>
                <c:pt idx="232">
                  <c:v>-19.431300000000004</c:v>
                </c:pt>
                <c:pt idx="233">
                  <c:v>-19.431300000000004</c:v>
                </c:pt>
                <c:pt idx="234">
                  <c:v>-20.020600000000002</c:v>
                </c:pt>
                <c:pt idx="235">
                  <c:v>-21.395700000000005</c:v>
                </c:pt>
                <c:pt idx="236">
                  <c:v>-20.912600000000005</c:v>
                </c:pt>
                <c:pt idx="237">
                  <c:v>-19.869900000000001</c:v>
                </c:pt>
                <c:pt idx="238">
                  <c:v>-20.464000000000002</c:v>
                </c:pt>
                <c:pt idx="239">
                  <c:v>-21.850500000000004</c:v>
                </c:pt>
                <c:pt idx="240">
                  <c:v>-22.458000000000002</c:v>
                </c:pt>
                <c:pt idx="241">
                  <c:v>-23.875700000000002</c:v>
                </c:pt>
                <c:pt idx="242">
                  <c:v>-23.425400000000003</c:v>
                </c:pt>
                <c:pt idx="243">
                  <c:v>-19.8459</c:v>
                </c:pt>
                <c:pt idx="244">
                  <c:v>-19.387300000000003</c:v>
                </c:pt>
                <c:pt idx="245">
                  <c:v>-19.013500000000001</c:v>
                </c:pt>
                <c:pt idx="246">
                  <c:v>-19.606100000000001</c:v>
                </c:pt>
                <c:pt idx="247">
                  <c:v>-20.989500000000003</c:v>
                </c:pt>
                <c:pt idx="248">
                  <c:v>-20.522100000000002</c:v>
                </c:pt>
                <c:pt idx="249">
                  <c:v>-11.899700000000001</c:v>
                </c:pt>
                <c:pt idx="250">
                  <c:v>-11.374700000000001</c:v>
                </c:pt>
                <c:pt idx="251">
                  <c:v>-11.258000000000001</c:v>
                </c:pt>
                <c:pt idx="252">
                  <c:v>-10.821400000000001</c:v>
                </c:pt>
                <c:pt idx="253">
                  <c:v>-10.8048</c:v>
                </c:pt>
                <c:pt idx="254">
                  <c:v>-11.347799999999999</c:v>
                </c:pt>
                <c:pt idx="255">
                  <c:v>-12.614799999999999</c:v>
                </c:pt>
                <c:pt idx="256">
                  <c:v>-12.182499999999999</c:v>
                </c:pt>
                <c:pt idx="257">
                  <c:v>-12.182499999999999</c:v>
                </c:pt>
                <c:pt idx="258">
                  <c:v>-12.877899999999999</c:v>
                </c:pt>
                <c:pt idx="259">
                  <c:v>-14.500499999999999</c:v>
                </c:pt>
                <c:pt idx="260">
                  <c:v>-15.122799999999998</c:v>
                </c:pt>
                <c:pt idx="261">
                  <c:v>-16.5749</c:v>
                </c:pt>
                <c:pt idx="262">
                  <c:v>-16.124699999999997</c:v>
                </c:pt>
                <c:pt idx="263">
                  <c:v>-15.844599999999996</c:v>
                </c:pt>
                <c:pt idx="264">
                  <c:v>-15.376099999999996</c:v>
                </c:pt>
                <c:pt idx="265">
                  <c:v>-15.308599999999995</c:v>
                </c:pt>
                <c:pt idx="266">
                  <c:v>-14.856099999999994</c:v>
                </c:pt>
                <c:pt idx="267">
                  <c:v>-14.856099999999994</c:v>
                </c:pt>
                <c:pt idx="268">
                  <c:v>-14.412999999999995</c:v>
                </c:pt>
                <c:pt idx="269">
                  <c:v>-13.530899999999995</c:v>
                </c:pt>
                <c:pt idx="270">
                  <c:v>-12.822199999999995</c:v>
                </c:pt>
                <c:pt idx="271">
                  <c:v>-12.454699999999995</c:v>
                </c:pt>
                <c:pt idx="272">
                  <c:v>-11.990799999999995</c:v>
                </c:pt>
                <c:pt idx="273">
                  <c:v>-11.990799999999995</c:v>
                </c:pt>
                <c:pt idx="274">
                  <c:v>-11.548899999999994</c:v>
                </c:pt>
                <c:pt idx="275">
                  <c:v>-11.548899999999994</c:v>
                </c:pt>
                <c:pt idx="276">
                  <c:v>-12.135199999999994</c:v>
                </c:pt>
                <c:pt idx="277">
                  <c:v>-13.503199999999994</c:v>
                </c:pt>
                <c:pt idx="278">
                  <c:v>-13.073099999999995</c:v>
                </c:pt>
                <c:pt idx="279">
                  <c:v>-12.960999999999995</c:v>
                </c:pt>
                <c:pt idx="280">
                  <c:v>-13.568799999999996</c:v>
                </c:pt>
                <c:pt idx="281">
                  <c:v>-14.986899999999997</c:v>
                </c:pt>
                <c:pt idx="282">
                  <c:v>-14.536299999999997</c:v>
                </c:pt>
                <c:pt idx="283">
                  <c:v>-9.5744999999999969</c:v>
                </c:pt>
                <c:pt idx="284">
                  <c:v>-9.112999999999996</c:v>
                </c:pt>
                <c:pt idx="285">
                  <c:v>-8.7016999999999953</c:v>
                </c:pt>
                <c:pt idx="286">
                  <c:v>-9.3143999999999956</c:v>
                </c:pt>
                <c:pt idx="287">
                  <c:v>-10.744299999999996</c:v>
                </c:pt>
                <c:pt idx="288">
                  <c:v>-11.356299999999996</c:v>
                </c:pt>
                <c:pt idx="289">
                  <c:v>-12.784399999999996</c:v>
                </c:pt>
                <c:pt idx="290">
                  <c:v>-12.325999999999997</c:v>
                </c:pt>
                <c:pt idx="291">
                  <c:v>-10.756799999999997</c:v>
                </c:pt>
                <c:pt idx="292">
                  <c:v>-11.391699999999997</c:v>
                </c:pt>
                <c:pt idx="293">
                  <c:v>-12.873399999999997</c:v>
                </c:pt>
                <c:pt idx="294">
                  <c:v>-12.437499999999996</c:v>
                </c:pt>
                <c:pt idx="295">
                  <c:v>-12.437499999999996</c:v>
                </c:pt>
                <c:pt idx="296">
                  <c:v>-13.045699999999997</c:v>
                </c:pt>
                <c:pt idx="297">
                  <c:v>-14.464699999999997</c:v>
                </c:pt>
                <c:pt idx="298">
                  <c:v>-15.060999999999996</c:v>
                </c:pt>
                <c:pt idx="299">
                  <c:v>-16.452899999999996</c:v>
                </c:pt>
                <c:pt idx="300">
                  <c:v>-17.060899999999997</c:v>
                </c:pt>
                <c:pt idx="301">
                  <c:v>-18.479599999999998</c:v>
                </c:pt>
                <c:pt idx="302">
                  <c:v>-18.048199999999998</c:v>
                </c:pt>
                <c:pt idx="303">
                  <c:v>-14.862299999999998</c:v>
                </c:pt>
                <c:pt idx="304">
                  <c:v>-14.413099999999998</c:v>
                </c:pt>
                <c:pt idx="305">
                  <c:v>-14.413099999999998</c:v>
                </c:pt>
                <c:pt idx="306">
                  <c:v>-13.968599999999999</c:v>
                </c:pt>
                <c:pt idx="307">
                  <c:v>-13.701299999999998</c:v>
                </c:pt>
                <c:pt idx="308">
                  <c:v>-13.233999999999998</c:v>
                </c:pt>
                <c:pt idx="309">
                  <c:v>-13.034199999999998</c:v>
                </c:pt>
                <c:pt idx="310">
                  <c:v>-12.600999999999999</c:v>
                </c:pt>
                <c:pt idx="311">
                  <c:v>-9.7924000000000007</c:v>
                </c:pt>
                <c:pt idx="312">
                  <c:v>-9.3335000000000008</c:v>
                </c:pt>
                <c:pt idx="313">
                  <c:v>-6.3838000000000008</c:v>
                </c:pt>
                <c:pt idx="314">
                  <c:v>-5.9497999999999998</c:v>
                </c:pt>
                <c:pt idx="315">
                  <c:v>-5.9347999999999992</c:v>
                </c:pt>
                <c:pt idx="316">
                  <c:v>-6.5225000000000009</c:v>
                </c:pt>
                <c:pt idx="317">
                  <c:v>-7.8940000000000019</c:v>
                </c:pt>
                <c:pt idx="318">
                  <c:v>-7.4229000000000021</c:v>
                </c:pt>
                <c:pt idx="319">
                  <c:v>-5.2799000000000014</c:v>
                </c:pt>
                <c:pt idx="320">
                  <c:v>-5.8778000000000006</c:v>
                </c:pt>
                <c:pt idx="321">
                  <c:v>-7.273299999999999</c:v>
                </c:pt>
                <c:pt idx="322">
                  <c:v>-6.7947999999999986</c:v>
                </c:pt>
                <c:pt idx="323">
                  <c:v>-6.1554000000000002</c:v>
                </c:pt>
                <c:pt idx="324">
                  <c:v>-5.7022000000000013</c:v>
                </c:pt>
                <c:pt idx="325">
                  <c:v>-4.3948</c:v>
                </c:pt>
                <c:pt idx="326">
                  <c:v>-5.0079999999999991</c:v>
                </c:pt>
                <c:pt idx="327">
                  <c:v>-6.4386999999999972</c:v>
                </c:pt>
                <c:pt idx="328">
                  <c:v>-7.1046999999999976</c:v>
                </c:pt>
                <c:pt idx="329">
                  <c:v>-8.6586999999999961</c:v>
                </c:pt>
                <c:pt idx="330">
                  <c:v>-8.2067999999999977</c:v>
                </c:pt>
                <c:pt idx="331">
                  <c:v>-6.1024999999999991</c:v>
                </c:pt>
                <c:pt idx="332">
                  <c:v>-5.6568000000000005</c:v>
                </c:pt>
                <c:pt idx="333">
                  <c:v>-4.0707000000000022</c:v>
                </c:pt>
                <c:pt idx="334">
                  <c:v>-3.5619000000000014</c:v>
                </c:pt>
                <c:pt idx="335">
                  <c:v>-1.9355000000000011</c:v>
                </c:pt>
                <c:pt idx="336">
                  <c:v>-1.4583000000000013</c:v>
                </c:pt>
                <c:pt idx="337">
                  <c:v>-1.0664000000000016</c:v>
                </c:pt>
                <c:pt idx="338">
                  <c:v>-0.63000000000000256</c:v>
                </c:pt>
                <c:pt idx="339">
                  <c:v>-0.37660000000000338</c:v>
                </c:pt>
                <c:pt idx="340">
                  <c:v>0</c:v>
                </c:pt>
                <c:pt idx="341">
                  <c:v>0</c:v>
                </c:pt>
                <c:pt idx="342">
                  <c:v>0</c:v>
                </c:pt>
                <c:pt idx="343">
                  <c:v>0</c:v>
                </c:pt>
                <c:pt idx="344">
                  <c:v>0</c:v>
                </c:pt>
                <c:pt idx="345">
                  <c:v>0</c:v>
                </c:pt>
                <c:pt idx="346">
                  <c:v>-0.60119999999999862</c:v>
                </c:pt>
                <c:pt idx="347">
                  <c:v>-2.0047999999999995</c:v>
                </c:pt>
                <c:pt idx="348">
                  <c:v>-2.5966999999999985</c:v>
                </c:pt>
                <c:pt idx="349">
                  <c:v>-3.9781999999999975</c:v>
                </c:pt>
                <c:pt idx="350">
                  <c:v>-4.5703999999999958</c:v>
                </c:pt>
                <c:pt idx="351">
                  <c:v>-5.9525999999999968</c:v>
                </c:pt>
                <c:pt idx="352">
                  <c:v>-6.5619999999999976</c:v>
                </c:pt>
                <c:pt idx="353">
                  <c:v>-7.9843999999999973</c:v>
                </c:pt>
                <c:pt idx="354">
                  <c:v>-7.5322999999999958</c:v>
                </c:pt>
                <c:pt idx="355">
                  <c:v>-4.5966999999999949</c:v>
                </c:pt>
                <c:pt idx="356">
                  <c:v>-4.0605999999999938</c:v>
                </c:pt>
                <c:pt idx="357">
                  <c:v>-4.0605999999999938</c:v>
                </c:pt>
                <c:pt idx="358">
                  <c:v>-4.6479999999999926</c:v>
                </c:pt>
                <c:pt idx="359">
                  <c:v>-6.0185999999999922</c:v>
                </c:pt>
                <c:pt idx="360">
                  <c:v>-6.6291999999999938</c:v>
                </c:pt>
                <c:pt idx="361">
                  <c:v>-8.0539999999999949</c:v>
                </c:pt>
                <c:pt idx="362">
                  <c:v>-7.5991999999999962</c:v>
                </c:pt>
                <c:pt idx="363">
                  <c:v>-5.6275999999999975</c:v>
                </c:pt>
                <c:pt idx="364">
                  <c:v>-6.2124999999999986</c:v>
                </c:pt>
                <c:pt idx="365">
                  <c:v>-7.5773999999999972</c:v>
                </c:pt>
                <c:pt idx="366">
                  <c:v>-8.1696999999999989</c:v>
                </c:pt>
                <c:pt idx="367">
                  <c:v>-9.5517000000000003</c:v>
                </c:pt>
                <c:pt idx="368">
                  <c:v>-10.1722</c:v>
                </c:pt>
                <c:pt idx="369">
                  <c:v>-11.619800000000001</c:v>
                </c:pt>
                <c:pt idx="370">
                  <c:v>-12.248900000000001</c:v>
                </c:pt>
                <c:pt idx="371">
                  <c:v>-13.716900000000001</c:v>
                </c:pt>
                <c:pt idx="372">
                  <c:v>-13.950700000000001</c:v>
                </c:pt>
                <c:pt idx="373">
                  <c:v>-14.496200000000002</c:v>
                </c:pt>
                <c:pt idx="374">
                  <c:v>-15.081600000000002</c:v>
                </c:pt>
                <c:pt idx="375">
                  <c:v>-16.447600000000001</c:v>
                </c:pt>
                <c:pt idx="376">
                  <c:v>-15.800400000000002</c:v>
                </c:pt>
                <c:pt idx="377">
                  <c:v>-15.347300000000001</c:v>
                </c:pt>
                <c:pt idx="378">
                  <c:v>-15.581100000000001</c:v>
                </c:pt>
                <c:pt idx="379">
                  <c:v>-16.126600000000003</c:v>
                </c:pt>
                <c:pt idx="380">
                  <c:v>-16.714500000000001</c:v>
                </c:pt>
                <c:pt idx="381">
                  <c:v>-18.0867</c:v>
                </c:pt>
                <c:pt idx="382">
                  <c:v>-17.6145</c:v>
                </c:pt>
                <c:pt idx="383">
                  <c:v>-16.576799999999999</c:v>
                </c:pt>
                <c:pt idx="384">
                  <c:v>-16.107500000000002</c:v>
                </c:pt>
                <c:pt idx="385">
                  <c:v>-16.071300000000001</c:v>
                </c:pt>
                <c:pt idx="386">
                  <c:v>-16.671700000000001</c:v>
                </c:pt>
                <c:pt idx="387">
                  <c:v>-18.072900000000001</c:v>
                </c:pt>
                <c:pt idx="388">
                  <c:v>-18.671500000000002</c:v>
                </c:pt>
                <c:pt idx="389">
                  <c:v>-20.068100000000001</c:v>
                </c:pt>
                <c:pt idx="390">
                  <c:v>-20.677900000000001</c:v>
                </c:pt>
                <c:pt idx="391">
                  <c:v>-22.101299999999998</c:v>
                </c:pt>
                <c:pt idx="392">
                  <c:v>-22.673499999999997</c:v>
                </c:pt>
                <c:pt idx="393">
                  <c:v>-24.008699999999997</c:v>
                </c:pt>
                <c:pt idx="394">
                  <c:v>-24.586600000000001</c:v>
                </c:pt>
                <c:pt idx="395">
                  <c:v>-25.934999999999999</c:v>
                </c:pt>
                <c:pt idx="396">
                  <c:v>-25.491499999999998</c:v>
                </c:pt>
                <c:pt idx="397">
                  <c:v>-25.119799999999998</c:v>
                </c:pt>
                <c:pt idx="398">
                  <c:v>-25.7211</c:v>
                </c:pt>
                <c:pt idx="399">
                  <c:v>-27.1248</c:v>
                </c:pt>
                <c:pt idx="400">
                  <c:v>-26.668199999999999</c:v>
                </c:pt>
                <c:pt idx="401">
                  <c:v>-26.583300000000001</c:v>
                </c:pt>
                <c:pt idx="402">
                  <c:v>-27.195399999999999</c:v>
                </c:pt>
                <c:pt idx="403">
                  <c:v>-28.6236</c:v>
                </c:pt>
                <c:pt idx="404">
                  <c:v>-28.197600000000001</c:v>
                </c:pt>
                <c:pt idx="405">
                  <c:v>-28.035499999999999</c:v>
                </c:pt>
                <c:pt idx="406">
                  <c:v>-28.641100000000002</c:v>
                </c:pt>
                <c:pt idx="407">
                  <c:v>-30.054300000000001</c:v>
                </c:pt>
                <c:pt idx="408">
                  <c:v>-30.628499999999999</c:v>
                </c:pt>
                <c:pt idx="409">
                  <c:v>-31.9682</c:v>
                </c:pt>
                <c:pt idx="410">
                  <c:v>-31.520499999999998</c:v>
                </c:pt>
                <c:pt idx="411">
                  <c:v>-28.1403</c:v>
                </c:pt>
                <c:pt idx="412">
                  <c:v>-27.707000000000001</c:v>
                </c:pt>
                <c:pt idx="413">
                  <c:v>-24.9819</c:v>
                </c:pt>
                <c:pt idx="414">
                  <c:v>-24.549199999999999</c:v>
                </c:pt>
                <c:pt idx="415">
                  <c:v>-23.5396</c:v>
                </c:pt>
                <c:pt idx="416">
                  <c:v>-24.142800000000001</c:v>
                </c:pt>
                <c:pt idx="417">
                  <c:v>-25.5504</c:v>
                </c:pt>
                <c:pt idx="418">
                  <c:v>-26.172599999999999</c:v>
                </c:pt>
                <c:pt idx="419">
                  <c:v>-27.624499999999998</c:v>
                </c:pt>
                <c:pt idx="420">
                  <c:v>-28.218499999999999</c:v>
                </c:pt>
                <c:pt idx="421">
                  <c:v>-29.604599999999998</c:v>
                </c:pt>
                <c:pt idx="422">
                  <c:v>-30.2041</c:v>
                </c:pt>
                <c:pt idx="423">
                  <c:v>-31.605399999999999</c:v>
                </c:pt>
                <c:pt idx="424">
                  <c:v>-32.200499999999998</c:v>
                </c:pt>
                <c:pt idx="425">
                  <c:v>-33.589500000000001</c:v>
                </c:pt>
                <c:pt idx="426">
                  <c:v>-34.196600000000004</c:v>
                </c:pt>
                <c:pt idx="427">
                  <c:v>-35.613300000000002</c:v>
                </c:pt>
                <c:pt idx="428">
                  <c:v>-35.1599</c:v>
                </c:pt>
                <c:pt idx="429">
                  <c:v>-33.963999999999999</c:v>
                </c:pt>
                <c:pt idx="430">
                  <c:v>-34.570399999999999</c:v>
                </c:pt>
                <c:pt idx="431">
                  <c:v>-35.986599999999996</c:v>
                </c:pt>
                <c:pt idx="432">
                  <c:v>-36.562899999999999</c:v>
                </c:pt>
                <c:pt idx="433">
                  <c:v>-37.907699999999998</c:v>
                </c:pt>
                <c:pt idx="434">
                  <c:v>-37.449399999999997</c:v>
                </c:pt>
                <c:pt idx="435">
                  <c:v>-30.7697</c:v>
                </c:pt>
                <c:pt idx="436">
                  <c:v>-30.1008</c:v>
                </c:pt>
                <c:pt idx="437">
                  <c:v>-27.135399999999997</c:v>
                </c:pt>
                <c:pt idx="438">
                  <c:v>-26.691099999999999</c:v>
                </c:pt>
                <c:pt idx="439">
                  <c:v>-23.065799999999996</c:v>
                </c:pt>
                <c:pt idx="440">
                  <c:v>-22.624799999999997</c:v>
                </c:pt>
                <c:pt idx="441">
                  <c:v>-22.624799999999997</c:v>
                </c:pt>
                <c:pt idx="442">
                  <c:v>-23.225199999999997</c:v>
                </c:pt>
                <c:pt idx="443">
                  <c:v>-24.625899999999998</c:v>
                </c:pt>
                <c:pt idx="444">
                  <c:v>-24.200999999999997</c:v>
                </c:pt>
                <c:pt idx="445">
                  <c:v>-24.059399999999997</c:v>
                </c:pt>
                <c:pt idx="446">
                  <c:v>-24.681299999999997</c:v>
                </c:pt>
                <c:pt idx="447">
                  <c:v>-26.132499999999997</c:v>
                </c:pt>
                <c:pt idx="448">
                  <c:v>-26.743199999999998</c:v>
                </c:pt>
                <c:pt idx="449">
                  <c:v>-28.168299999999999</c:v>
                </c:pt>
                <c:pt idx="450">
                  <c:v>-27.729299999999999</c:v>
                </c:pt>
                <c:pt idx="451">
                  <c:v>-27.718999999999998</c:v>
                </c:pt>
                <c:pt idx="452">
                  <c:v>-27.280699999999996</c:v>
                </c:pt>
                <c:pt idx="453">
                  <c:v>-27.280699999999996</c:v>
                </c:pt>
                <c:pt idx="454">
                  <c:v>-27.881299999999996</c:v>
                </c:pt>
                <c:pt idx="455">
                  <c:v>-29.282899999999998</c:v>
                </c:pt>
                <c:pt idx="456">
                  <c:v>-29.889799999999997</c:v>
                </c:pt>
                <c:pt idx="457">
                  <c:v>-31.306399999999996</c:v>
                </c:pt>
                <c:pt idx="458">
                  <c:v>-30.856399999999997</c:v>
                </c:pt>
                <c:pt idx="459">
                  <c:v>-29.038999999999998</c:v>
                </c:pt>
                <c:pt idx="460">
                  <c:v>-29.629199999999997</c:v>
                </c:pt>
                <c:pt idx="461">
                  <c:v>-31.0063</c:v>
                </c:pt>
                <c:pt idx="462">
                  <c:v>-30.565299999999997</c:v>
                </c:pt>
                <c:pt idx="463">
                  <c:v>-28.812999999999999</c:v>
                </c:pt>
                <c:pt idx="464">
                  <c:v>-29.422199999999997</c:v>
                </c:pt>
                <c:pt idx="465">
                  <c:v>-30.843599999999999</c:v>
                </c:pt>
                <c:pt idx="466">
                  <c:v>-31.445699999999999</c:v>
                </c:pt>
                <c:pt idx="467">
                  <c:v>-32.850499999999997</c:v>
                </c:pt>
                <c:pt idx="468">
                  <c:v>-32.383399999999995</c:v>
                </c:pt>
                <c:pt idx="469">
                  <c:v>-32.383399999999995</c:v>
                </c:pt>
                <c:pt idx="470">
                  <c:v>-31.941799999999997</c:v>
                </c:pt>
                <c:pt idx="471">
                  <c:v>-31.933899999999998</c:v>
                </c:pt>
                <c:pt idx="472">
                  <c:v>-32.529499999999999</c:v>
                </c:pt>
                <c:pt idx="473">
                  <c:v>-33.919199999999996</c:v>
                </c:pt>
                <c:pt idx="474">
                  <c:v>-33.486799999999995</c:v>
                </c:pt>
                <c:pt idx="475">
                  <c:v>-33.486799999999995</c:v>
                </c:pt>
                <c:pt idx="476">
                  <c:v>-34.098699999999994</c:v>
                </c:pt>
                <c:pt idx="477">
                  <c:v>-35.526399999999995</c:v>
                </c:pt>
                <c:pt idx="478">
                  <c:v>-35.077599999999997</c:v>
                </c:pt>
                <c:pt idx="479">
                  <c:v>-35.077599999999997</c:v>
                </c:pt>
                <c:pt idx="480">
                  <c:v>-34.653899999999993</c:v>
                </c:pt>
                <c:pt idx="481">
                  <c:v>-34.6477</c:v>
                </c:pt>
                <c:pt idx="482">
                  <c:v>-34.193299999999994</c:v>
                </c:pt>
                <c:pt idx="483">
                  <c:v>-33.812399999999997</c:v>
                </c:pt>
                <c:pt idx="484">
                  <c:v>-33.345399999999998</c:v>
                </c:pt>
                <c:pt idx="485">
                  <c:v>-32.077799999999996</c:v>
                </c:pt>
                <c:pt idx="486">
                  <c:v>-31.630699999999997</c:v>
                </c:pt>
                <c:pt idx="487">
                  <c:v>-30.035499999999999</c:v>
                </c:pt>
                <c:pt idx="488">
                  <c:v>-29.626499999999997</c:v>
                </c:pt>
                <c:pt idx="489">
                  <c:v>-29.616899999999998</c:v>
                </c:pt>
                <c:pt idx="490">
                  <c:v>-28.349299999999996</c:v>
                </c:pt>
                <c:pt idx="491">
                  <c:v>-28.988799999999998</c:v>
                </c:pt>
                <c:pt idx="492">
                  <c:v>-30.480899999999998</c:v>
                </c:pt>
                <c:pt idx="493">
                  <c:v>-30.033999999999999</c:v>
                </c:pt>
                <c:pt idx="494">
                  <c:v>-30.033999999999999</c:v>
                </c:pt>
                <c:pt idx="495">
                  <c:v>-29.600499999999997</c:v>
                </c:pt>
                <c:pt idx="496">
                  <c:v>-29.600499999999997</c:v>
                </c:pt>
                <c:pt idx="497">
                  <c:v>-29.157599999999999</c:v>
                </c:pt>
                <c:pt idx="498">
                  <c:v>-29.151099999999996</c:v>
                </c:pt>
                <c:pt idx="499">
                  <c:v>-28.694899999999997</c:v>
                </c:pt>
                <c:pt idx="500">
                  <c:v>-19.928699999999996</c:v>
                </c:pt>
                <c:pt idx="501">
                  <c:v>-19.477999999999994</c:v>
                </c:pt>
                <c:pt idx="502">
                  <c:v>-17.289599999999997</c:v>
                </c:pt>
                <c:pt idx="503">
                  <c:v>-17.872999999999998</c:v>
                </c:pt>
                <c:pt idx="504">
                  <c:v>-19.234199999999994</c:v>
                </c:pt>
                <c:pt idx="505">
                  <c:v>-18.797899999999998</c:v>
                </c:pt>
                <c:pt idx="506">
                  <c:v>-18.797899999999998</c:v>
                </c:pt>
                <c:pt idx="507">
                  <c:v>-18.128399999999999</c:v>
                </c:pt>
                <c:pt idx="508">
                  <c:v>-18.030799999999999</c:v>
                </c:pt>
                <c:pt idx="509">
                  <c:v>-17.596399999999996</c:v>
                </c:pt>
                <c:pt idx="510">
                  <c:v>-17.363099999999996</c:v>
                </c:pt>
                <c:pt idx="511">
                  <c:v>-16.903299999999998</c:v>
                </c:pt>
                <c:pt idx="512">
                  <c:v>-16.340399999999999</c:v>
                </c:pt>
                <c:pt idx="513">
                  <c:v>-16.951499999999999</c:v>
                </c:pt>
                <c:pt idx="514">
                  <c:v>-18.377199999999998</c:v>
                </c:pt>
                <c:pt idx="515">
                  <c:v>-18.997</c:v>
                </c:pt>
                <c:pt idx="516">
                  <c:v>-20.443299999999997</c:v>
                </c:pt>
                <c:pt idx="517">
                  <c:v>-21.053799999999999</c:v>
                </c:pt>
                <c:pt idx="518">
                  <c:v>-22.478399999999997</c:v>
                </c:pt>
                <c:pt idx="519">
                  <c:v>-23.093299999999999</c:v>
                </c:pt>
                <c:pt idx="520">
                  <c:v>-24.527999999999999</c:v>
                </c:pt>
                <c:pt idx="521">
                  <c:v>-24.705199999999998</c:v>
                </c:pt>
                <c:pt idx="522">
                  <c:v>-25.118599999999997</c:v>
                </c:pt>
                <c:pt idx="523">
                  <c:v>-25.2958</c:v>
                </c:pt>
                <c:pt idx="524">
                  <c:v>-25.709199999999999</c:v>
                </c:pt>
                <c:pt idx="525">
                  <c:v>-25.253899999999998</c:v>
                </c:pt>
                <c:pt idx="526">
                  <c:v>-24.068399999999997</c:v>
                </c:pt>
                <c:pt idx="527">
                  <c:v>-24.682399999999998</c:v>
                </c:pt>
                <c:pt idx="528">
                  <c:v>-26.115699999999997</c:v>
                </c:pt>
                <c:pt idx="529">
                  <c:v>-26.726699999999997</c:v>
                </c:pt>
                <c:pt idx="530">
                  <c:v>-28.152699999999999</c:v>
                </c:pt>
                <c:pt idx="531">
                  <c:v>-27.709199999999999</c:v>
                </c:pt>
                <c:pt idx="532">
                  <c:v>-27.564899999999998</c:v>
                </c:pt>
                <c:pt idx="533">
                  <c:v>-27.073699999999999</c:v>
                </c:pt>
                <c:pt idx="534">
                  <c:v>-27.073699999999999</c:v>
                </c:pt>
                <c:pt idx="535">
                  <c:v>-27.664599999999997</c:v>
                </c:pt>
                <c:pt idx="536">
                  <c:v>-29.043699999999998</c:v>
                </c:pt>
                <c:pt idx="537">
                  <c:v>-29.654499999999999</c:v>
                </c:pt>
                <c:pt idx="538">
                  <c:v>-31.079799999999999</c:v>
                </c:pt>
                <c:pt idx="539">
                  <c:v>-30.7712</c:v>
                </c:pt>
                <c:pt idx="540">
                  <c:v>-30.7712</c:v>
                </c:pt>
                <c:pt idx="541">
                  <c:v>-30.295399999999997</c:v>
                </c:pt>
                <c:pt idx="542">
                  <c:v>-26.645299999999999</c:v>
                </c:pt>
                <c:pt idx="543">
                  <c:v>-26.187299999999997</c:v>
                </c:pt>
                <c:pt idx="544">
                  <c:v>-25.333599999999997</c:v>
                </c:pt>
                <c:pt idx="545">
                  <c:v>-24.876799999999999</c:v>
                </c:pt>
                <c:pt idx="546">
                  <c:v>-22.2074</c:v>
                </c:pt>
                <c:pt idx="547">
                  <c:v>-21.769299999999998</c:v>
                </c:pt>
                <c:pt idx="548">
                  <c:v>-21.622899999999998</c:v>
                </c:pt>
                <c:pt idx="549">
                  <c:v>-21.162499999999998</c:v>
                </c:pt>
                <c:pt idx="550">
                  <c:v>-19.007599999999996</c:v>
                </c:pt>
                <c:pt idx="551">
                  <c:v>-19.541999999999998</c:v>
                </c:pt>
                <c:pt idx="552">
                  <c:v>-20.788799999999998</c:v>
                </c:pt>
                <c:pt idx="553">
                  <c:v>-20.319199999999999</c:v>
                </c:pt>
                <c:pt idx="554">
                  <c:v>-18.868199999999998</c:v>
                </c:pt>
                <c:pt idx="555">
                  <c:v>-19.569399999999998</c:v>
                </c:pt>
                <c:pt idx="556">
                  <c:v>-21.205599999999997</c:v>
                </c:pt>
                <c:pt idx="557">
                  <c:v>-20.7669</c:v>
                </c:pt>
                <c:pt idx="558">
                  <c:v>-20.509499999999999</c:v>
                </c:pt>
                <c:pt idx="559">
                  <c:v>-20.0702</c:v>
                </c:pt>
                <c:pt idx="560">
                  <c:v>-20.060400000000001</c:v>
                </c:pt>
                <c:pt idx="561">
                  <c:v>-19.5839</c:v>
                </c:pt>
                <c:pt idx="562">
                  <c:v>-17.575600000000001</c:v>
                </c:pt>
                <c:pt idx="563">
                  <c:v>-17.146599999999999</c:v>
                </c:pt>
                <c:pt idx="564">
                  <c:v>-10.390599999999999</c:v>
                </c:pt>
                <c:pt idx="565">
                  <c:v>-10.992799999999999</c:v>
                </c:pt>
                <c:pt idx="566">
                  <c:v>-12.398099999999999</c:v>
                </c:pt>
                <c:pt idx="567">
                  <c:v>-12.997299999999999</c:v>
                </c:pt>
                <c:pt idx="568">
                  <c:v>-14.395799999999999</c:v>
                </c:pt>
                <c:pt idx="569">
                  <c:v>-14.9285</c:v>
                </c:pt>
                <c:pt idx="570">
                  <c:v>-16.171599999999998</c:v>
                </c:pt>
                <c:pt idx="571">
                  <c:v>-15.740600000000001</c:v>
                </c:pt>
                <c:pt idx="572">
                  <c:v>-15.7216</c:v>
                </c:pt>
                <c:pt idx="573">
                  <c:v>-15.258600000000001</c:v>
                </c:pt>
                <c:pt idx="574">
                  <c:v>-14.369400000000001</c:v>
                </c:pt>
                <c:pt idx="575">
                  <c:v>-13.9382</c:v>
                </c:pt>
                <c:pt idx="576">
                  <c:v>-10.206399999999999</c:v>
                </c:pt>
                <c:pt idx="577">
                  <c:v>-10.796899999999997</c:v>
                </c:pt>
                <c:pt idx="578">
                  <c:v>-12.174699999999998</c:v>
                </c:pt>
                <c:pt idx="579">
                  <c:v>-12.776899999999998</c:v>
                </c:pt>
                <c:pt idx="580">
                  <c:v>-14.182399999999998</c:v>
                </c:pt>
                <c:pt idx="581">
                  <c:v>-13.709199999999997</c:v>
                </c:pt>
                <c:pt idx="582">
                  <c:v>-12.188599999999997</c:v>
                </c:pt>
                <c:pt idx="583">
                  <c:v>-11.732399999999998</c:v>
                </c:pt>
                <c:pt idx="584">
                  <c:v>-11.6496</c:v>
                </c:pt>
                <c:pt idx="585">
                  <c:v>-12.2545</c:v>
                </c:pt>
                <c:pt idx="586">
                  <c:v>-13.665900000000001</c:v>
                </c:pt>
                <c:pt idx="587">
                  <c:v>-14.266200000000001</c:v>
                </c:pt>
                <c:pt idx="588">
                  <c:v>-15.666500000000001</c:v>
                </c:pt>
                <c:pt idx="589">
                  <c:v>-16.2514</c:v>
                </c:pt>
                <c:pt idx="590">
                  <c:v>-17.616399999999999</c:v>
                </c:pt>
                <c:pt idx="591">
                  <c:v>-17.1754</c:v>
                </c:pt>
                <c:pt idx="592">
                  <c:v>-16.125900000000001</c:v>
                </c:pt>
                <c:pt idx="593">
                  <c:v>-15.685699999999999</c:v>
                </c:pt>
                <c:pt idx="594">
                  <c:v>-15.060299999999998</c:v>
                </c:pt>
                <c:pt idx="595">
                  <c:v>-14.612199999999998</c:v>
                </c:pt>
                <c:pt idx="596">
                  <c:v>-13.921999999999997</c:v>
                </c:pt>
                <c:pt idx="597">
                  <c:v>-14.544799999999997</c:v>
                </c:pt>
                <c:pt idx="598">
                  <c:v>-15.997999999999998</c:v>
                </c:pt>
                <c:pt idx="599">
                  <c:v>-16.591099999999997</c:v>
                </c:pt>
                <c:pt idx="600">
                  <c:v>-17.974999999999998</c:v>
                </c:pt>
                <c:pt idx="601">
                  <c:v>-17.552799999999998</c:v>
                </c:pt>
                <c:pt idx="602">
                  <c:v>-17.293499999999998</c:v>
                </c:pt>
                <c:pt idx="603">
                  <c:v>-17.891599999999997</c:v>
                </c:pt>
                <c:pt idx="604">
                  <c:v>-19.288999999999998</c:v>
                </c:pt>
                <c:pt idx="605">
                  <c:v>-18.841899999999995</c:v>
                </c:pt>
                <c:pt idx="606">
                  <c:v>-18.744399999999999</c:v>
                </c:pt>
                <c:pt idx="607">
                  <c:v>-18.277999999999999</c:v>
                </c:pt>
                <c:pt idx="608">
                  <c:v>-16.832999999999998</c:v>
                </c:pt>
                <c:pt idx="609">
                  <c:v>-17.458499999999997</c:v>
                </c:pt>
                <c:pt idx="610">
                  <c:v>-18.918099999999995</c:v>
                </c:pt>
                <c:pt idx="611">
                  <c:v>-19.651999999999997</c:v>
                </c:pt>
                <c:pt idx="612">
                  <c:v>-21.3645</c:v>
                </c:pt>
                <c:pt idx="613">
                  <c:v>-20.884399999999999</c:v>
                </c:pt>
                <c:pt idx="614">
                  <c:v>-20.211799999999997</c:v>
                </c:pt>
                <c:pt idx="615">
                  <c:v>-19.754999999999995</c:v>
                </c:pt>
                <c:pt idx="616">
                  <c:v>-19.754999999999995</c:v>
                </c:pt>
                <c:pt idx="617">
                  <c:v>-20.347199999999997</c:v>
                </c:pt>
                <c:pt idx="618">
                  <c:v>-21.729999999999997</c:v>
                </c:pt>
                <c:pt idx="619">
                  <c:v>-22.353199999999998</c:v>
                </c:pt>
                <c:pt idx="620">
                  <c:v>-23.807799999999997</c:v>
                </c:pt>
                <c:pt idx="621">
                  <c:v>-24.402699999999996</c:v>
                </c:pt>
                <c:pt idx="622">
                  <c:v>-25.790999999999997</c:v>
                </c:pt>
                <c:pt idx="623">
                  <c:v>-26.399799999999995</c:v>
                </c:pt>
                <c:pt idx="624">
                  <c:v>-27.821099999999998</c:v>
                </c:pt>
                <c:pt idx="625">
                  <c:v>-27.431299999999997</c:v>
                </c:pt>
                <c:pt idx="626">
                  <c:v>-27.571199999999997</c:v>
                </c:pt>
                <c:pt idx="627">
                  <c:v>-27.140799999999999</c:v>
                </c:pt>
                <c:pt idx="628">
                  <c:v>-27.140799999999999</c:v>
                </c:pt>
                <c:pt idx="629">
                  <c:v>-26.695699999999995</c:v>
                </c:pt>
                <c:pt idx="630">
                  <c:v>-26.695699999999995</c:v>
                </c:pt>
                <c:pt idx="631">
                  <c:v>-27.388899999999996</c:v>
                </c:pt>
                <c:pt idx="632">
                  <c:v>-29.006399999999996</c:v>
                </c:pt>
                <c:pt idx="633">
                  <c:v>-29.594099999999997</c:v>
                </c:pt>
                <c:pt idx="634">
                  <c:v>-30.965399999999995</c:v>
                </c:pt>
                <c:pt idx="635">
                  <c:v>-30.523899999999998</c:v>
                </c:pt>
                <c:pt idx="636">
                  <c:v>-28.965399999999995</c:v>
                </c:pt>
                <c:pt idx="637">
                  <c:v>-28.480299999999996</c:v>
                </c:pt>
                <c:pt idx="638">
                  <c:v>-26.351299999999998</c:v>
                </c:pt>
                <c:pt idx="639">
                  <c:v>-25.906699999999997</c:v>
                </c:pt>
                <c:pt idx="640">
                  <c:v>-25.857799999999997</c:v>
                </c:pt>
                <c:pt idx="641">
                  <c:v>-26.466599999999996</c:v>
                </c:pt>
                <c:pt idx="642">
                  <c:v>-27.887699999999999</c:v>
                </c:pt>
                <c:pt idx="643">
                  <c:v>-27.415499999999998</c:v>
                </c:pt>
                <c:pt idx="644">
                  <c:v>-26.481199999999998</c:v>
                </c:pt>
                <c:pt idx="645">
                  <c:v>-26.032499999999999</c:v>
                </c:pt>
                <c:pt idx="646">
                  <c:v>-24.646499999999996</c:v>
                </c:pt>
                <c:pt idx="647">
                  <c:v>-24.167499999999997</c:v>
                </c:pt>
                <c:pt idx="648">
                  <c:v>-23.796299999999995</c:v>
                </c:pt>
                <c:pt idx="649">
                  <c:v>-23.367199999999997</c:v>
                </c:pt>
                <c:pt idx="650">
                  <c:v>-23.357399999999998</c:v>
                </c:pt>
                <c:pt idx="651">
                  <c:v>-23.963199999999997</c:v>
                </c:pt>
                <c:pt idx="652">
                  <c:v>-25.376699999999996</c:v>
                </c:pt>
                <c:pt idx="653">
                  <c:v>-24.984499999999997</c:v>
                </c:pt>
                <c:pt idx="654">
                  <c:v>-22.777699999999996</c:v>
                </c:pt>
                <c:pt idx="655">
                  <c:v>-22.342799999999997</c:v>
                </c:pt>
                <c:pt idx="656">
                  <c:v>-22.299499999999995</c:v>
                </c:pt>
                <c:pt idx="657">
                  <c:v>-21.850199999999997</c:v>
                </c:pt>
                <c:pt idx="658">
                  <c:v>-17.567999999999998</c:v>
                </c:pt>
                <c:pt idx="659">
                  <c:v>-17.138999999999996</c:v>
                </c:pt>
                <c:pt idx="660">
                  <c:v>-13.946499999999995</c:v>
                </c:pt>
                <c:pt idx="661">
                  <c:v>-13.455499999999995</c:v>
                </c:pt>
                <c:pt idx="662">
                  <c:v>-12.439199999999996</c:v>
                </c:pt>
                <c:pt idx="663">
                  <c:v>-11.981999999999996</c:v>
                </c:pt>
                <c:pt idx="664">
                  <c:v>-4.8543999999999947</c:v>
                </c:pt>
                <c:pt idx="665">
                  <c:v>-4.4130999999999965</c:v>
                </c:pt>
                <c:pt idx="666">
                  <c:v>-3.874099999999995</c:v>
                </c:pt>
                <c:pt idx="667">
                  <c:v>-3.4002999999999943</c:v>
                </c:pt>
                <c:pt idx="668">
                  <c:v>-2.822699999999994</c:v>
                </c:pt>
                <c:pt idx="669">
                  <c:v>-2.3665999999999947</c:v>
                </c:pt>
                <c:pt idx="670">
                  <c:v>0</c:v>
                </c:pt>
                <c:pt idx="671">
                  <c:v>-0.60770000000000124</c:v>
                </c:pt>
                <c:pt idx="672">
                  <c:v>-2.0259</c:v>
                </c:pt>
                <c:pt idx="673">
                  <c:v>-2.6233000000000004</c:v>
                </c:pt>
                <c:pt idx="674">
                  <c:v>-4.0168999999999997</c:v>
                </c:pt>
                <c:pt idx="675">
                  <c:v>-4.6071999999999989</c:v>
                </c:pt>
                <c:pt idx="676">
                  <c:v>-5.9850999999999992</c:v>
                </c:pt>
                <c:pt idx="677">
                  <c:v>-5.5870999999999995</c:v>
                </c:pt>
                <c:pt idx="678">
                  <c:v>-5.3549000000000007</c:v>
                </c:pt>
                <c:pt idx="679">
                  <c:v>-4.9152000000000022</c:v>
                </c:pt>
                <c:pt idx="680">
                  <c:v>-4.9059000000000026</c:v>
                </c:pt>
                <c:pt idx="681">
                  <c:v>-4.4558000000000035</c:v>
                </c:pt>
                <c:pt idx="682">
                  <c:v>-1.8936000000000028</c:v>
                </c:pt>
                <c:pt idx="683">
                  <c:v>-1.4371000000000045</c:v>
                </c:pt>
                <c:pt idx="684">
                  <c:v>-1.4371000000000045</c:v>
                </c:pt>
                <c:pt idx="685">
                  <c:v>-2.0470000000000041</c:v>
                </c:pt>
                <c:pt idx="686">
                  <c:v>-3.470000000000006</c:v>
                </c:pt>
                <c:pt idx="687">
                  <c:v>-4.0740000000000052</c:v>
                </c:pt>
                <c:pt idx="688">
                  <c:v>-5.4840000000000053</c:v>
                </c:pt>
                <c:pt idx="689">
                  <c:v>-5.039700000000007</c:v>
                </c:pt>
                <c:pt idx="690">
                  <c:v>-4.8355000000000068</c:v>
                </c:pt>
                <c:pt idx="691">
                  <c:v>-4.4113000000000078</c:v>
                </c:pt>
                <c:pt idx="692">
                  <c:v>-4.4113000000000078</c:v>
                </c:pt>
                <c:pt idx="693">
                  <c:v>-5.0091000000000072</c:v>
                </c:pt>
                <c:pt idx="694">
                  <c:v>-6.4047000000000054</c:v>
                </c:pt>
                <c:pt idx="695">
                  <c:v>-5.9460000000000051</c:v>
                </c:pt>
                <c:pt idx="696">
                  <c:v>-0.19990000000000663</c:v>
                </c:pt>
                <c:pt idx="697">
                  <c:v>0</c:v>
                </c:pt>
                <c:pt idx="698">
                  <c:v>0</c:v>
                </c:pt>
                <c:pt idx="699">
                  <c:v>-0.58749999999999858</c:v>
                </c:pt>
                <c:pt idx="700">
                  <c:v>-1.9583999999999975</c:v>
                </c:pt>
                <c:pt idx="701">
                  <c:v>-1.5004999999999988</c:v>
                </c:pt>
                <c:pt idx="702">
                  <c:v>0</c:v>
                </c:pt>
                <c:pt idx="703">
                  <c:v>-0.57410000000000139</c:v>
                </c:pt>
                <c:pt idx="704">
                  <c:v>-1.9136000000000024</c:v>
                </c:pt>
                <c:pt idx="705">
                  <c:v>-2.5169000000000032</c:v>
                </c:pt>
                <c:pt idx="706">
                  <c:v>-3.9250000000000043</c:v>
                </c:pt>
                <c:pt idx="707">
                  <c:v>-4.5250000000000057</c:v>
                </c:pt>
                <c:pt idx="708">
                  <c:v>-5.9255000000000067</c:v>
                </c:pt>
                <c:pt idx="709">
                  <c:v>-6.5270000000000081</c:v>
                </c:pt>
                <c:pt idx="710">
                  <c:v>-7.9312000000000076</c:v>
                </c:pt>
                <c:pt idx="711">
                  <c:v>-8.5247000000000064</c:v>
                </c:pt>
                <c:pt idx="712">
                  <c:v>-9.9104000000000063</c:v>
                </c:pt>
                <c:pt idx="713">
                  <c:v>-10.503800000000005</c:v>
                </c:pt>
                <c:pt idx="714">
                  <c:v>-11.888200000000005</c:v>
                </c:pt>
                <c:pt idx="715">
                  <c:v>-12.600700000000003</c:v>
                </c:pt>
                <c:pt idx="716">
                  <c:v>-14.263100000000005</c:v>
                </c:pt>
                <c:pt idx="717">
                  <c:v>-13.658600000000003</c:v>
                </c:pt>
                <c:pt idx="718">
                  <c:v>-11.307600000000004</c:v>
                </c:pt>
                <c:pt idx="719">
                  <c:v>-10.861500000000003</c:v>
                </c:pt>
                <c:pt idx="720">
                  <c:v>-10.861500000000003</c:v>
                </c:pt>
                <c:pt idx="721">
                  <c:v>-11.465600000000002</c:v>
                </c:pt>
                <c:pt idx="722">
                  <c:v>-12.875300000000003</c:v>
                </c:pt>
                <c:pt idx="723">
                  <c:v>-12.437600000000003</c:v>
                </c:pt>
                <c:pt idx="724">
                  <c:v>-12.437600000000003</c:v>
                </c:pt>
                <c:pt idx="725">
                  <c:v>-11.988300000000002</c:v>
                </c:pt>
                <c:pt idx="726">
                  <c:v>-9.615000000000002</c:v>
                </c:pt>
                <c:pt idx="727">
                  <c:v>-9.1585000000000036</c:v>
                </c:pt>
                <c:pt idx="728">
                  <c:v>-9.1585000000000036</c:v>
                </c:pt>
                <c:pt idx="729">
                  <c:v>-8.7163000000000039</c:v>
                </c:pt>
                <c:pt idx="730">
                  <c:v>-7.9702000000000055</c:v>
                </c:pt>
                <c:pt idx="731">
                  <c:v>-8.5697000000000045</c:v>
                </c:pt>
                <c:pt idx="732">
                  <c:v>-9.9680000000000035</c:v>
                </c:pt>
                <c:pt idx="733">
                  <c:v>-9.1827000000000041</c:v>
                </c:pt>
                <c:pt idx="734">
                  <c:v>-8.8088000000000051</c:v>
                </c:pt>
                <c:pt idx="735">
                  <c:v>-9.405300000000004</c:v>
                </c:pt>
                <c:pt idx="736">
                  <c:v>-10.798200000000005</c:v>
                </c:pt>
                <c:pt idx="737">
                  <c:v>-10.347700000000003</c:v>
                </c:pt>
                <c:pt idx="738">
                  <c:v>-10.347700000000003</c:v>
                </c:pt>
                <c:pt idx="739">
                  <c:v>-9.9019000000000048</c:v>
                </c:pt>
                <c:pt idx="740">
                  <c:v>-9.569500000000005</c:v>
                </c:pt>
                <c:pt idx="741">
                  <c:v>-9.1328000000000067</c:v>
                </c:pt>
                <c:pt idx="742">
                  <c:v>-8.8165000000000049</c:v>
                </c:pt>
                <c:pt idx="743">
                  <c:v>-9.3950000000000031</c:v>
                </c:pt>
                <c:pt idx="744">
                  <c:v>-10.745000000000005</c:v>
                </c:pt>
                <c:pt idx="745">
                  <c:v>-10.412600000000005</c:v>
                </c:pt>
                <c:pt idx="746">
                  <c:v>-9.9862000000000037</c:v>
                </c:pt>
                <c:pt idx="747">
                  <c:v>-9.9862000000000037</c:v>
                </c:pt>
                <c:pt idx="748">
                  <c:v>-10.617600000000003</c:v>
                </c:pt>
                <c:pt idx="749">
                  <c:v>-12.090900000000005</c:v>
                </c:pt>
                <c:pt idx="750">
                  <c:v>-12.690900000000006</c:v>
                </c:pt>
                <c:pt idx="751">
                  <c:v>-14.092100000000006</c:v>
                </c:pt>
                <c:pt idx="752">
                  <c:v>-14.698100000000007</c:v>
                </c:pt>
                <c:pt idx="753">
                  <c:v>-16.112000000000009</c:v>
                </c:pt>
                <c:pt idx="754">
                  <c:v>-15.648200000000006</c:v>
                </c:pt>
                <c:pt idx="755">
                  <c:v>-13.190500000000007</c:v>
                </c:pt>
                <c:pt idx="756">
                  <c:v>-12.744900000000008</c:v>
                </c:pt>
                <c:pt idx="757">
                  <c:v>-11.180500000000009</c:v>
                </c:pt>
                <c:pt idx="758">
                  <c:v>-10.73640000000001</c:v>
                </c:pt>
                <c:pt idx="759">
                  <c:v>-10.07350000000001</c:v>
                </c:pt>
                <c:pt idx="760">
                  <c:v>-10.681400000000011</c:v>
                </c:pt>
                <c:pt idx="761">
                  <c:v>-12.099700000000013</c:v>
                </c:pt>
                <c:pt idx="762">
                  <c:v>-12.708800000000014</c:v>
                </c:pt>
                <c:pt idx="763">
                  <c:v>-14.130100000000013</c:v>
                </c:pt>
                <c:pt idx="764">
                  <c:v>-13.664900000000014</c:v>
                </c:pt>
                <c:pt idx="765">
                  <c:v>-7.8014000000000117</c:v>
                </c:pt>
                <c:pt idx="766">
                  <c:v>-7.2489000000000132</c:v>
                </c:pt>
                <c:pt idx="767">
                  <c:v>-6.8622000000000121</c:v>
                </c:pt>
                <c:pt idx="768">
                  <c:v>-6.4068000000000112</c:v>
                </c:pt>
                <c:pt idx="769">
                  <c:v>-3.8340000000000103</c:v>
                </c:pt>
                <c:pt idx="770">
                  <c:v>-3.3762000000000114</c:v>
                </c:pt>
                <c:pt idx="771">
                  <c:v>-3.2403000000000119</c:v>
                </c:pt>
                <c:pt idx="772">
                  <c:v>-2.7827000000000126</c:v>
                </c:pt>
                <c:pt idx="773">
                  <c:v>-2.7755000000000116</c:v>
                </c:pt>
                <c:pt idx="774">
                  <c:v>-2.3027000000000122</c:v>
                </c:pt>
                <c:pt idx="775">
                  <c:v>-2.0149000000000115</c:v>
                </c:pt>
                <c:pt idx="776">
                  <c:v>-2.6043000000000127</c:v>
                </c:pt>
                <c:pt idx="777">
                  <c:v>-3.979600000000012</c:v>
                </c:pt>
                <c:pt idx="778">
                  <c:v>-3.5239000000000118</c:v>
                </c:pt>
                <c:pt idx="779">
                  <c:v>-3.0134000000000114</c:v>
                </c:pt>
                <c:pt idx="780">
                  <c:v>-3.6117000000000097</c:v>
                </c:pt>
                <c:pt idx="781">
                  <c:v>-5.0085000000000086</c:v>
                </c:pt>
                <c:pt idx="782">
                  <c:v>-5.6088000000000093</c:v>
                </c:pt>
                <c:pt idx="783">
                  <c:v>-7.0101000000000084</c:v>
                </c:pt>
                <c:pt idx="784">
                  <c:v>-6.5609000000000073</c:v>
                </c:pt>
                <c:pt idx="785">
                  <c:v>-5.4533000000000058</c:v>
                </c:pt>
                <c:pt idx="786">
                  <c:v>-5.8686000000000043</c:v>
                </c:pt>
                <c:pt idx="787">
                  <c:v>-6.8380000000000045</c:v>
                </c:pt>
                <c:pt idx="788">
                  <c:v>-7.253300000000003</c:v>
                </c:pt>
                <c:pt idx="789">
                  <c:v>-8.2227000000000032</c:v>
                </c:pt>
                <c:pt idx="790">
                  <c:v>-8.8380000000000045</c:v>
                </c:pt>
                <c:pt idx="791">
                  <c:v>-10.274000000000004</c:v>
                </c:pt>
                <c:pt idx="792">
                  <c:v>-9.8347000000000051</c:v>
                </c:pt>
                <c:pt idx="793">
                  <c:v>-3.6246000000000045</c:v>
                </c:pt>
                <c:pt idx="794">
                  <c:v>-3.117200000000004</c:v>
                </c:pt>
                <c:pt idx="795">
                  <c:v>-3.0912000000000042</c:v>
                </c:pt>
                <c:pt idx="796">
                  <c:v>-3.7057000000000038</c:v>
                </c:pt>
                <c:pt idx="797">
                  <c:v>-5.1395000000000053</c:v>
                </c:pt>
                <c:pt idx="798">
                  <c:v>-5.7399000000000058</c:v>
                </c:pt>
                <c:pt idx="799">
                  <c:v>-7.1411000000000051</c:v>
                </c:pt>
                <c:pt idx="800">
                  <c:v>-7.7648000000000046</c:v>
                </c:pt>
                <c:pt idx="801">
                  <c:v>-9.2202000000000055</c:v>
                </c:pt>
                <c:pt idx="802">
                  <c:v>-8.7658000000000058</c:v>
                </c:pt>
                <c:pt idx="803">
                  <c:v>-4.3357000000000063</c:v>
                </c:pt>
                <c:pt idx="804">
                  <c:v>-4.9355000000000047</c:v>
                </c:pt>
                <c:pt idx="805">
                  <c:v>-6.3352000000000039</c:v>
                </c:pt>
                <c:pt idx="806">
                  <c:v>-5.8842000000000034</c:v>
                </c:pt>
                <c:pt idx="807">
                  <c:v>-4.2524000000000015</c:v>
                </c:pt>
                <c:pt idx="808">
                  <c:v>-3.816200000000002</c:v>
                </c:pt>
                <c:pt idx="809">
                  <c:v>-3.2613000000000021</c:v>
                </c:pt>
                <c:pt idx="810">
                  <c:v>-3.8853000000000009</c:v>
                </c:pt>
                <c:pt idx="811">
                  <c:v>-5.3414000000000001</c:v>
                </c:pt>
                <c:pt idx="812">
                  <c:v>-5.9354000000000013</c:v>
                </c:pt>
                <c:pt idx="813">
                  <c:v>-7.3215000000000003</c:v>
                </c:pt>
                <c:pt idx="814">
                  <c:v>-7.639400000000002</c:v>
                </c:pt>
                <c:pt idx="815">
                  <c:v>-8.3815000000000026</c:v>
                </c:pt>
                <c:pt idx="816">
                  <c:v>-7.6396000000000015</c:v>
                </c:pt>
                <c:pt idx="817">
                  <c:v>-3.4376999999999995</c:v>
                </c:pt>
                <c:pt idx="818">
                  <c:v>-3.0069999999999979</c:v>
                </c:pt>
                <c:pt idx="819">
                  <c:v>-3.0069999999999979</c:v>
                </c:pt>
                <c:pt idx="820">
                  <c:v>-2.5865999999999971</c:v>
                </c:pt>
                <c:pt idx="821">
                  <c:v>-2.5865999999999971</c:v>
                </c:pt>
                <c:pt idx="822">
                  <c:v>-3.2369999999999983</c:v>
                </c:pt>
                <c:pt idx="823">
                  <c:v>-4.7547999999999995</c:v>
                </c:pt>
                <c:pt idx="824">
                  <c:v>-5.0727000000000011</c:v>
                </c:pt>
                <c:pt idx="825">
                  <c:v>-5.8148000000000017</c:v>
                </c:pt>
                <c:pt idx="826">
                  <c:v>-5.3741000000000021</c:v>
                </c:pt>
                <c:pt idx="827">
                  <c:v>-4.6553000000000004</c:v>
                </c:pt>
                <c:pt idx="828">
                  <c:v>-4.2061999999999991</c:v>
                </c:pt>
                <c:pt idx="829">
                  <c:v>-4.0150000000000006</c:v>
                </c:pt>
                <c:pt idx="830">
                  <c:v>-3.5451000000000015</c:v>
                </c:pt>
                <c:pt idx="831">
                  <c:v>-3.5359000000000016</c:v>
                </c:pt>
                <c:pt idx="832">
                  <c:v>-3.0945999999999998</c:v>
                </c:pt>
                <c:pt idx="833">
                  <c:v>-2.4621999999999993</c:v>
                </c:pt>
                <c:pt idx="834">
                  <c:v>-3.0226000000000006</c:v>
                </c:pt>
                <c:pt idx="835">
                  <c:v>-4.3306000000000004</c:v>
                </c:pt>
                <c:pt idx="836">
                  <c:v>-4.9252000000000002</c:v>
                </c:pt>
                <c:pt idx="837">
                  <c:v>-6.313600000000001</c:v>
                </c:pt>
                <c:pt idx="838">
                  <c:v>-5.8435000000000024</c:v>
                </c:pt>
                <c:pt idx="839">
                  <c:v>-5.8435000000000024</c:v>
                </c:pt>
                <c:pt idx="840">
                  <c:v>-5.339100000000002</c:v>
                </c:pt>
                <c:pt idx="841">
                  <c:v>-4.7506000000000022</c:v>
                </c:pt>
                <c:pt idx="842">
                  <c:v>-4.3186000000000035</c:v>
                </c:pt>
                <c:pt idx="843">
                  <c:v>0</c:v>
                </c:pt>
                <c:pt idx="844">
                  <c:v>0</c:v>
                </c:pt>
                <c:pt idx="845">
                  <c:v>0</c:v>
                </c:pt>
                <c:pt idx="846">
                  <c:v>-0.60909999999999798</c:v>
                </c:pt>
                <c:pt idx="847">
                  <c:v>-2.0304000000000002</c:v>
                </c:pt>
                <c:pt idx="848">
                  <c:v>-2.6368999999999971</c:v>
                </c:pt>
                <c:pt idx="849">
                  <c:v>-4.0521999999999991</c:v>
                </c:pt>
                <c:pt idx="850">
                  <c:v>-4.6415000000000006</c:v>
                </c:pt>
                <c:pt idx="851">
                  <c:v>-6.0165000000000006</c:v>
                </c:pt>
                <c:pt idx="852">
                  <c:v>-6.6233000000000004</c:v>
                </c:pt>
                <c:pt idx="853">
                  <c:v>-8.0393000000000008</c:v>
                </c:pt>
                <c:pt idx="854">
                  <c:v>-7.6066000000000003</c:v>
                </c:pt>
                <c:pt idx="855">
                  <c:v>-3.4879999999999995</c:v>
                </c:pt>
                <c:pt idx="856">
                  <c:v>-4.1332000000000022</c:v>
                </c:pt>
                <c:pt idx="857">
                  <c:v>-5.6388000000000034</c:v>
                </c:pt>
                <c:pt idx="858">
                  <c:v>-6.3574000000000019</c:v>
                </c:pt>
                <c:pt idx="859">
                  <c:v>-8.0340000000000025</c:v>
                </c:pt>
                <c:pt idx="860">
                  <c:v>-7.5765000000000029</c:v>
                </c:pt>
                <c:pt idx="861">
                  <c:v>-5.7662000000000013</c:v>
                </c:pt>
                <c:pt idx="862">
                  <c:v>-6.3688000000000002</c:v>
                </c:pt>
                <c:pt idx="863">
                  <c:v>-7.7760999999999996</c:v>
                </c:pt>
                <c:pt idx="864">
                  <c:v>-7.3371999999999993</c:v>
                </c:pt>
                <c:pt idx="865">
                  <c:v>-7.3371999999999993</c:v>
                </c:pt>
                <c:pt idx="866">
                  <c:v>-7.9387000000000008</c:v>
                </c:pt>
                <c:pt idx="867">
                  <c:v>-9.3427000000000007</c:v>
                </c:pt>
                <c:pt idx="868">
                  <c:v>-9.5231999999999992</c:v>
                </c:pt>
                <c:pt idx="869">
                  <c:v>-9.9442999999999984</c:v>
                </c:pt>
                <c:pt idx="870">
                  <c:v>-10.124799999999997</c:v>
                </c:pt>
                <c:pt idx="871">
                  <c:v>-10.545899999999996</c:v>
                </c:pt>
                <c:pt idx="872">
                  <c:v>-10.107199999999995</c:v>
                </c:pt>
                <c:pt idx="873">
                  <c:v>-10.107199999999995</c:v>
                </c:pt>
                <c:pt idx="874">
                  <c:v>-10.721199999999996</c:v>
                </c:pt>
                <c:pt idx="875">
                  <c:v>-12.154299999999996</c:v>
                </c:pt>
                <c:pt idx="876">
                  <c:v>-11.711999999999996</c:v>
                </c:pt>
                <c:pt idx="877">
                  <c:v>-9.7478999999999978</c:v>
                </c:pt>
                <c:pt idx="878">
                  <c:v>-10.360499999999998</c:v>
                </c:pt>
                <c:pt idx="879">
                  <c:v>-11.79</c:v>
                </c:pt>
                <c:pt idx="880">
                  <c:v>-12.4268</c:v>
                </c:pt>
                <c:pt idx="881">
                  <c:v>-13.912600000000001</c:v>
                </c:pt>
                <c:pt idx="882">
                  <c:v>-13.476500000000001</c:v>
                </c:pt>
                <c:pt idx="883">
                  <c:v>-12.814300000000003</c:v>
                </c:pt>
                <c:pt idx="884">
                  <c:v>-12.364200000000004</c:v>
                </c:pt>
                <c:pt idx="885">
                  <c:v>-12.364200000000004</c:v>
                </c:pt>
                <c:pt idx="886">
                  <c:v>-11.907200000000003</c:v>
                </c:pt>
                <c:pt idx="887">
                  <c:v>-11.851600000000005</c:v>
                </c:pt>
                <c:pt idx="888">
                  <c:v>-11.388100000000005</c:v>
                </c:pt>
                <c:pt idx="889">
                  <c:v>-10.290200000000006</c:v>
                </c:pt>
                <c:pt idx="890">
                  <c:v>-9.8421000000000056</c:v>
                </c:pt>
                <c:pt idx="891">
                  <c:v>-7.0423000000000044</c:v>
                </c:pt>
                <c:pt idx="892">
                  <c:v>-6.6315000000000062</c:v>
                </c:pt>
                <c:pt idx="893">
                  <c:v>-6.3463000000000065</c:v>
                </c:pt>
                <c:pt idx="894">
                  <c:v>-6.0106000000000073</c:v>
                </c:pt>
                <c:pt idx="895">
                  <c:v>-6.0106000000000073</c:v>
                </c:pt>
                <c:pt idx="896">
                  <c:v>-6.6107000000000085</c:v>
                </c:pt>
                <c:pt idx="897">
                  <c:v>-8.0115000000000087</c:v>
                </c:pt>
                <c:pt idx="898">
                  <c:v>-7.6082000000000072</c:v>
                </c:pt>
                <c:pt idx="899">
                  <c:v>-7.6082000000000072</c:v>
                </c:pt>
                <c:pt idx="900">
                  <c:v>-8.2000000000000064</c:v>
                </c:pt>
                <c:pt idx="901">
                  <c:v>-9.5810000000000066</c:v>
                </c:pt>
                <c:pt idx="902">
                  <c:v>-9.119800000000005</c:v>
                </c:pt>
                <c:pt idx="903">
                  <c:v>-9.1143000000000036</c:v>
                </c:pt>
                <c:pt idx="904">
                  <c:v>-8.6521000000000043</c:v>
                </c:pt>
                <c:pt idx="905">
                  <c:v>-8.6521000000000043</c:v>
                </c:pt>
                <c:pt idx="906">
                  <c:v>-9.2202000000000055</c:v>
                </c:pt>
                <c:pt idx="907">
                  <c:v>-10.545800000000007</c:v>
                </c:pt>
                <c:pt idx="908">
                  <c:v>-10.078700000000008</c:v>
                </c:pt>
                <c:pt idx="909">
                  <c:v>-10.078700000000008</c:v>
                </c:pt>
                <c:pt idx="910">
                  <c:v>-9.6544000000000096</c:v>
                </c:pt>
                <c:pt idx="911">
                  <c:v>-9.6544000000000096</c:v>
                </c:pt>
                <c:pt idx="912">
                  <c:v>-9.2120000000000104</c:v>
                </c:pt>
                <c:pt idx="913">
                  <c:v>-8.8972000000000087</c:v>
                </c:pt>
                <c:pt idx="914">
                  <c:v>-8.4608000000000096</c:v>
                </c:pt>
                <c:pt idx="915">
                  <c:v>-7.3445000000000107</c:v>
                </c:pt>
                <c:pt idx="916">
                  <c:v>-6.9625000000000092</c:v>
                </c:pt>
                <c:pt idx="917">
                  <c:v>-6.9625000000000092</c:v>
                </c:pt>
                <c:pt idx="918">
                  <c:v>-6.4989000000000097</c:v>
                </c:pt>
                <c:pt idx="919">
                  <c:v>-6.4989000000000097</c:v>
                </c:pt>
                <c:pt idx="920">
                  <c:v>-6.0864000000000082</c:v>
                </c:pt>
                <c:pt idx="921">
                  <c:v>-5.5614000000000097</c:v>
                </c:pt>
                <c:pt idx="922">
                  <c:v>-5.1107000000000085</c:v>
                </c:pt>
                <c:pt idx="923">
                  <c:v>-5.1107000000000085</c:v>
                </c:pt>
                <c:pt idx="924">
                  <c:v>-4.6504000000000083</c:v>
                </c:pt>
                <c:pt idx="925">
                  <c:v>-3.1458000000000084</c:v>
                </c:pt>
                <c:pt idx="926">
                  <c:v>-2.657900000000005</c:v>
                </c:pt>
                <c:pt idx="927">
                  <c:v>-2.0109000000000066</c:v>
                </c:pt>
                <c:pt idx="928">
                  <c:v>-2.6100000000000065</c:v>
                </c:pt>
                <c:pt idx="929">
                  <c:v>-4.0080000000000098</c:v>
                </c:pt>
                <c:pt idx="930">
                  <c:v>-4.605900000000009</c:v>
                </c:pt>
                <c:pt idx="931">
                  <c:v>-6.0012000000000079</c:v>
                </c:pt>
                <c:pt idx="932">
                  <c:v>-6.5904000000000096</c:v>
                </c:pt>
                <c:pt idx="933">
                  <c:v>-7.9656000000000091</c:v>
                </c:pt>
                <c:pt idx="934">
                  <c:v>-8.5679000000000087</c:v>
                </c:pt>
                <c:pt idx="935">
                  <c:v>-9.9729000000000099</c:v>
                </c:pt>
                <c:pt idx="936">
                  <c:v>-9.5087000000000081</c:v>
                </c:pt>
                <c:pt idx="937">
                  <c:v>-9.5087000000000081</c:v>
                </c:pt>
                <c:pt idx="938">
                  <c:v>-9.0479000000000092</c:v>
                </c:pt>
                <c:pt idx="939">
                  <c:v>-8.6422000000000097</c:v>
                </c:pt>
                <c:pt idx="940">
                  <c:v>-9.2491000000000092</c:v>
                </c:pt>
                <c:pt idx="941">
                  <c:v>-10.665300000000009</c:v>
                </c:pt>
                <c:pt idx="942">
                  <c:v>-10.22300000000001</c:v>
                </c:pt>
                <c:pt idx="943">
                  <c:v>-10.19690000000001</c:v>
                </c:pt>
                <c:pt idx="944">
                  <c:v>-10.79920000000001</c:v>
                </c:pt>
                <c:pt idx="945">
                  <c:v>-12.20450000000001</c:v>
                </c:pt>
                <c:pt idx="946">
                  <c:v>-11.769200000000009</c:v>
                </c:pt>
                <c:pt idx="947">
                  <c:v>-11.764500000000009</c:v>
                </c:pt>
                <c:pt idx="948">
                  <c:v>-12.325800000000008</c:v>
                </c:pt>
                <c:pt idx="949">
                  <c:v>-13.635500000000008</c:v>
                </c:pt>
                <c:pt idx="950">
                  <c:v>-13.176600000000008</c:v>
                </c:pt>
                <c:pt idx="951">
                  <c:v>-12.447000000000006</c:v>
                </c:pt>
                <c:pt idx="952">
                  <c:v>-13.028600000000008</c:v>
                </c:pt>
                <c:pt idx="953">
                  <c:v>-14.385700000000007</c:v>
                </c:pt>
                <c:pt idx="954">
                  <c:v>-14.971000000000007</c:v>
                </c:pt>
                <c:pt idx="955">
                  <c:v>-16.336900000000007</c:v>
                </c:pt>
                <c:pt idx="956">
                  <c:v>-15.853400000000008</c:v>
                </c:pt>
                <c:pt idx="957">
                  <c:v>-10.890000000000008</c:v>
                </c:pt>
                <c:pt idx="958">
                  <c:v>-11.496900000000007</c:v>
                </c:pt>
                <c:pt idx="959">
                  <c:v>-12.913400000000006</c:v>
                </c:pt>
                <c:pt idx="960">
                  <c:v>-12.462400000000006</c:v>
                </c:pt>
                <c:pt idx="961">
                  <c:v>-9.4252000000000038</c:v>
                </c:pt>
                <c:pt idx="962">
                  <c:v>-10.018400000000003</c:v>
                </c:pt>
                <c:pt idx="963">
                  <c:v>-11.402800000000003</c:v>
                </c:pt>
                <c:pt idx="964">
                  <c:v>-12.030700000000003</c:v>
                </c:pt>
                <c:pt idx="965">
                  <c:v>-13.495800000000003</c:v>
                </c:pt>
                <c:pt idx="966">
                  <c:v>-14.108100000000004</c:v>
                </c:pt>
                <c:pt idx="967">
                  <c:v>-15.537300000000002</c:v>
                </c:pt>
                <c:pt idx="968">
                  <c:v>-15.021800000000002</c:v>
                </c:pt>
                <c:pt idx="969">
                  <c:v>-12.423900000000003</c:v>
                </c:pt>
                <c:pt idx="970">
                  <c:v>-11.974400000000003</c:v>
                </c:pt>
                <c:pt idx="971">
                  <c:v>-9.656800000000004</c:v>
                </c:pt>
                <c:pt idx="972">
                  <c:v>-9.2172000000000054</c:v>
                </c:pt>
                <c:pt idx="973">
                  <c:v>-9.2172000000000054</c:v>
                </c:pt>
                <c:pt idx="974">
                  <c:v>-9.840400000000006</c:v>
                </c:pt>
                <c:pt idx="975">
                  <c:v>-11.294500000000006</c:v>
                </c:pt>
                <c:pt idx="976">
                  <c:v>-10.820500000000006</c:v>
                </c:pt>
                <c:pt idx="977">
                  <c:v>-10.472900000000006</c:v>
                </c:pt>
                <c:pt idx="978">
                  <c:v>-11.063700000000008</c:v>
                </c:pt>
                <c:pt idx="979">
                  <c:v>-12.442300000000007</c:v>
                </c:pt>
                <c:pt idx="980">
                  <c:v>-13.031300000000005</c:v>
                </c:pt>
                <c:pt idx="981">
                  <c:v>-14.405700000000007</c:v>
                </c:pt>
                <c:pt idx="982">
                  <c:v>-13.962000000000007</c:v>
                </c:pt>
                <c:pt idx="983">
                  <c:v>-12.696700000000007</c:v>
                </c:pt>
                <c:pt idx="984">
                  <c:v>-13.295700000000007</c:v>
                </c:pt>
                <c:pt idx="985">
                  <c:v>-14.694000000000006</c:v>
                </c:pt>
                <c:pt idx="986">
                  <c:v>-14.248100000000004</c:v>
                </c:pt>
                <c:pt idx="987">
                  <c:v>-14.241300000000006</c:v>
                </c:pt>
                <c:pt idx="988">
                  <c:v>-13.798700000000007</c:v>
                </c:pt>
                <c:pt idx="989">
                  <c:v>-13.450600000000009</c:v>
                </c:pt>
                <c:pt idx="990">
                  <c:v>-13.048100000000009</c:v>
                </c:pt>
                <c:pt idx="991">
                  <c:v>-10.46530000000001</c:v>
                </c:pt>
                <c:pt idx="992">
                  <c:v>-9.1765000000000114</c:v>
                </c:pt>
                <c:pt idx="993">
                  <c:v>-6.7269000000000112</c:v>
                </c:pt>
                <c:pt idx="994">
                  <c:v>-7.3091000000000115</c:v>
                </c:pt>
                <c:pt idx="995">
                  <c:v>-8.6677000000000106</c:v>
                </c:pt>
                <c:pt idx="996">
                  <c:v>-8.1827000000000112</c:v>
                </c:pt>
                <c:pt idx="997">
                  <c:v>-1.7707000000000122</c:v>
                </c:pt>
                <c:pt idx="998">
                  <c:v>-2.339800000000011</c:v>
                </c:pt>
                <c:pt idx="999">
                  <c:v>-3.6677000000000106</c:v>
                </c:pt>
                <c:pt idx="1000">
                  <c:v>-3.2304000000000102</c:v>
                </c:pt>
                <c:pt idx="1001">
                  <c:v>-1.8316000000000088</c:v>
                </c:pt>
                <c:pt idx="1002">
                  <c:v>-2.3159000000000063</c:v>
                </c:pt>
                <c:pt idx="1003">
                  <c:v>-3.4458000000000055</c:v>
                </c:pt>
                <c:pt idx="1004">
                  <c:v>-4.0464000000000055</c:v>
                </c:pt>
                <c:pt idx="1005">
                  <c:v>-5.4489000000000054</c:v>
                </c:pt>
                <c:pt idx="1006">
                  <c:v>-5.2021000000000051</c:v>
                </c:pt>
                <c:pt idx="1007">
                  <c:v>-4.6261000000000045</c:v>
                </c:pt>
                <c:pt idx="1008">
                  <c:v>-4.1743000000000059</c:v>
                </c:pt>
                <c:pt idx="1009">
                  <c:v>-4.1743000000000059</c:v>
                </c:pt>
                <c:pt idx="1010">
                  <c:v>-3.7027000000000072</c:v>
                </c:pt>
                <c:pt idx="1011">
                  <c:v>-3.5308000000000064</c:v>
                </c:pt>
                <c:pt idx="1012">
                  <c:v>-3.0618000000000052</c:v>
                </c:pt>
                <c:pt idx="1013">
                  <c:v>-2.4537000000000049</c:v>
                </c:pt>
                <c:pt idx="1014">
                  <c:v>-3.0781000000000063</c:v>
                </c:pt>
                <c:pt idx="1015">
                  <c:v>-4.5350000000000072</c:v>
                </c:pt>
                <c:pt idx="1016">
                  <c:v>-3.9326000000000079</c:v>
                </c:pt>
                <c:pt idx="1017">
                  <c:v>-2.8081000000000103</c:v>
                </c:pt>
                <c:pt idx="1018">
                  <c:v>-2.3692000000000135</c:v>
                </c:pt>
                <c:pt idx="1019">
                  <c:v>-2.3638000000000119</c:v>
                </c:pt>
                <c:pt idx="1020">
                  <c:v>-2.9750000000000085</c:v>
                </c:pt>
                <c:pt idx="1021">
                  <c:v>-4.40120000000001</c:v>
                </c:pt>
                <c:pt idx="1022">
                  <c:v>-3.9586000000000112</c:v>
                </c:pt>
                <c:pt idx="1023">
                  <c:v>-3.9586000000000112</c:v>
                </c:pt>
                <c:pt idx="1024">
                  <c:v>-4.5526000000000124</c:v>
                </c:pt>
                <c:pt idx="1025">
                  <c:v>-5.939100000000014</c:v>
                </c:pt>
                <c:pt idx="1026">
                  <c:v>-5.490500000000015</c:v>
                </c:pt>
                <c:pt idx="1027">
                  <c:v>-5.490500000000015</c:v>
                </c:pt>
                <c:pt idx="1028">
                  <c:v>-5.641000000000016</c:v>
                </c:pt>
                <c:pt idx="1029">
                  <c:v>-5.9923000000000144</c:v>
                </c:pt>
                <c:pt idx="1030">
                  <c:v>-5.5430000000000135</c:v>
                </c:pt>
                <c:pt idx="1031">
                  <c:v>-5.5430000000000135</c:v>
                </c:pt>
                <c:pt idx="1032">
                  <c:v>-5.6935000000000144</c:v>
                </c:pt>
                <c:pt idx="1033">
                  <c:v>-6.0448000000000128</c:v>
                </c:pt>
                <c:pt idx="1034">
                  <c:v>-5.5697000000000116</c:v>
                </c:pt>
                <c:pt idx="1035">
                  <c:v>-5.5697000000000116</c:v>
                </c:pt>
                <c:pt idx="1036">
                  <c:v>-5.1278000000000112</c:v>
                </c:pt>
                <c:pt idx="1037">
                  <c:v>-4.539500000000011</c:v>
                </c:pt>
                <c:pt idx="1038">
                  <c:v>-4.0538000000000096</c:v>
                </c:pt>
                <c:pt idx="1039">
                  <c:v>-3.9309000000000083</c:v>
                </c:pt>
                <c:pt idx="1040">
                  <c:v>-4.5368000000000066</c:v>
                </c:pt>
                <c:pt idx="1041">
                  <c:v>-5.9516000000000062</c:v>
                </c:pt>
                <c:pt idx="1042">
                  <c:v>-6.5394000000000077</c:v>
                </c:pt>
                <c:pt idx="1043">
                  <c:v>-7.9110000000000085</c:v>
                </c:pt>
                <c:pt idx="1044">
                  <c:v>-8.5213000000000072</c:v>
                </c:pt>
                <c:pt idx="1045">
                  <c:v>-9.945600000000006</c:v>
                </c:pt>
                <c:pt idx="1046">
                  <c:v>-9.4950000000000045</c:v>
                </c:pt>
                <c:pt idx="1047">
                  <c:v>-9.4950000000000045</c:v>
                </c:pt>
                <c:pt idx="1048">
                  <c:v>-10.113300000000006</c:v>
                </c:pt>
                <c:pt idx="1049">
                  <c:v>-11.556200000000004</c:v>
                </c:pt>
                <c:pt idx="1050">
                  <c:v>-12.151400000000002</c:v>
                </c:pt>
                <c:pt idx="1051">
                  <c:v>-13.540900000000001</c:v>
                </c:pt>
                <c:pt idx="1052">
                  <c:v>-13.091699999999999</c:v>
                </c:pt>
                <c:pt idx="1053">
                  <c:v>-13.091699999999999</c:v>
                </c:pt>
                <c:pt idx="1054">
                  <c:v>-12.634999999999998</c:v>
                </c:pt>
                <c:pt idx="1055">
                  <c:v>-8.0595999999999961</c:v>
                </c:pt>
                <c:pt idx="1056">
                  <c:v>-8.4136999999999951</c:v>
                </c:pt>
                <c:pt idx="1057">
                  <c:v>-9.2404999999999937</c:v>
                </c:pt>
                <c:pt idx="1058">
                  <c:v>-8.7977999999999952</c:v>
                </c:pt>
                <c:pt idx="1059">
                  <c:v>-3.3722999999999956</c:v>
                </c:pt>
                <c:pt idx="1060">
                  <c:v>-2.9236999999999966</c:v>
                </c:pt>
                <c:pt idx="1061">
                  <c:v>-2.9236999999999966</c:v>
                </c:pt>
                <c:pt idx="1062">
                  <c:v>-3.2777999999999992</c:v>
                </c:pt>
                <c:pt idx="1063">
                  <c:v>-4.1045999999999978</c:v>
                </c:pt>
                <c:pt idx="1064">
                  <c:v>-4.6942999999999984</c:v>
                </c:pt>
                <c:pt idx="1065">
                  <c:v>-6.0704999999999991</c:v>
                </c:pt>
                <c:pt idx="1066">
                  <c:v>-5.6250999999999998</c:v>
                </c:pt>
                <c:pt idx="1067">
                  <c:v>-5.6204000000000001</c:v>
                </c:pt>
                <c:pt idx="1068">
                  <c:v>-5.1534000000000013</c:v>
                </c:pt>
                <c:pt idx="1069">
                  <c:v>-5.1534000000000013</c:v>
                </c:pt>
                <c:pt idx="1070">
                  <c:v>-4.6855000000000011</c:v>
                </c:pt>
                <c:pt idx="1071">
                  <c:v>-4.6577000000000019</c:v>
                </c:pt>
                <c:pt idx="1072">
                  <c:v>-4.2066000000000017</c:v>
                </c:pt>
                <c:pt idx="1073">
                  <c:v>-3.5337999999999994</c:v>
                </c:pt>
                <c:pt idx="1074">
                  <c:v>-3.1045999999999978</c:v>
                </c:pt>
                <c:pt idx="1075">
                  <c:v>-2.8412999999999968</c:v>
                </c:pt>
                <c:pt idx="1076">
                  <c:v>-2.3942999999999941</c:v>
                </c:pt>
                <c:pt idx="1077">
                  <c:v>-2.3186999999999927</c:v>
                </c:pt>
                <c:pt idx="1078">
                  <c:v>-1.8262999999999892</c:v>
                </c:pt>
                <c:pt idx="1079">
                  <c:v>-1.8262999999999892</c:v>
                </c:pt>
                <c:pt idx="1080">
                  <c:v>-2.4232999999999905</c:v>
                </c:pt>
                <c:pt idx="1081">
                  <c:v>-3.8202999999999889</c:v>
                </c:pt>
                <c:pt idx="1082">
                  <c:v>-3.3723999999999918</c:v>
                </c:pt>
                <c:pt idx="1083">
                  <c:v>-0.17499999999999005</c:v>
                </c:pt>
                <c:pt idx="1084">
                  <c:v>-0.78339999999999321</c:v>
                </c:pt>
                <c:pt idx="1085">
                  <c:v>-2.2032999999999916</c:v>
                </c:pt>
                <c:pt idx="1086">
                  <c:v>-2.8000999999999934</c:v>
                </c:pt>
                <c:pt idx="1087">
                  <c:v>-4.1942999999999948</c:v>
                </c:pt>
                <c:pt idx="1088">
                  <c:v>-4.6919999999999931</c:v>
                </c:pt>
                <c:pt idx="1089">
                  <c:v>-5.8513999999999946</c:v>
                </c:pt>
                <c:pt idx="1090">
                  <c:v>-6.4478999999999935</c:v>
                </c:pt>
                <c:pt idx="1091">
                  <c:v>-7.8406999999999947</c:v>
                </c:pt>
                <c:pt idx="1092">
                  <c:v>-7.3952999999999953</c:v>
                </c:pt>
                <c:pt idx="1093">
                  <c:v>-7.3425999999999938</c:v>
                </c:pt>
                <c:pt idx="1094">
                  <c:v>-8.0322999999999922</c:v>
                </c:pt>
                <c:pt idx="1095">
                  <c:v>-9.6414999999999935</c:v>
                </c:pt>
                <c:pt idx="1096">
                  <c:v>-9.1952999999999925</c:v>
                </c:pt>
                <c:pt idx="1097">
                  <c:v>-9.1952999999999925</c:v>
                </c:pt>
                <c:pt idx="1098">
                  <c:v>-9.7991999999999919</c:v>
                </c:pt>
                <c:pt idx="1099">
                  <c:v>-11.20839999999999</c:v>
                </c:pt>
                <c:pt idx="1100">
                  <c:v>-10.76349999999999</c:v>
                </c:pt>
                <c:pt idx="1101">
                  <c:v>-10.761099999999988</c:v>
                </c:pt>
                <c:pt idx="1102">
                  <c:v>-11.369299999999988</c:v>
                </c:pt>
                <c:pt idx="1103">
                  <c:v>-12.789999999999988</c:v>
                </c:pt>
                <c:pt idx="1104">
                  <c:v>-13.287699999999987</c:v>
                </c:pt>
                <c:pt idx="1105">
                  <c:v>-14.447099999999988</c:v>
                </c:pt>
                <c:pt idx="1106">
                  <c:v>-15.048099999999987</c:v>
                </c:pt>
                <c:pt idx="1107">
                  <c:v>-16.451899999999988</c:v>
                </c:pt>
                <c:pt idx="1108">
                  <c:v>-17.047899999999988</c:v>
                </c:pt>
                <c:pt idx="1109">
                  <c:v>-18.438399999999987</c:v>
                </c:pt>
                <c:pt idx="1110">
                  <c:v>-17.983099999999986</c:v>
                </c:pt>
                <c:pt idx="1111">
                  <c:v>-16.980799999999988</c:v>
                </c:pt>
                <c:pt idx="1112">
                  <c:v>-17.588199999999986</c:v>
                </c:pt>
                <c:pt idx="1113">
                  <c:v>-19.005199999999988</c:v>
                </c:pt>
                <c:pt idx="1114">
                  <c:v>-19.593599999999988</c:v>
                </c:pt>
                <c:pt idx="1115">
                  <c:v>-20.966499999999989</c:v>
                </c:pt>
                <c:pt idx="1116">
                  <c:v>-20.516399999999987</c:v>
                </c:pt>
                <c:pt idx="1117">
                  <c:v>-20.516399999999987</c:v>
                </c:pt>
                <c:pt idx="1118">
                  <c:v>-20.059899999999988</c:v>
                </c:pt>
                <c:pt idx="1119">
                  <c:v>-19.793599999999987</c:v>
                </c:pt>
                <c:pt idx="1120">
                  <c:v>-19.351699999999987</c:v>
                </c:pt>
                <c:pt idx="1121">
                  <c:v>-18.647099999999988</c:v>
                </c:pt>
                <c:pt idx="1122">
                  <c:v>-18.200999999999986</c:v>
                </c:pt>
                <c:pt idx="1123">
                  <c:v>-17.148599999999988</c:v>
                </c:pt>
                <c:pt idx="1124">
                  <c:v>-16.697099999999988</c:v>
                </c:pt>
                <c:pt idx="1125">
                  <c:v>-13.059299999999986</c:v>
                </c:pt>
                <c:pt idx="1126">
                  <c:v>-13.655899999999985</c:v>
                </c:pt>
                <c:pt idx="1127">
                  <c:v>-15.047999999999984</c:v>
                </c:pt>
                <c:pt idx="1128">
                  <c:v>-15.643699999999985</c:v>
                </c:pt>
                <c:pt idx="1129">
                  <c:v>-17.033799999999985</c:v>
                </c:pt>
                <c:pt idx="1130">
                  <c:v>-16.612299999999983</c:v>
                </c:pt>
                <c:pt idx="1131">
                  <c:v>-16.284399999999984</c:v>
                </c:pt>
                <c:pt idx="1132">
                  <c:v>-15.838599999999985</c:v>
                </c:pt>
                <c:pt idx="1133">
                  <c:v>-15.189599999999984</c:v>
                </c:pt>
                <c:pt idx="1134">
                  <c:v>-15.780899999999985</c:v>
                </c:pt>
                <c:pt idx="1135">
                  <c:v>-17.161399999999986</c:v>
                </c:pt>
                <c:pt idx="1136">
                  <c:v>-17.756499999999985</c:v>
                </c:pt>
                <c:pt idx="1137">
                  <c:v>-19.145899999999983</c:v>
                </c:pt>
                <c:pt idx="1138">
                  <c:v>-18.701199999999982</c:v>
                </c:pt>
                <c:pt idx="1139">
                  <c:v>-14.164099999999983</c:v>
                </c:pt>
                <c:pt idx="1140">
                  <c:v>-14.724099999999982</c:v>
                </c:pt>
                <c:pt idx="1141">
                  <c:v>-16.030799999999982</c:v>
                </c:pt>
                <c:pt idx="1142">
                  <c:v>-15.598799999999983</c:v>
                </c:pt>
                <c:pt idx="1143">
                  <c:v>-15.388799999999982</c:v>
                </c:pt>
                <c:pt idx="1144">
                  <c:v>-14.939899999999984</c:v>
                </c:pt>
                <c:pt idx="1145">
                  <c:v>-13.974999999999984</c:v>
                </c:pt>
                <c:pt idx="1146">
                  <c:v>-13.521399999999982</c:v>
                </c:pt>
                <c:pt idx="1147">
                  <c:v>-13.518199999999982</c:v>
                </c:pt>
                <c:pt idx="1148">
                  <c:v>-13.053699999999981</c:v>
                </c:pt>
                <c:pt idx="1149">
                  <c:v>-13.053699999999981</c:v>
                </c:pt>
                <c:pt idx="1150">
                  <c:v>-13.648499999999981</c:v>
                </c:pt>
                <c:pt idx="1151">
                  <c:v>-15.036299999999979</c:v>
                </c:pt>
                <c:pt idx="1152">
                  <c:v>-14.58779999999998</c:v>
                </c:pt>
                <c:pt idx="1153">
                  <c:v>-14.58779999999998</c:v>
                </c:pt>
                <c:pt idx="1154">
                  <c:v>-15.175399999999978</c:v>
                </c:pt>
                <c:pt idx="1155">
                  <c:v>-16.54669999999998</c:v>
                </c:pt>
                <c:pt idx="1156">
                  <c:v>-17.143499999999982</c:v>
                </c:pt>
                <c:pt idx="1157">
                  <c:v>-18.536599999999982</c:v>
                </c:pt>
                <c:pt idx="1158">
                  <c:v>-19.140899999999981</c:v>
                </c:pt>
                <c:pt idx="1159">
                  <c:v>-20.550899999999981</c:v>
                </c:pt>
                <c:pt idx="1160">
                  <c:v>-20.096199999999982</c:v>
                </c:pt>
                <c:pt idx="1161">
                  <c:v>-19.454899999999981</c:v>
                </c:pt>
                <c:pt idx="1162">
                  <c:v>-19.00099999999998</c:v>
                </c:pt>
                <c:pt idx="1163">
                  <c:v>-18.262299999999978</c:v>
                </c:pt>
                <c:pt idx="1164">
                  <c:v>-17.791099999999979</c:v>
                </c:pt>
                <c:pt idx="1165">
                  <c:v>-15.279399999999978</c:v>
                </c:pt>
                <c:pt idx="1166">
                  <c:v>-14.824499999999979</c:v>
                </c:pt>
                <c:pt idx="1167">
                  <c:v>-14.341899999999978</c:v>
                </c:pt>
                <c:pt idx="1168">
                  <c:v>-13.887099999999979</c:v>
                </c:pt>
                <c:pt idx="1169">
                  <c:v>-13.887099999999979</c:v>
                </c:pt>
                <c:pt idx="1170">
                  <c:v>-13.44159999999998</c:v>
                </c:pt>
                <c:pt idx="1171">
                  <c:v>-13.44159999999998</c:v>
                </c:pt>
                <c:pt idx="1172">
                  <c:v>-12.988299999999981</c:v>
                </c:pt>
                <c:pt idx="1173">
                  <c:v>-12.160299999999982</c:v>
                </c:pt>
                <c:pt idx="1174">
                  <c:v>-11.715099999999982</c:v>
                </c:pt>
                <c:pt idx="1175">
                  <c:v>-10.277799999999981</c:v>
                </c:pt>
                <c:pt idx="1176">
                  <c:v>-10.884699999999981</c:v>
                </c:pt>
                <c:pt idx="1177">
                  <c:v>-12.30119999999998</c:v>
                </c:pt>
                <c:pt idx="1178">
                  <c:v>-11.627899999999979</c:v>
                </c:pt>
                <c:pt idx="1179">
                  <c:v>-8.5260999999999783</c:v>
                </c:pt>
                <c:pt idx="1180">
                  <c:v>-9.1248999999999789</c:v>
                </c:pt>
                <c:pt idx="1181">
                  <c:v>-10.523399999999977</c:v>
                </c:pt>
                <c:pt idx="1182">
                  <c:v>-11.122399999999978</c:v>
                </c:pt>
                <c:pt idx="1183">
                  <c:v>-12.520899999999976</c:v>
                </c:pt>
                <c:pt idx="1184">
                  <c:v>-12.077299999999976</c:v>
                </c:pt>
                <c:pt idx="1185">
                  <c:v>-12.071399999999976</c:v>
                </c:pt>
                <c:pt idx="1186">
                  <c:v>-12.696799999999975</c:v>
                </c:pt>
                <c:pt idx="1187">
                  <c:v>-14.155999999999974</c:v>
                </c:pt>
                <c:pt idx="1188">
                  <c:v>-13.707399999999975</c:v>
                </c:pt>
                <c:pt idx="1189">
                  <c:v>-13.002899999999975</c:v>
                </c:pt>
                <c:pt idx="1190">
                  <c:v>-12.530099999999976</c:v>
                </c:pt>
                <c:pt idx="1191">
                  <c:v>-12.530099999999976</c:v>
                </c:pt>
                <c:pt idx="1192">
                  <c:v>-13.225499999999975</c:v>
                </c:pt>
                <c:pt idx="1193">
                  <c:v>-14.848099999999974</c:v>
                </c:pt>
                <c:pt idx="1194">
                  <c:v>-14.386899999999972</c:v>
                </c:pt>
                <c:pt idx="1195">
                  <c:v>-12.360399999999974</c:v>
                </c:pt>
                <c:pt idx="1196">
                  <c:v>-11.952799999999975</c:v>
                </c:pt>
                <c:pt idx="1197">
                  <c:v>-11.952799999999975</c:v>
                </c:pt>
                <c:pt idx="1198">
                  <c:v>-12.550999999999974</c:v>
                </c:pt>
                <c:pt idx="1199">
                  <c:v>-13.948199999999975</c:v>
                </c:pt>
                <c:pt idx="1200">
                  <c:v>-13.485999999999976</c:v>
                </c:pt>
                <c:pt idx="1201">
                  <c:v>-13.485999999999976</c:v>
                </c:pt>
                <c:pt idx="1202">
                  <c:v>-14.072699999999976</c:v>
                </c:pt>
                <c:pt idx="1203">
                  <c:v>-15.441799999999976</c:v>
                </c:pt>
                <c:pt idx="1204">
                  <c:v>-16.027899999999974</c:v>
                </c:pt>
                <c:pt idx="1205">
                  <c:v>-17.395299999999974</c:v>
                </c:pt>
                <c:pt idx="1206">
                  <c:v>-17.950299999999974</c:v>
                </c:pt>
                <c:pt idx="1207">
                  <c:v>-19.245299999999972</c:v>
                </c:pt>
                <c:pt idx="1208">
                  <c:v>-19.859699999999972</c:v>
                </c:pt>
                <c:pt idx="1209">
                  <c:v>-21.293499999999973</c:v>
                </c:pt>
                <c:pt idx="1210">
                  <c:v>-20.827399999999972</c:v>
                </c:pt>
                <c:pt idx="1211">
                  <c:v>-18.738899999999973</c:v>
                </c:pt>
                <c:pt idx="1212">
                  <c:v>-19.338699999999971</c:v>
                </c:pt>
                <c:pt idx="1213">
                  <c:v>-20.738999999999969</c:v>
                </c:pt>
                <c:pt idx="1214">
                  <c:v>-20.297099999999972</c:v>
                </c:pt>
                <c:pt idx="1215">
                  <c:v>-19.777599999999971</c:v>
                </c:pt>
                <c:pt idx="1216">
                  <c:v>-20.495499999999971</c:v>
                </c:pt>
                <c:pt idx="1217">
                  <c:v>-22.170699999999972</c:v>
                </c:pt>
                <c:pt idx="1218">
                  <c:v>-22.546099999999974</c:v>
                </c:pt>
                <c:pt idx="1219">
                  <c:v>-23.421999999999972</c:v>
                </c:pt>
                <c:pt idx="1220">
                  <c:v>-23.797399999999975</c:v>
                </c:pt>
                <c:pt idx="1221">
                  <c:v>-24.673299999999973</c:v>
                </c:pt>
                <c:pt idx="1222">
                  <c:v>-25.289499999999972</c:v>
                </c:pt>
                <c:pt idx="1223">
                  <c:v>-26.727399999999971</c:v>
                </c:pt>
                <c:pt idx="1224">
                  <c:v>-26.281799999999969</c:v>
                </c:pt>
                <c:pt idx="1225">
                  <c:v>-24.333999999999968</c:v>
                </c:pt>
                <c:pt idx="1226">
                  <c:v>-23.888099999999969</c:v>
                </c:pt>
                <c:pt idx="1227">
                  <c:v>-19.284599999999969</c:v>
                </c:pt>
                <c:pt idx="1228">
                  <c:v>-18.82709999999997</c:v>
                </c:pt>
                <c:pt idx="1229">
                  <c:v>-18.190199999999969</c:v>
                </c:pt>
                <c:pt idx="1230">
                  <c:v>-17.756199999999968</c:v>
                </c:pt>
                <c:pt idx="1231">
                  <c:v>-15.277499999999968</c:v>
                </c:pt>
                <c:pt idx="1232">
                  <c:v>-14.800899999999967</c:v>
                </c:pt>
                <c:pt idx="1233">
                  <c:v>-14.800899999999967</c:v>
                </c:pt>
                <c:pt idx="1234">
                  <c:v>-14.359699999999968</c:v>
                </c:pt>
                <c:pt idx="1235">
                  <c:v>-14.359699999999968</c:v>
                </c:pt>
                <c:pt idx="1236">
                  <c:v>-13.91839999999997</c:v>
                </c:pt>
                <c:pt idx="1237">
                  <c:v>-13.91839999999997</c:v>
                </c:pt>
                <c:pt idx="1238">
                  <c:v>-13.473899999999968</c:v>
                </c:pt>
                <c:pt idx="1239">
                  <c:v>-10.104699999999969</c:v>
                </c:pt>
                <c:pt idx="1240">
                  <c:v>-9.6513999999999704</c:v>
                </c:pt>
                <c:pt idx="1241">
                  <c:v>-9.3084999999999702</c:v>
                </c:pt>
                <c:pt idx="1242">
                  <c:v>-10.553599999999971</c:v>
                </c:pt>
                <c:pt idx="1243">
                  <c:v>-13.458899999999971</c:v>
                </c:pt>
                <c:pt idx="1244">
                  <c:v>-13.008599999999973</c:v>
                </c:pt>
                <c:pt idx="1245">
                  <c:v>-5.164699999999975</c:v>
                </c:pt>
                <c:pt idx="1246">
                  <c:v>-4.7222999999999757</c:v>
                </c:pt>
                <c:pt idx="1247">
                  <c:v>-4.6737999999999751</c:v>
                </c:pt>
                <c:pt idx="1248">
                  <c:v>-5.2599999999999767</c:v>
                </c:pt>
                <c:pt idx="1249">
                  <c:v>-6.6278999999999755</c:v>
                </c:pt>
                <c:pt idx="1250">
                  <c:v>-6.1573999999999742</c:v>
                </c:pt>
                <c:pt idx="1251">
                  <c:v>-4.7686999999999742</c:v>
                </c:pt>
                <c:pt idx="1252">
                  <c:v>-1.3994999999999749</c:v>
                </c:pt>
                <c:pt idx="1253">
                  <c:v>-1.972399999999972</c:v>
                </c:pt>
                <c:pt idx="1254">
                  <c:v>-3.3091999999999757</c:v>
                </c:pt>
                <c:pt idx="1255">
                  <c:v>-2.8700999999999723</c:v>
                </c:pt>
                <c:pt idx="1256">
                  <c:v>-2.8700999999999723</c:v>
                </c:pt>
                <c:pt idx="1257">
                  <c:v>-2.4044999999999703</c:v>
                </c:pt>
                <c:pt idx="1258">
                  <c:v>-1.1738999999999677</c:v>
                </c:pt>
                <c:pt idx="1259">
                  <c:v>-0.72829999999996886</c:v>
                </c:pt>
                <c:pt idx="1260">
                  <c:v>-0.22319999999997009</c:v>
                </c:pt>
                <c:pt idx="1261">
                  <c:v>0</c:v>
                </c:pt>
                <c:pt idx="1262">
                  <c:v>0</c:v>
                </c:pt>
                <c:pt idx="1263">
                  <c:v>0</c:v>
                </c:pt>
                <c:pt idx="1264">
                  <c:v>0</c:v>
                </c:pt>
                <c:pt idx="1265">
                  <c:v>0</c:v>
                </c:pt>
                <c:pt idx="1266">
                  <c:v>0</c:v>
                </c:pt>
                <c:pt idx="1267">
                  <c:v>0</c:v>
                </c:pt>
                <c:pt idx="1268">
                  <c:v>0</c:v>
                </c:pt>
                <c:pt idx="1269">
                  <c:v>0</c:v>
                </c:pt>
                <c:pt idx="1270">
                  <c:v>0</c:v>
                </c:pt>
                <c:pt idx="1271">
                  <c:v>-0.62830000000000297</c:v>
                </c:pt>
                <c:pt idx="1272">
                  <c:v>-2.094300000000004</c:v>
                </c:pt>
                <c:pt idx="1273">
                  <c:v>-1.6299000000000063</c:v>
                </c:pt>
                <c:pt idx="1274">
                  <c:v>-1.605000000000004</c:v>
                </c:pt>
                <c:pt idx="1275">
                  <c:v>-2.4923000000000073</c:v>
                </c:pt>
                <c:pt idx="1276">
                  <c:v>-4.56280000000001</c:v>
                </c:pt>
                <c:pt idx="1277">
                  <c:v>-5.1725000000000065</c:v>
                </c:pt>
                <c:pt idx="1278">
                  <c:v>-6.5951000000000093</c:v>
                </c:pt>
                <c:pt idx="1279">
                  <c:v>-6.1370000000000076</c:v>
                </c:pt>
                <c:pt idx="1280">
                  <c:v>-6.1370000000000076</c:v>
                </c:pt>
                <c:pt idx="1281">
                  <c:v>-5.6886000000000081</c:v>
                </c:pt>
                <c:pt idx="1282">
                  <c:v>-3.9533000000000058</c:v>
                </c:pt>
                <c:pt idx="1283">
                  <c:v>-3.4555000000000078</c:v>
                </c:pt>
                <c:pt idx="1284">
                  <c:v>0</c:v>
                </c:pt>
                <c:pt idx="1285">
                  <c:v>-0.59150000000000347</c:v>
                </c:pt>
                <c:pt idx="1286">
                  <c:v>-1.9716000000000022</c:v>
                </c:pt>
                <c:pt idx="1287">
                  <c:v>-1.5009000000000015</c:v>
                </c:pt>
                <c:pt idx="1288">
                  <c:v>0</c:v>
                </c:pt>
                <c:pt idx="1289">
                  <c:v>0</c:v>
                </c:pt>
                <c:pt idx="1290">
                  <c:v>0</c:v>
                </c:pt>
                <c:pt idx="1291">
                  <c:v>0</c:v>
                </c:pt>
                <c:pt idx="1292">
                  <c:v>0</c:v>
                </c:pt>
                <c:pt idx="1293">
                  <c:v>0</c:v>
                </c:pt>
                <c:pt idx="1294">
                  <c:v>-0.37460000000000093</c:v>
                </c:pt>
                <c:pt idx="1295">
                  <c:v>0</c:v>
                </c:pt>
                <c:pt idx="1296">
                  <c:v>0</c:v>
                </c:pt>
                <c:pt idx="1297">
                  <c:v>0</c:v>
                </c:pt>
                <c:pt idx="1298">
                  <c:v>0</c:v>
                </c:pt>
                <c:pt idx="1299">
                  <c:v>-0.62579999999999814</c:v>
                </c:pt>
                <c:pt idx="1300">
                  <c:v>-2.0860999999999947</c:v>
                </c:pt>
                <c:pt idx="1301">
                  <c:v>-1.6263999999999967</c:v>
                </c:pt>
                <c:pt idx="1302">
                  <c:v>-1.6263999999999967</c:v>
                </c:pt>
                <c:pt idx="1303">
                  <c:v>-1.1832999999999956</c:v>
                </c:pt>
                <c:pt idx="1304">
                  <c:v>-0.40429999999999211</c:v>
                </c:pt>
                <c:pt idx="1305">
                  <c:v>-1.0093999999999923</c:v>
                </c:pt>
                <c:pt idx="1306">
                  <c:v>-2.4218999999999937</c:v>
                </c:pt>
                <c:pt idx="1307">
                  <c:v>-1.9779999999999944</c:v>
                </c:pt>
                <c:pt idx="1308">
                  <c:v>0</c:v>
                </c:pt>
                <c:pt idx="1309">
                  <c:v>0</c:v>
                </c:pt>
                <c:pt idx="1310">
                  <c:v>0</c:v>
                </c:pt>
                <c:pt idx="1311">
                  <c:v>0</c:v>
                </c:pt>
                <c:pt idx="1312">
                  <c:v>0</c:v>
                </c:pt>
                <c:pt idx="1313">
                  <c:v>-0.59099999999999397</c:v>
                </c:pt>
                <c:pt idx="1314">
                  <c:v>-1.9702999999999946</c:v>
                </c:pt>
                <c:pt idx="1315">
                  <c:v>-2.5923999999999978</c:v>
                </c:pt>
                <c:pt idx="1316">
                  <c:v>-4.0439999999999969</c:v>
                </c:pt>
                <c:pt idx="1317">
                  <c:v>-4.6614999999999966</c:v>
                </c:pt>
                <c:pt idx="1318">
                  <c:v>-6.1025999999999954</c:v>
                </c:pt>
                <c:pt idx="1319">
                  <c:v>-5.6469999999999985</c:v>
                </c:pt>
                <c:pt idx="1320">
                  <c:v>-4.5178000000000011</c:v>
                </c:pt>
                <c:pt idx="1321">
                  <c:v>-5.0688999999999993</c:v>
                </c:pt>
                <c:pt idx="1322">
                  <c:v>-6.3547000000000011</c:v>
                </c:pt>
                <c:pt idx="1323">
                  <c:v>-6.8886000000000038</c:v>
                </c:pt>
                <c:pt idx="1324">
                  <c:v>-8.1343000000000032</c:v>
                </c:pt>
                <c:pt idx="1325">
                  <c:v>-7.6826000000000008</c:v>
                </c:pt>
                <c:pt idx="1326">
                  <c:v>-4.7424000000000035</c:v>
                </c:pt>
                <c:pt idx="1327">
                  <c:v>-5.3645000000000067</c:v>
                </c:pt>
                <c:pt idx="1328">
                  <c:v>-6.8159000000000063</c:v>
                </c:pt>
                <c:pt idx="1329">
                  <c:v>-6.3582000000000036</c:v>
                </c:pt>
                <c:pt idx="1330">
                  <c:v>-4.6618000000000066</c:v>
                </c:pt>
                <c:pt idx="1331">
                  <c:v>-5.2555000000000049</c:v>
                </c:pt>
                <c:pt idx="1332">
                  <c:v>-6.6436000000000064</c:v>
                </c:pt>
                <c:pt idx="1333">
                  <c:v>-7.2324000000000055</c:v>
                </c:pt>
                <c:pt idx="1334">
                  <c:v>-8.606500000000004</c:v>
                </c:pt>
                <c:pt idx="1335">
                  <c:v>-8.1757000000000062</c:v>
                </c:pt>
                <c:pt idx="1336">
                  <c:v>-8.1757000000000062</c:v>
                </c:pt>
                <c:pt idx="1337">
                  <c:v>-8.8104000000000084</c:v>
                </c:pt>
                <c:pt idx="1338">
                  <c:v>-10.29140000000001</c:v>
                </c:pt>
                <c:pt idx="1339">
                  <c:v>-10.900200000000012</c:v>
                </c:pt>
                <c:pt idx="1340">
                  <c:v>-12.320800000000013</c:v>
                </c:pt>
                <c:pt idx="1341">
                  <c:v>-12.92690000000001</c:v>
                </c:pt>
                <c:pt idx="1342">
                  <c:v>-14.341500000000011</c:v>
                </c:pt>
                <c:pt idx="1343">
                  <c:v>-13.880100000000013</c:v>
                </c:pt>
                <c:pt idx="1344">
                  <c:v>-13.32500000000001</c:v>
                </c:pt>
                <c:pt idx="1345">
                  <c:v>-12.875900000000009</c:v>
                </c:pt>
                <c:pt idx="1346">
                  <c:v>-12.875900000000009</c:v>
                </c:pt>
                <c:pt idx="1347">
                  <c:v>-12.418900000000008</c:v>
                </c:pt>
                <c:pt idx="1348">
                  <c:v>-11.632300000000008</c:v>
                </c:pt>
                <c:pt idx="1349">
                  <c:v>-12.233800000000009</c:v>
                </c:pt>
                <c:pt idx="1350">
                  <c:v>-13.63730000000001</c:v>
                </c:pt>
                <c:pt idx="1351">
                  <c:v>-14.256200000000007</c:v>
                </c:pt>
                <c:pt idx="1352">
                  <c:v>-15.700300000000006</c:v>
                </c:pt>
                <c:pt idx="1353">
                  <c:v>-15.232800000000005</c:v>
                </c:pt>
                <c:pt idx="1354">
                  <c:v>-15.232800000000005</c:v>
                </c:pt>
                <c:pt idx="1355">
                  <c:v>-15.839700000000008</c:v>
                </c:pt>
                <c:pt idx="1356">
                  <c:v>-17.256200000000007</c:v>
                </c:pt>
                <c:pt idx="1357">
                  <c:v>-16.798500000000004</c:v>
                </c:pt>
                <c:pt idx="1358">
                  <c:v>-16.791500000000006</c:v>
                </c:pt>
                <c:pt idx="1359">
                  <c:v>-17.366000000000007</c:v>
                </c:pt>
                <c:pt idx="1360">
                  <c:v>-18.706500000000005</c:v>
                </c:pt>
                <c:pt idx="1361">
                  <c:v>-18.276000000000003</c:v>
                </c:pt>
                <c:pt idx="1362">
                  <c:v>-17.201800000000006</c:v>
                </c:pt>
                <c:pt idx="1363">
                  <c:v>-16.418400000000005</c:v>
                </c:pt>
                <c:pt idx="1364">
                  <c:v>-16.418400000000005</c:v>
                </c:pt>
                <c:pt idx="1365">
                  <c:v>-15.959400000000002</c:v>
                </c:pt>
                <c:pt idx="1366">
                  <c:v>-6.7241</c:v>
                </c:pt>
                <c:pt idx="1367">
                  <c:v>-6.2858000000000018</c:v>
                </c:pt>
                <c:pt idx="1368">
                  <c:v>-5.9449000000000041</c:v>
                </c:pt>
                <c:pt idx="1369">
                  <c:v>-5.4946000000000055</c:v>
                </c:pt>
                <c:pt idx="1370">
                  <c:v>-5.3466000000000022</c:v>
                </c:pt>
                <c:pt idx="1371">
                  <c:v>-5.9461000000000013</c:v>
                </c:pt>
                <c:pt idx="1372">
                  <c:v>-7.3451999999999984</c:v>
                </c:pt>
                <c:pt idx="1373">
                  <c:v>-6.8795999999999964</c:v>
                </c:pt>
                <c:pt idx="1374">
                  <c:v>-6.8795999999999964</c:v>
                </c:pt>
                <c:pt idx="1375">
                  <c:v>-6.4211999999999989</c:v>
                </c:pt>
                <c:pt idx="1376">
                  <c:v>-4.1954999999999956</c:v>
                </c:pt>
                <c:pt idx="1377">
                  <c:v>-4.7880999999999929</c:v>
                </c:pt>
                <c:pt idx="1378">
                  <c:v>-6.1707999999999927</c:v>
                </c:pt>
                <c:pt idx="1379">
                  <c:v>-6.7698999999999927</c:v>
                </c:pt>
                <c:pt idx="1380">
                  <c:v>-8.1683999999999912</c:v>
                </c:pt>
                <c:pt idx="1381">
                  <c:v>-8.7743999999999929</c:v>
                </c:pt>
                <c:pt idx="1382">
                  <c:v>-10.188499999999991</c:v>
                </c:pt>
                <c:pt idx="1383">
                  <c:v>-10.796299999999988</c:v>
                </c:pt>
                <c:pt idx="1384">
                  <c:v>-12.21459999999999</c:v>
                </c:pt>
                <c:pt idx="1385">
                  <c:v>-11.773099999999992</c:v>
                </c:pt>
                <c:pt idx="1386">
                  <c:v>-11.773099999999992</c:v>
                </c:pt>
                <c:pt idx="1387">
                  <c:v>-12.379099999999994</c:v>
                </c:pt>
                <c:pt idx="1388">
                  <c:v>-13.793599999999991</c:v>
                </c:pt>
                <c:pt idx="1389">
                  <c:v>-13.35929999999999</c:v>
                </c:pt>
                <c:pt idx="1390">
                  <c:v>-12.813099999999991</c:v>
                </c:pt>
                <c:pt idx="1391">
                  <c:v>-13.407499999999992</c:v>
                </c:pt>
                <c:pt idx="1392">
                  <c:v>-14.794499999999992</c:v>
                </c:pt>
                <c:pt idx="1393">
                  <c:v>-14.394499999999994</c:v>
                </c:pt>
                <c:pt idx="1394">
                  <c:v>-13.741199999999992</c:v>
                </c:pt>
                <c:pt idx="1395">
                  <c:v>-14.340499999999992</c:v>
                </c:pt>
                <c:pt idx="1396">
                  <c:v>-15.738899999999994</c:v>
                </c:pt>
                <c:pt idx="1397">
                  <c:v>-16.171699999999994</c:v>
                </c:pt>
                <c:pt idx="1398">
                  <c:v>-17.180699999999995</c:v>
                </c:pt>
                <c:pt idx="1399">
                  <c:v>-16.718499999999992</c:v>
                </c:pt>
                <c:pt idx="1400">
                  <c:v>-11.433599999999991</c:v>
                </c:pt>
                <c:pt idx="1401">
                  <c:v>-11.866399999999992</c:v>
                </c:pt>
                <c:pt idx="1402">
                  <c:v>-12.875399999999992</c:v>
                </c:pt>
                <c:pt idx="1403">
                  <c:v>-12.441399999999994</c:v>
                </c:pt>
                <c:pt idx="1404">
                  <c:v>-10.726299999999995</c:v>
                </c:pt>
                <c:pt idx="1405">
                  <c:v>-10.290399999999998</c:v>
                </c:pt>
                <c:pt idx="1406">
                  <c:v>-7.2611999999999952</c:v>
                </c:pt>
                <c:pt idx="1407">
                  <c:v>-6.6648999999999958</c:v>
                </c:pt>
                <c:pt idx="1408">
                  <c:v>-3.346899999999998</c:v>
                </c:pt>
                <c:pt idx="1409">
                  <c:v>-3.9694000000000003</c:v>
                </c:pt>
                <c:pt idx="1410">
                  <c:v>-5.4217999999999975</c:v>
                </c:pt>
                <c:pt idx="1411">
                  <c:v>-6.0334000000000003</c:v>
                </c:pt>
                <c:pt idx="1412">
                  <c:v>-7.460799999999999</c:v>
                </c:pt>
                <c:pt idx="1413">
                  <c:v>-8.0523000000000025</c:v>
                </c:pt>
                <c:pt idx="1414">
                  <c:v>-9.4325000000000045</c:v>
                </c:pt>
                <c:pt idx="1415">
                  <c:v>-9.4512000000000072</c:v>
                </c:pt>
                <c:pt idx="1416">
                  <c:v>-9.4950000000000045</c:v>
                </c:pt>
                <c:pt idx="1417">
                  <c:v>-9.1114000000000033</c:v>
                </c:pt>
                <c:pt idx="1418">
                  <c:v>-9.1114000000000033</c:v>
                </c:pt>
                <c:pt idx="1419">
                  <c:v>-8.6552000000000007</c:v>
                </c:pt>
                <c:pt idx="1420">
                  <c:v>-8.6492000000000004</c:v>
                </c:pt>
                <c:pt idx="1421">
                  <c:v>-8.667900000000003</c:v>
                </c:pt>
                <c:pt idx="1422">
                  <c:v>-8.7117000000000004</c:v>
                </c:pt>
                <c:pt idx="1423">
                  <c:v>-8.2494000000000014</c:v>
                </c:pt>
                <c:pt idx="1424">
                  <c:v>-7.5660999999999987</c:v>
                </c:pt>
                <c:pt idx="1425">
                  <c:v>-7.1143999999999963</c:v>
                </c:pt>
                <c:pt idx="1426">
                  <c:v>0</c:v>
                </c:pt>
                <c:pt idx="1427">
                  <c:v>-0.6174000000000035</c:v>
                </c:pt>
                <c:pt idx="1428">
                  <c:v>-2.0581999999999994</c:v>
                </c:pt>
                <c:pt idx="1429">
                  <c:v>-2.6294999999999931</c:v>
                </c:pt>
                <c:pt idx="1430">
                  <c:v>-3.9624999999999915</c:v>
                </c:pt>
                <c:pt idx="1431">
                  <c:v>-4.5675999999999917</c:v>
                </c:pt>
                <c:pt idx="1432">
                  <c:v>-5.9799999999999898</c:v>
                </c:pt>
                <c:pt idx="1433">
                  <c:v>-5.5469999999999899</c:v>
                </c:pt>
                <c:pt idx="1434">
                  <c:v>0</c:v>
                </c:pt>
                <c:pt idx="1435">
                  <c:v>0</c:v>
                </c:pt>
                <c:pt idx="1436">
                  <c:v>0</c:v>
                </c:pt>
                <c:pt idx="1437">
                  <c:v>0</c:v>
                </c:pt>
                <c:pt idx="1438">
                  <c:v>0</c:v>
                </c:pt>
                <c:pt idx="1439">
                  <c:v>0</c:v>
                </c:pt>
                <c:pt idx="1440">
                  <c:v>0</c:v>
                </c:pt>
                <c:pt idx="1441">
                  <c:v>-0.59080000000000155</c:v>
                </c:pt>
                <c:pt idx="1442">
                  <c:v>-1.969300000000004</c:v>
                </c:pt>
                <c:pt idx="1443">
                  <c:v>-1.5287000000000006</c:v>
                </c:pt>
                <c:pt idx="1444">
                  <c:v>-1.5287000000000006</c:v>
                </c:pt>
                <c:pt idx="1445">
                  <c:v>-1.0032999999999959</c:v>
                </c:pt>
                <c:pt idx="1446">
                  <c:v>0</c:v>
                </c:pt>
                <c:pt idx="1447">
                  <c:v>0</c:v>
                </c:pt>
                <c:pt idx="1448">
                  <c:v>0</c:v>
                </c:pt>
                <c:pt idx="1449">
                  <c:v>-0.59999999999999432</c:v>
                </c:pt>
                <c:pt idx="1450">
                  <c:v>-2.0015999999999963</c:v>
                </c:pt>
                <c:pt idx="1451">
                  <c:v>-1.5594999999999999</c:v>
                </c:pt>
                <c:pt idx="1452">
                  <c:v>-0.43040000000000589</c:v>
                </c:pt>
                <c:pt idx="1453">
                  <c:v>-1.0542000000000087</c:v>
                </c:pt>
                <c:pt idx="1454">
                  <c:v>-2.5104000000000042</c:v>
                </c:pt>
                <c:pt idx="1455">
                  <c:v>-3.1016000000000048</c:v>
                </c:pt>
                <c:pt idx="1456">
                  <c:v>-4.4812000000000012</c:v>
                </c:pt>
                <c:pt idx="1457">
                  <c:v>-5.0878000000000014</c:v>
                </c:pt>
                <c:pt idx="1458">
                  <c:v>-6.5036000000000058</c:v>
                </c:pt>
                <c:pt idx="1459">
                  <c:v>-6.1200000000000045</c:v>
                </c:pt>
                <c:pt idx="1460">
                  <c:v>-1.5846000000000089</c:v>
                </c:pt>
                <c:pt idx="1461">
                  <c:v>-2.1838000000000051</c:v>
                </c:pt>
                <c:pt idx="1462">
                  <c:v>-3.5837000000000074</c:v>
                </c:pt>
                <c:pt idx="1463">
                  <c:v>-3.145300000000006</c:v>
                </c:pt>
                <c:pt idx="1464">
                  <c:v>-1.8977000000000004</c:v>
                </c:pt>
                <c:pt idx="1465">
                  <c:v>-1.4521000000000015</c:v>
                </c:pt>
                <c:pt idx="1466">
                  <c:v>-0.78759999999999764</c:v>
                </c:pt>
                <c:pt idx="1467">
                  <c:v>-0.33839999999999293</c:v>
                </c:pt>
                <c:pt idx="1468">
                  <c:v>0</c:v>
                </c:pt>
                <c:pt idx="1469">
                  <c:v>0</c:v>
                </c:pt>
                <c:pt idx="1470">
                  <c:v>0</c:v>
                </c:pt>
                <c:pt idx="1471">
                  <c:v>0</c:v>
                </c:pt>
                <c:pt idx="1472">
                  <c:v>0</c:v>
                </c:pt>
                <c:pt idx="1473">
                  <c:v>0</c:v>
                </c:pt>
                <c:pt idx="1474">
                  <c:v>0</c:v>
                </c:pt>
                <c:pt idx="1475">
                  <c:v>-0.66049999999999898</c:v>
                </c:pt>
                <c:pt idx="1476">
                  <c:v>-2.2018000000000058</c:v>
                </c:pt>
                <c:pt idx="1477">
                  <c:v>-1.7518000000000029</c:v>
                </c:pt>
                <c:pt idx="1478">
                  <c:v>-1.7518000000000029</c:v>
                </c:pt>
                <c:pt idx="1479">
                  <c:v>-2.3440000000000083</c:v>
                </c:pt>
                <c:pt idx="1480">
                  <c:v>-3.7261000000000024</c:v>
                </c:pt>
                <c:pt idx="1481">
                  <c:v>-4.3251999999999953</c:v>
                </c:pt>
                <c:pt idx="1482">
                  <c:v>-5.7256</c:v>
                </c:pt>
                <c:pt idx="1483">
                  <c:v>-6.3486000000000047</c:v>
                </c:pt>
                <c:pt idx="1484">
                  <c:v>-7.8024000000000058</c:v>
                </c:pt>
                <c:pt idx="1485">
                  <c:v>-7.3378000000000014</c:v>
                </c:pt>
                <c:pt idx="1486">
                  <c:v>-6.384600000000006</c:v>
                </c:pt>
                <c:pt idx="1487">
                  <c:v>-5.9402000000000044</c:v>
                </c:pt>
                <c:pt idx="1488">
                  <c:v>-5.9402000000000044</c:v>
                </c:pt>
                <c:pt idx="1489">
                  <c:v>-5.4758000000000067</c:v>
                </c:pt>
                <c:pt idx="1490">
                  <c:v>-5.4758000000000067</c:v>
                </c:pt>
                <c:pt idx="1491">
                  <c:v>-5.0320000000000107</c:v>
                </c:pt>
                <c:pt idx="1492">
                  <c:v>-2.2960000000000065</c:v>
                </c:pt>
                <c:pt idx="1493">
                  <c:v>-1.5317000000000007</c:v>
                </c:pt>
                <c:pt idx="1494">
                  <c:v>-0.8429000000000002</c:v>
                </c:pt>
                <c:pt idx="1495">
                  <c:v>0</c:v>
                </c:pt>
                <c:pt idx="1496">
                  <c:v>0</c:v>
                </c:pt>
                <c:pt idx="1497">
                  <c:v>0</c:v>
                </c:pt>
                <c:pt idx="1498">
                  <c:v>0</c:v>
                </c:pt>
                <c:pt idx="1499">
                  <c:v>-0.58799999999999386</c:v>
                </c:pt>
                <c:pt idx="1500">
                  <c:v>-1.9605999999999995</c:v>
                </c:pt>
                <c:pt idx="1501">
                  <c:v>-1.502600000000001</c:v>
                </c:pt>
                <c:pt idx="1502">
                  <c:v>-0.33180000000000121</c:v>
                </c:pt>
                <c:pt idx="1503">
                  <c:v>0</c:v>
                </c:pt>
                <c:pt idx="1504">
                  <c:v>0</c:v>
                </c:pt>
                <c:pt idx="1505">
                  <c:v>0</c:v>
                </c:pt>
                <c:pt idx="1506">
                  <c:v>0</c:v>
                </c:pt>
                <c:pt idx="1507">
                  <c:v>0</c:v>
                </c:pt>
                <c:pt idx="1508">
                  <c:v>0</c:v>
                </c:pt>
                <c:pt idx="1509">
                  <c:v>-1.2931999999999988</c:v>
                </c:pt>
                <c:pt idx="1510">
                  <c:v>-4.3106999999999971</c:v>
                </c:pt>
                <c:pt idx="1511">
                  <c:v>-4.9093999999999909</c:v>
                </c:pt>
                <c:pt idx="1512">
                  <c:v>-6.308099999999996</c:v>
                </c:pt>
                <c:pt idx="1513">
                  <c:v>-5.854699999999994</c:v>
                </c:pt>
                <c:pt idx="1514">
                  <c:v>-5.854699999999994</c:v>
                </c:pt>
                <c:pt idx="1515">
                  <c:v>-5.4405999999999892</c:v>
                </c:pt>
                <c:pt idx="1516">
                  <c:v>-5.4321999999999946</c:v>
                </c:pt>
                <c:pt idx="1517">
                  <c:v>-4.9799999999999898</c:v>
                </c:pt>
                <c:pt idx="1518">
                  <c:v>-4.2334999999999923</c:v>
                </c:pt>
                <c:pt idx="1519">
                  <c:v>-4.8248999999999853</c:v>
                </c:pt>
                <c:pt idx="1520">
                  <c:v>-6.2049999999999841</c:v>
                </c:pt>
                <c:pt idx="1521">
                  <c:v>-6.8087999999999909</c:v>
                </c:pt>
                <c:pt idx="1522">
                  <c:v>-8.2175999999999902</c:v>
                </c:pt>
                <c:pt idx="1523">
                  <c:v>-7.7682999999999964</c:v>
                </c:pt>
                <c:pt idx="1524">
                  <c:v>-6.3066000000000031</c:v>
                </c:pt>
                <c:pt idx="1525">
                  <c:v>-6.9316000000000031</c:v>
                </c:pt>
                <c:pt idx="1526">
                  <c:v>-8.3903999999999996</c:v>
                </c:pt>
                <c:pt idx="1527">
                  <c:v>-7.9274999999999949</c:v>
                </c:pt>
                <c:pt idx="1528">
                  <c:v>-6.6800999999999959</c:v>
                </c:pt>
                <c:pt idx="1529">
                  <c:v>-6.2239999999999895</c:v>
                </c:pt>
                <c:pt idx="1530">
                  <c:v>-6.2183999999999884</c:v>
                </c:pt>
                <c:pt idx="1531">
                  <c:v>-6.8445999999999856</c:v>
                </c:pt>
                <c:pt idx="1532">
                  <c:v>-8.3056999999999874</c:v>
                </c:pt>
                <c:pt idx="1533">
                  <c:v>-8.8730999999999938</c:v>
                </c:pt>
                <c:pt idx="1534">
                  <c:v>-10.196999999999989</c:v>
                </c:pt>
                <c:pt idx="1535">
                  <c:v>-10.816699999999983</c:v>
                </c:pt>
                <c:pt idx="1536">
                  <c:v>-12.262799999999984</c:v>
                </c:pt>
                <c:pt idx="1537">
                  <c:v>-12.855599999999981</c:v>
                </c:pt>
                <c:pt idx="1538">
                  <c:v>-14.239099999999979</c:v>
                </c:pt>
                <c:pt idx="1539">
                  <c:v>-13.793899999999979</c:v>
                </c:pt>
                <c:pt idx="1540">
                  <c:v>-11.107899999999972</c:v>
                </c:pt>
                <c:pt idx="1541">
                  <c:v>-10.653499999999966</c:v>
                </c:pt>
                <c:pt idx="1542">
                  <c:v>-7.7776999999999674</c:v>
                </c:pt>
                <c:pt idx="1543">
                  <c:v>-8.3871999999999645</c:v>
                </c:pt>
                <c:pt idx="1544">
                  <c:v>-9.8093999999999681</c:v>
                </c:pt>
                <c:pt idx="1545">
                  <c:v>-9.3879999999999626</c:v>
                </c:pt>
                <c:pt idx="1546">
                  <c:v>-4.2421999999999684</c:v>
                </c:pt>
                <c:pt idx="1547">
                  <c:v>-3.798999999999964</c:v>
                </c:pt>
                <c:pt idx="1548">
                  <c:v>-2.9079999999999586</c:v>
                </c:pt>
                <c:pt idx="1549">
                  <c:v>-2.4581999999999624</c:v>
                </c:pt>
                <c:pt idx="1550">
                  <c:v>-0.61959999999996285</c:v>
                </c:pt>
                <c:pt idx="1551">
                  <c:v>-0.1683999999999628</c:v>
                </c:pt>
                <c:pt idx="1552">
                  <c:v>0</c:v>
                </c:pt>
                <c:pt idx="1553">
                  <c:v>0</c:v>
                </c:pt>
                <c:pt idx="1554">
                  <c:v>0</c:v>
                </c:pt>
                <c:pt idx="1555">
                  <c:v>0</c:v>
                </c:pt>
                <c:pt idx="1556">
                  <c:v>0</c:v>
                </c:pt>
                <c:pt idx="1557">
                  <c:v>0</c:v>
                </c:pt>
                <c:pt idx="1558">
                  <c:v>0</c:v>
                </c:pt>
                <c:pt idx="1559">
                  <c:v>0</c:v>
                </c:pt>
                <c:pt idx="1560">
                  <c:v>0</c:v>
                </c:pt>
                <c:pt idx="1561">
                  <c:v>0</c:v>
                </c:pt>
                <c:pt idx="1562">
                  <c:v>0</c:v>
                </c:pt>
                <c:pt idx="1563">
                  <c:v>-0.58880000000000621</c:v>
                </c:pt>
                <c:pt idx="1564">
                  <c:v>-1.962600000000009</c:v>
                </c:pt>
                <c:pt idx="1565">
                  <c:v>-2.5544000000000153</c:v>
                </c:pt>
                <c:pt idx="1566">
                  <c:v>-3.9353000000000122</c:v>
                </c:pt>
                <c:pt idx="1567">
                  <c:v>-3.5416000000000167</c:v>
                </c:pt>
                <c:pt idx="1568">
                  <c:v>-3.5416000000000167</c:v>
                </c:pt>
                <c:pt idx="1569">
                  <c:v>-4.1193000000000097</c:v>
                </c:pt>
                <c:pt idx="1570">
                  <c:v>-5.4671000000000163</c:v>
                </c:pt>
                <c:pt idx="1571">
                  <c:v>-5.0434000000000196</c:v>
                </c:pt>
                <c:pt idx="1572">
                  <c:v>-5.0434000000000196</c:v>
                </c:pt>
                <c:pt idx="1573">
                  <c:v>-5.6269000000000204</c:v>
                </c:pt>
                <c:pt idx="1574">
                  <c:v>-6.9881000000000171</c:v>
                </c:pt>
                <c:pt idx="1575">
                  <c:v>-6.5384000000000242</c:v>
                </c:pt>
                <c:pt idx="1576">
                  <c:v>-0.47880000000002099</c:v>
                </c:pt>
                <c:pt idx="1577">
                  <c:v>-1.0597000000000207</c:v>
                </c:pt>
                <c:pt idx="1578">
                  <c:v>-2.4153000000000162</c:v>
                </c:pt>
                <c:pt idx="1579">
                  <c:v>-3.0289000000000215</c:v>
                </c:pt>
                <c:pt idx="1580">
                  <c:v>-4.4608000000000203</c:v>
                </c:pt>
                <c:pt idx="1581">
                  <c:v>-5.0757000000000261</c:v>
                </c:pt>
                <c:pt idx="1582">
                  <c:v>-6.5105000000000217</c:v>
                </c:pt>
                <c:pt idx="1583">
                  <c:v>-6.0519000000000176</c:v>
                </c:pt>
                <c:pt idx="1584">
                  <c:v>-5.3524000000000171</c:v>
                </c:pt>
                <c:pt idx="1585">
                  <c:v>-4.915600000000012</c:v>
                </c:pt>
                <c:pt idx="1586">
                  <c:v>-4.915600000000012</c:v>
                </c:pt>
                <c:pt idx="1587">
                  <c:v>-4.4666000000000139</c:v>
                </c:pt>
                <c:pt idx="1588">
                  <c:v>-3.9362000000000137</c:v>
                </c:pt>
                <c:pt idx="1589">
                  <c:v>-3.5107000000000141</c:v>
                </c:pt>
                <c:pt idx="1590">
                  <c:v>-2.5414000000000101</c:v>
                </c:pt>
                <c:pt idx="1591">
                  <c:v>-3.0696000000000083</c:v>
                </c:pt>
                <c:pt idx="1592">
                  <c:v>-4.30210000000001</c:v>
                </c:pt>
                <c:pt idx="1593">
                  <c:v>-3.8444000000000074</c:v>
                </c:pt>
                <c:pt idx="1594">
                  <c:v>-2.8950000000000102</c:v>
                </c:pt>
                <c:pt idx="1595">
                  <c:v>-2.4427000000000163</c:v>
                </c:pt>
                <c:pt idx="1596">
                  <c:v>-0.79820000000002267</c:v>
                </c:pt>
                <c:pt idx="1597">
                  <c:v>-0.32430000000002224</c:v>
                </c:pt>
                <c:pt idx="1598">
                  <c:v>-0.19790000000001839</c:v>
                </c:pt>
                <c:pt idx="1599">
                  <c:v>-0.80680000000002394</c:v>
                </c:pt>
                <c:pt idx="1600">
                  <c:v>-2.2280000000000229</c:v>
                </c:pt>
                <c:pt idx="1601">
                  <c:v>-1.7933000000000163</c:v>
                </c:pt>
                <c:pt idx="1602">
                  <c:v>-1.3011000000000195</c:v>
                </c:pt>
                <c:pt idx="1603">
                  <c:v>-0.84300000000001774</c:v>
                </c:pt>
                <c:pt idx="1604">
                  <c:v>0</c:v>
                </c:pt>
                <c:pt idx="1605">
                  <c:v>0</c:v>
                </c:pt>
                <c:pt idx="1606">
                  <c:v>0</c:v>
                </c:pt>
                <c:pt idx="1607">
                  <c:v>-0.57399999999999807</c:v>
                </c:pt>
                <c:pt idx="1608">
                  <c:v>-1.9134999999999991</c:v>
                </c:pt>
                <c:pt idx="1609">
                  <c:v>-2.5343000000000018</c:v>
                </c:pt>
                <c:pt idx="1610">
                  <c:v>-3.9827999999999975</c:v>
                </c:pt>
                <c:pt idx="1611">
                  <c:v>-3.5400999999999954</c:v>
                </c:pt>
                <c:pt idx="1612">
                  <c:v>-1.995599999999996</c:v>
                </c:pt>
                <c:pt idx="1613">
                  <c:v>-2.5643000000000029</c:v>
                </c:pt>
                <c:pt idx="1614">
                  <c:v>-3.8913000000000011</c:v>
                </c:pt>
                <c:pt idx="1615">
                  <c:v>-4.5182000000000073</c:v>
                </c:pt>
                <c:pt idx="1616">
                  <c:v>-5.9811000000000121</c:v>
                </c:pt>
                <c:pt idx="1617">
                  <c:v>-5.5239000000000118</c:v>
                </c:pt>
                <c:pt idx="1618">
                  <c:v>-5.4620000000000175</c:v>
                </c:pt>
                <c:pt idx="1619">
                  <c:v>-6.0838000000000108</c:v>
                </c:pt>
                <c:pt idx="1620">
                  <c:v>-7.5347000000000151</c:v>
                </c:pt>
                <c:pt idx="1621">
                  <c:v>-8.1940000000000168</c:v>
                </c:pt>
                <c:pt idx="1622">
                  <c:v>-9.7325000000000159</c:v>
                </c:pt>
                <c:pt idx="1623">
                  <c:v>-10.33150000000002</c:v>
                </c:pt>
                <c:pt idx="1624">
                  <c:v>-11.732000000000014</c:v>
                </c:pt>
                <c:pt idx="1625">
                  <c:v>-12.324900000000014</c:v>
                </c:pt>
                <c:pt idx="1626">
                  <c:v>-13.708400000000012</c:v>
                </c:pt>
                <c:pt idx="1627">
                  <c:v>-14.315100000000015</c:v>
                </c:pt>
                <c:pt idx="1628">
                  <c:v>-15.731000000000009</c:v>
                </c:pt>
                <c:pt idx="1629">
                  <c:v>-15.30680000000001</c:v>
                </c:pt>
                <c:pt idx="1630">
                  <c:v>-9.1418000000000035</c:v>
                </c:pt>
                <c:pt idx="1631">
                  <c:v>-9.7489000000000061</c:v>
                </c:pt>
                <c:pt idx="1632">
                  <c:v>-11.165700000000001</c:v>
                </c:pt>
                <c:pt idx="1633">
                  <c:v>-10.7166</c:v>
                </c:pt>
                <c:pt idx="1634">
                  <c:v>-5.9204000000000008</c:v>
                </c:pt>
                <c:pt idx="1635">
                  <c:v>-6.5290999999999997</c:v>
                </c:pt>
                <c:pt idx="1636">
                  <c:v>-7.9493999999999971</c:v>
                </c:pt>
                <c:pt idx="1637">
                  <c:v>-7.4916999999999945</c:v>
                </c:pt>
                <c:pt idx="1638">
                  <c:v>-0.97739999999998872</c:v>
                </c:pt>
                <c:pt idx="1639">
                  <c:v>-0.52769999999998163</c:v>
                </c:pt>
                <c:pt idx="1640">
                  <c:v>-0.52769999999998163</c:v>
                </c:pt>
                <c:pt idx="1641">
                  <c:v>0</c:v>
                </c:pt>
                <c:pt idx="1642">
                  <c:v>-1.2492000000000019</c:v>
                </c:pt>
                <c:pt idx="1643">
                  <c:v>-1.6159999999999997</c:v>
                </c:pt>
                <c:pt idx="1644">
                  <c:v>-2.4718000000000018</c:v>
                </c:pt>
                <c:pt idx="1645">
                  <c:v>-2.2113000000000085</c:v>
                </c:pt>
                <c:pt idx="1646">
                  <c:v>-2.5391000000000048</c:v>
                </c:pt>
                <c:pt idx="1647">
                  <c:v>-2.0508999999999986</c:v>
                </c:pt>
                <c:pt idx="1648">
                  <c:v>-2.0388999999999982</c:v>
                </c:pt>
                <c:pt idx="1649">
                  <c:v>-1.5857000000000028</c:v>
                </c:pt>
                <c:pt idx="1650">
                  <c:v>0</c:v>
                </c:pt>
                <c:pt idx="1651">
                  <c:v>-0.36679999999999779</c:v>
                </c:pt>
                <c:pt idx="1652">
                  <c:v>-1.2225999999999999</c:v>
                </c:pt>
                <c:pt idx="1653">
                  <c:v>-1.8088999999999942</c:v>
                </c:pt>
                <c:pt idx="1654">
                  <c:v>-3.1768999999999892</c:v>
                </c:pt>
                <c:pt idx="1655">
                  <c:v>-3.7881999999999891</c:v>
                </c:pt>
                <c:pt idx="1656">
                  <c:v>-5.2152999999999849</c:v>
                </c:pt>
                <c:pt idx="1657">
                  <c:v>-4.7734999999999843</c:v>
                </c:pt>
                <c:pt idx="1658">
                  <c:v>-4.7691999999999837</c:v>
                </c:pt>
                <c:pt idx="1659">
                  <c:v>-5.36099999999999</c:v>
                </c:pt>
                <c:pt idx="1660">
                  <c:v>-6.7421999999999969</c:v>
                </c:pt>
                <c:pt idx="1661">
                  <c:v>-6.7590000000000003</c:v>
                </c:pt>
                <c:pt idx="1662">
                  <c:v>-6.7981999999999942</c:v>
                </c:pt>
                <c:pt idx="1663">
                  <c:v>-6.352499999999992</c:v>
                </c:pt>
                <c:pt idx="1664">
                  <c:v>-3.479299999999995</c:v>
                </c:pt>
                <c:pt idx="1665">
                  <c:v>-3.0210999999999899</c:v>
                </c:pt>
                <c:pt idx="1666">
                  <c:v>-2.4739999999999895</c:v>
                </c:pt>
                <c:pt idx="1667">
                  <c:v>-2.490799999999993</c:v>
                </c:pt>
                <c:pt idx="1668">
                  <c:v>-2.5299999999999869</c:v>
                </c:pt>
                <c:pt idx="1669">
                  <c:v>-2.0777999999999821</c:v>
                </c:pt>
                <c:pt idx="1670">
                  <c:v>-2.0777999999999821</c:v>
                </c:pt>
                <c:pt idx="1671">
                  <c:v>-2.6564999999999799</c:v>
                </c:pt>
                <c:pt idx="1672">
                  <c:v>-4.0068999999999733</c:v>
                </c:pt>
                <c:pt idx="1673">
                  <c:v>-3.5591999999999757</c:v>
                </c:pt>
                <c:pt idx="1674">
                  <c:v>-3.5591999999999757</c:v>
                </c:pt>
                <c:pt idx="1675">
                  <c:v>-4.1784999999999712</c:v>
                </c:pt>
                <c:pt idx="1676">
                  <c:v>-5.6241999999999734</c:v>
                </c:pt>
                <c:pt idx="1677">
                  <c:v>-6.2541999999999689</c:v>
                </c:pt>
                <c:pt idx="1678">
                  <c:v>-7.7242999999999711</c:v>
                </c:pt>
                <c:pt idx="1679">
                  <c:v>-8.3405999999999665</c:v>
                </c:pt>
                <c:pt idx="1680">
                  <c:v>-9.7784999999999656</c:v>
                </c:pt>
                <c:pt idx="1681">
                  <c:v>-9.3292999999999608</c:v>
                </c:pt>
                <c:pt idx="1682">
                  <c:v>-8.4895999999999674</c:v>
                </c:pt>
                <c:pt idx="1683">
                  <c:v>-8.0471999999999611</c:v>
                </c:pt>
                <c:pt idx="1684">
                  <c:v>-8.0471999999999611</c:v>
                </c:pt>
                <c:pt idx="1685">
                  <c:v>-8.6477999999999611</c:v>
                </c:pt>
                <c:pt idx="1686">
                  <c:v>-10.049999999999955</c:v>
                </c:pt>
                <c:pt idx="1687">
                  <c:v>-10.675199999999961</c:v>
                </c:pt>
                <c:pt idx="1688">
                  <c:v>-12.133999999999958</c:v>
                </c:pt>
                <c:pt idx="1689">
                  <c:v>-12.728699999999961</c:v>
                </c:pt>
                <c:pt idx="1690">
                  <c:v>-14.117399999999961</c:v>
                </c:pt>
                <c:pt idx="1691">
                  <c:v>-14.741599999999963</c:v>
                </c:pt>
                <c:pt idx="1692">
                  <c:v>-16.198199999999957</c:v>
                </c:pt>
                <c:pt idx="1693">
                  <c:v>-16.815099999999958</c:v>
                </c:pt>
                <c:pt idx="1694">
                  <c:v>-18.254999999999953</c:v>
                </c:pt>
                <c:pt idx="1695">
                  <c:v>-18.824999999999946</c:v>
                </c:pt>
                <c:pt idx="1696">
                  <c:v>-20.154999999999944</c:v>
                </c:pt>
                <c:pt idx="1697">
                  <c:v>-19.698899999999938</c:v>
                </c:pt>
                <c:pt idx="1698">
                  <c:v>-18.898099999999943</c:v>
                </c:pt>
                <c:pt idx="1699">
                  <c:v>-18.445599999999942</c:v>
                </c:pt>
                <c:pt idx="1700">
                  <c:v>-18.445599999999942</c:v>
                </c:pt>
                <c:pt idx="1701">
                  <c:v>-19.032999999999944</c:v>
                </c:pt>
                <c:pt idx="1702">
                  <c:v>-20.40389999999995</c:v>
                </c:pt>
                <c:pt idx="1703">
                  <c:v>-19.95569999999995</c:v>
                </c:pt>
                <c:pt idx="1704">
                  <c:v>-19.873899999999949</c:v>
                </c:pt>
                <c:pt idx="1705">
                  <c:v>-19.422199999999947</c:v>
                </c:pt>
                <c:pt idx="1706">
                  <c:v>-18.057599999999951</c:v>
                </c:pt>
                <c:pt idx="1707">
                  <c:v>-17.613299999999953</c:v>
                </c:pt>
                <c:pt idx="1708">
                  <c:v>-17.613299999999953</c:v>
                </c:pt>
                <c:pt idx="1709">
                  <c:v>-18.19369999999995</c:v>
                </c:pt>
                <c:pt idx="1710">
                  <c:v>-19.547999999999945</c:v>
                </c:pt>
                <c:pt idx="1711">
                  <c:v>-19.072799999999944</c:v>
                </c:pt>
                <c:pt idx="1712">
                  <c:v>-17.208299999999937</c:v>
                </c:pt>
                <c:pt idx="1713">
                  <c:v>-16.763999999999939</c:v>
                </c:pt>
                <c:pt idx="1714">
                  <c:v>-15.271699999999939</c:v>
                </c:pt>
                <c:pt idx="1715">
                  <c:v>-14.800499999999943</c:v>
                </c:pt>
                <c:pt idx="1716">
                  <c:v>-14.390299999999939</c:v>
                </c:pt>
                <c:pt idx="1717">
                  <c:v>-14.224599999999938</c:v>
                </c:pt>
                <c:pt idx="1718">
                  <c:v>-11.904199999999932</c:v>
                </c:pt>
                <c:pt idx="1719">
                  <c:v>-12.527399999999929</c:v>
                </c:pt>
                <c:pt idx="1720">
                  <c:v>-13.981599999999929</c:v>
                </c:pt>
                <c:pt idx="1721">
                  <c:v>-13.495499999999936</c:v>
                </c:pt>
                <c:pt idx="1722">
                  <c:v>-13.146499999999932</c:v>
                </c:pt>
                <c:pt idx="1723">
                  <c:v>-12.711699999999936</c:v>
                </c:pt>
                <c:pt idx="1724">
                  <c:v>-12.669299999999936</c:v>
                </c:pt>
                <c:pt idx="1725">
                  <c:v>-13.27729999999994</c:v>
                </c:pt>
                <c:pt idx="1726">
                  <c:v>-14.696099999999944</c:v>
                </c:pt>
                <c:pt idx="1727">
                  <c:v>-15.278099999999938</c:v>
                </c:pt>
                <c:pt idx="1728">
                  <c:v>-16.636099999999942</c:v>
                </c:pt>
                <c:pt idx="1729">
                  <c:v>-16.190799999999939</c:v>
                </c:pt>
                <c:pt idx="1730">
                  <c:v>-16.186399999999935</c:v>
                </c:pt>
                <c:pt idx="1731">
                  <c:v>-15.745899999999935</c:v>
                </c:pt>
                <c:pt idx="1732">
                  <c:v>-15.736599999999939</c:v>
                </c:pt>
                <c:pt idx="1733">
                  <c:v>-15.210299999999933</c:v>
                </c:pt>
                <c:pt idx="1734">
                  <c:v>-15.433599999999927</c:v>
                </c:pt>
                <c:pt idx="1735">
                  <c:v>-16.029099999999929</c:v>
                </c:pt>
                <c:pt idx="1736">
                  <c:v>-17.418499999999923</c:v>
                </c:pt>
                <c:pt idx="1737">
                  <c:v>-18.019699999999929</c:v>
                </c:pt>
                <c:pt idx="1738">
                  <c:v>-19.421599999999927</c:v>
                </c:pt>
                <c:pt idx="1739">
                  <c:v>-19.688899999999933</c:v>
                </c:pt>
                <c:pt idx="1740">
                  <c:v>-20.313199999999938</c:v>
                </c:pt>
                <c:pt idx="1741">
                  <c:v>-20.801299999999941</c:v>
                </c:pt>
                <c:pt idx="1742">
                  <c:v>-21.940199999999948</c:v>
                </c:pt>
                <c:pt idx="1743">
                  <c:v>-22.207499999999953</c:v>
                </c:pt>
                <c:pt idx="1744">
                  <c:v>-22.831799999999959</c:v>
                </c:pt>
                <c:pt idx="1745">
                  <c:v>-22.140999999999963</c:v>
                </c:pt>
                <c:pt idx="1746">
                  <c:v>-20.061699999999959</c:v>
                </c:pt>
                <c:pt idx="1747">
                  <c:v>-20.549799999999962</c:v>
                </c:pt>
                <c:pt idx="1748">
                  <c:v>-21.688699999999969</c:v>
                </c:pt>
                <c:pt idx="1749">
                  <c:v>-17.896299999999968</c:v>
                </c:pt>
                <c:pt idx="1750">
                  <c:v>-11.416499999999971</c:v>
                </c:pt>
                <c:pt idx="1751">
                  <c:v>-10.973299999999966</c:v>
                </c:pt>
                <c:pt idx="1752">
                  <c:v>-10.973299999999966</c:v>
                </c:pt>
                <c:pt idx="1753">
                  <c:v>-10.524099999999962</c:v>
                </c:pt>
                <c:pt idx="1754">
                  <c:v>-2.2075999999999567</c:v>
                </c:pt>
                <c:pt idx="1755">
                  <c:v>-3.0684999999999576</c:v>
                </c:pt>
                <c:pt idx="1756">
                  <c:v>-5.0772999999999513</c:v>
                </c:pt>
                <c:pt idx="1757">
                  <c:v>-5.6826999999999543</c:v>
                </c:pt>
                <c:pt idx="1758">
                  <c:v>-7.0958999999999577</c:v>
                </c:pt>
                <c:pt idx="1759">
                  <c:v>-6.6813999999999538</c:v>
                </c:pt>
                <c:pt idx="1760">
                  <c:v>-5.9559999999999604</c:v>
                </c:pt>
                <c:pt idx="1761">
                  <c:v>-6.5455999999999648</c:v>
                </c:pt>
                <c:pt idx="1762">
                  <c:v>-7.9216999999999587</c:v>
                </c:pt>
                <c:pt idx="1763">
                  <c:v>-7.4611999999999625</c:v>
                </c:pt>
                <c:pt idx="1764">
                  <c:v>-7.3806999999999618</c:v>
                </c:pt>
                <c:pt idx="1765">
                  <c:v>-6.9401999999999617</c:v>
                </c:pt>
                <c:pt idx="1766">
                  <c:v>-6.9401999999999617</c:v>
                </c:pt>
                <c:pt idx="1767">
                  <c:v>-6.4949999999999619</c:v>
                </c:pt>
                <c:pt idx="1768">
                  <c:v>-2.6196999999999662</c:v>
                </c:pt>
                <c:pt idx="1769">
                  <c:v>-3.2068999999999619</c:v>
                </c:pt>
                <c:pt idx="1770">
                  <c:v>-4.5770999999999589</c:v>
                </c:pt>
                <c:pt idx="1771">
                  <c:v>-4.1303999999999519</c:v>
                </c:pt>
                <c:pt idx="1772">
                  <c:v>-3.5618999999999517</c:v>
                </c:pt>
                <c:pt idx="1773">
                  <c:v>-4.1469999999999487</c:v>
                </c:pt>
                <c:pt idx="1774">
                  <c:v>-5.512499999999946</c:v>
                </c:pt>
                <c:pt idx="1775">
                  <c:v>-5.0766999999999456</c:v>
                </c:pt>
                <c:pt idx="1776">
                  <c:v>-3.8503999999999508</c:v>
                </c:pt>
                <c:pt idx="1777">
                  <c:v>-4.4404999999999575</c:v>
                </c:pt>
                <c:pt idx="1778">
                  <c:v>-5.8174999999999528</c:v>
                </c:pt>
                <c:pt idx="1779">
                  <c:v>-6.4075999999999596</c:v>
                </c:pt>
                <c:pt idx="1780">
                  <c:v>-7.7845999999999549</c:v>
                </c:pt>
                <c:pt idx="1781">
                  <c:v>-7.3309999999999604</c:v>
                </c:pt>
                <c:pt idx="1782">
                  <c:v>-4.7186999999999557</c:v>
                </c:pt>
                <c:pt idx="1783">
                  <c:v>-4.2691999999999553</c:v>
                </c:pt>
                <c:pt idx="1784">
                  <c:v>-4.2691999999999553</c:v>
                </c:pt>
                <c:pt idx="1785">
                  <c:v>-3.8093999999999539</c:v>
                </c:pt>
                <c:pt idx="1786">
                  <c:v>-3.8007999999999527</c:v>
                </c:pt>
                <c:pt idx="1787">
                  <c:v>-4.4097999999999473</c:v>
                </c:pt>
                <c:pt idx="1788">
                  <c:v>-5.8307999999999538</c:v>
                </c:pt>
                <c:pt idx="1789">
                  <c:v>-5.3467999999999591</c:v>
                </c:pt>
                <c:pt idx="1790">
                  <c:v>-5.3467999999999591</c:v>
                </c:pt>
                <c:pt idx="1791">
                  <c:v>-4.9033999999999622</c:v>
                </c:pt>
                <c:pt idx="1792">
                  <c:v>-4.9033999999999622</c:v>
                </c:pt>
                <c:pt idx="1793">
                  <c:v>-5.5078999999999638</c:v>
                </c:pt>
                <c:pt idx="1794">
                  <c:v>-6.9185999999999694</c:v>
                </c:pt>
                <c:pt idx="1795">
                  <c:v>-7.5259999999999678</c:v>
                </c:pt>
                <c:pt idx="1796">
                  <c:v>-8.9431999999999618</c:v>
                </c:pt>
                <c:pt idx="1797">
                  <c:v>-9.5354999999999563</c:v>
                </c:pt>
                <c:pt idx="1798">
                  <c:v>-10.917499999999961</c:v>
                </c:pt>
                <c:pt idx="1799">
                  <c:v>-11.502899999999968</c:v>
                </c:pt>
                <c:pt idx="1800">
                  <c:v>-12.868799999999965</c:v>
                </c:pt>
                <c:pt idx="1801">
                  <c:v>-13.463799999999964</c:v>
                </c:pt>
                <c:pt idx="1802">
                  <c:v>-14.852299999999957</c:v>
                </c:pt>
                <c:pt idx="1803">
                  <c:v>-14.377199999999959</c:v>
                </c:pt>
                <c:pt idx="1804">
                  <c:v>-13.153999999999954</c:v>
                </c:pt>
                <c:pt idx="1805">
                  <c:v>-12.699899999999957</c:v>
                </c:pt>
                <c:pt idx="1806">
                  <c:v>-12.699899999999957</c:v>
                </c:pt>
                <c:pt idx="1807">
                  <c:v>-12.78359999999995</c:v>
                </c:pt>
                <c:pt idx="1808">
                  <c:v>-12.978899999999953</c:v>
                </c:pt>
                <c:pt idx="1809">
                  <c:v>-13.640299999999954</c:v>
                </c:pt>
                <c:pt idx="1810">
                  <c:v>-15.183499999999952</c:v>
                </c:pt>
                <c:pt idx="1811">
                  <c:v>-14.748599999999954</c:v>
                </c:pt>
                <c:pt idx="1812">
                  <c:v>-14.748599999999954</c:v>
                </c:pt>
                <c:pt idx="1813">
                  <c:v>-15.357999999999947</c:v>
                </c:pt>
                <c:pt idx="1814">
                  <c:v>-16.780099999999948</c:v>
                </c:pt>
                <c:pt idx="1815">
                  <c:v>-16.863799999999941</c:v>
                </c:pt>
                <c:pt idx="1816">
                  <c:v>-17.059099999999944</c:v>
                </c:pt>
                <c:pt idx="1817">
                  <c:v>-16.627099999999942</c:v>
                </c:pt>
                <c:pt idx="1818">
                  <c:v>-16.042099999999948</c:v>
                </c:pt>
                <c:pt idx="1819">
                  <c:v>-15.599899999999948</c:v>
                </c:pt>
                <c:pt idx="1820">
                  <c:v>-14.944199999999952</c:v>
                </c:pt>
                <c:pt idx="1821">
                  <c:v>-15.50149999999995</c:v>
                </c:pt>
                <c:pt idx="1822">
                  <c:v>-16.801799999999957</c:v>
                </c:pt>
                <c:pt idx="1823">
                  <c:v>-16.355499999999964</c:v>
                </c:pt>
                <c:pt idx="1824">
                  <c:v>-13.923499999999962</c:v>
                </c:pt>
                <c:pt idx="1825">
                  <c:v>-14.596499999999963</c:v>
                </c:pt>
                <c:pt idx="1826">
                  <c:v>-16.166799999999967</c:v>
                </c:pt>
                <c:pt idx="1827">
                  <c:v>-15.716899999999967</c:v>
                </c:pt>
                <c:pt idx="1828">
                  <c:v>-14.37709999999997</c:v>
                </c:pt>
                <c:pt idx="1829">
                  <c:v>-13.920899999999975</c:v>
                </c:pt>
                <c:pt idx="1830">
                  <c:v>-13.040399999999977</c:v>
                </c:pt>
                <c:pt idx="1831">
                  <c:v>-12.60869999999997</c:v>
                </c:pt>
                <c:pt idx="1832">
                  <c:v>-12.60869999999997</c:v>
                </c:pt>
                <c:pt idx="1833">
                  <c:v>-13.344899999999967</c:v>
                </c:pt>
                <c:pt idx="1834">
                  <c:v>-15.062699999999964</c:v>
                </c:pt>
                <c:pt idx="1835">
                  <c:v>-14.610499999999959</c:v>
                </c:pt>
                <c:pt idx="1836">
                  <c:v>-14.610499999999959</c:v>
                </c:pt>
                <c:pt idx="1837">
                  <c:v>-14.023999999999958</c:v>
                </c:pt>
                <c:pt idx="1838">
                  <c:v>-13.06599999999996</c:v>
                </c:pt>
                <c:pt idx="1839">
                  <c:v>-12.640199999999965</c:v>
                </c:pt>
                <c:pt idx="1840">
                  <c:v>-7.1057999999999595</c:v>
                </c:pt>
                <c:pt idx="1841">
                  <c:v>-7.7081999999999624</c:v>
                </c:pt>
                <c:pt idx="1842">
                  <c:v>-9.1136999999999659</c:v>
                </c:pt>
                <c:pt idx="1843">
                  <c:v>-8.6823999999999728</c:v>
                </c:pt>
                <c:pt idx="1844">
                  <c:v>-8.3468999999999767</c:v>
                </c:pt>
                <c:pt idx="1845">
                  <c:v>-7.9021999999999792</c:v>
                </c:pt>
                <c:pt idx="1846">
                  <c:v>-6.6456999999999766</c:v>
                </c:pt>
                <c:pt idx="1847">
                  <c:v>-6.1833999999999776</c:v>
                </c:pt>
                <c:pt idx="1848">
                  <c:v>-4.6192999999999813</c:v>
                </c:pt>
                <c:pt idx="1849">
                  <c:v>-4.1700999999999766</c:v>
                </c:pt>
                <c:pt idx="1850">
                  <c:v>-2.0734999999999815</c:v>
                </c:pt>
                <c:pt idx="1851">
                  <c:v>-2.8141999999999854</c:v>
                </c:pt>
                <c:pt idx="1852">
                  <c:v>-4.5425999999999789</c:v>
                </c:pt>
                <c:pt idx="1853">
                  <c:v>-4.0845999999999805</c:v>
                </c:pt>
                <c:pt idx="1854">
                  <c:v>-4.076999999999984</c:v>
                </c:pt>
                <c:pt idx="1855">
                  <c:v>-3.628399999999985</c:v>
                </c:pt>
                <c:pt idx="1856">
                  <c:v>-2.5389999999999873</c:v>
                </c:pt>
                <c:pt idx="1857">
                  <c:v>-2.0830999999999875</c:v>
                </c:pt>
                <c:pt idx="1858">
                  <c:v>-1.907999999999987</c:v>
                </c:pt>
                <c:pt idx="1859">
                  <c:v>-1.4341999999999899</c:v>
                </c:pt>
                <c:pt idx="1860">
                  <c:v>-0.67439999999999145</c:v>
                </c:pt>
                <c:pt idx="1861">
                  <c:v>-1.2773999999999859</c:v>
                </c:pt>
                <c:pt idx="1862">
                  <c:v>-2.6854999999999905</c:v>
                </c:pt>
                <c:pt idx="1863">
                  <c:v>-3.2799999999999869</c:v>
                </c:pt>
                <c:pt idx="1864">
                  <c:v>-4.6681999999999846</c:v>
                </c:pt>
                <c:pt idx="1865">
                  <c:v>-4.2144999999999868</c:v>
                </c:pt>
                <c:pt idx="1866">
                  <c:v>-3.1848999999999847</c:v>
                </c:pt>
                <c:pt idx="1867">
                  <c:v>-3.7770999999999901</c:v>
                </c:pt>
                <c:pt idx="1868">
                  <c:v>-5.1589999999999918</c:v>
                </c:pt>
                <c:pt idx="1869">
                  <c:v>-5.7738999999999976</c:v>
                </c:pt>
                <c:pt idx="1870">
                  <c:v>-7.2083999999999975</c:v>
                </c:pt>
                <c:pt idx="1871">
                  <c:v>-6.7282000000000011</c:v>
                </c:pt>
                <c:pt idx="1872">
                  <c:v>-6.7282000000000011</c:v>
                </c:pt>
                <c:pt idx="1873">
                  <c:v>-6.2780000000000058</c:v>
                </c:pt>
                <c:pt idx="1874">
                  <c:v>-6.2780000000000058</c:v>
                </c:pt>
                <c:pt idx="1875">
                  <c:v>-5.8361000000000018</c:v>
                </c:pt>
                <c:pt idx="1876">
                  <c:v>-4.8265999999999991</c:v>
                </c:pt>
                <c:pt idx="1877">
                  <c:v>-5.4359000000000037</c:v>
                </c:pt>
                <c:pt idx="1878">
                  <c:v>-6.8575000000000017</c:v>
                </c:pt>
                <c:pt idx="1879">
                  <c:v>-6.3915999999999968</c:v>
                </c:pt>
                <c:pt idx="1880">
                  <c:v>0</c:v>
                </c:pt>
                <c:pt idx="1881">
                  <c:v>0</c:v>
                </c:pt>
                <c:pt idx="1882">
                  <c:v>0</c:v>
                </c:pt>
                <c:pt idx="1883">
                  <c:v>-0.58100000000000307</c:v>
                </c:pt>
                <c:pt idx="1884">
                  <c:v>-1.9367000000000019</c:v>
                </c:pt>
                <c:pt idx="1885">
                  <c:v>-1.492999999999995</c:v>
                </c:pt>
                <c:pt idx="1886">
                  <c:v>0</c:v>
                </c:pt>
                <c:pt idx="1887">
                  <c:v>0</c:v>
                </c:pt>
                <c:pt idx="1888">
                  <c:v>0</c:v>
                </c:pt>
                <c:pt idx="1889">
                  <c:v>-0.60500000000000398</c:v>
                </c:pt>
                <c:pt idx="1890">
                  <c:v>-2.0163000000000011</c:v>
                </c:pt>
                <c:pt idx="1891">
                  <c:v>-1.5738999999999947</c:v>
                </c:pt>
                <c:pt idx="1892">
                  <c:v>-1.566599999999994</c:v>
                </c:pt>
                <c:pt idx="1893">
                  <c:v>-2.1659999999999968</c:v>
                </c:pt>
                <c:pt idx="1894">
                  <c:v>-3.5664000000000016</c:v>
                </c:pt>
                <c:pt idx="1895">
                  <c:v>-4.1692000000000036</c:v>
                </c:pt>
                <c:pt idx="1896">
                  <c:v>-5.5754000000000019</c:v>
                </c:pt>
                <c:pt idx="1897">
                  <c:v>-6.1744999999999948</c:v>
                </c:pt>
                <c:pt idx="1898">
                  <c:v>-7.5731999999999999</c:v>
                </c:pt>
                <c:pt idx="1899">
                  <c:v>-7.1308999999999969</c:v>
                </c:pt>
                <c:pt idx="1900">
                  <c:v>-7.1234999999999928</c:v>
                </c:pt>
                <c:pt idx="1901">
                  <c:v>-6.6683999999999912</c:v>
                </c:pt>
                <c:pt idx="1902">
                  <c:v>-3.7614999999999839</c:v>
                </c:pt>
                <c:pt idx="1903">
                  <c:v>-3.305199999999985</c:v>
                </c:pt>
                <c:pt idx="1904">
                  <c:v>-2.8555999999999813</c:v>
                </c:pt>
                <c:pt idx="1905">
                  <c:v>-3.4871999999999872</c:v>
                </c:pt>
                <c:pt idx="1906">
                  <c:v>-4.9610999999999876</c:v>
                </c:pt>
                <c:pt idx="1907">
                  <c:v>-4.5132999999999868</c:v>
                </c:pt>
                <c:pt idx="1908">
                  <c:v>-2.6299999999999812</c:v>
                </c:pt>
                <c:pt idx="1909">
                  <c:v>-2.1715999999999838</c:v>
                </c:pt>
                <c:pt idx="1910">
                  <c:v>-2.1320999999999799</c:v>
                </c:pt>
                <c:pt idx="1911">
                  <c:v>-1.6095999999999862</c:v>
                </c:pt>
                <c:pt idx="1912">
                  <c:v>-1.5418999999999841</c:v>
                </c:pt>
                <c:pt idx="1913">
                  <c:v>-1.0859999999999843</c:v>
                </c:pt>
                <c:pt idx="1914">
                  <c:v>-0.90939999999999088</c:v>
                </c:pt>
                <c:pt idx="1915">
                  <c:v>-0.37609999999999388</c:v>
                </c:pt>
                <c:pt idx="1916">
                  <c:v>0</c:v>
                </c:pt>
                <c:pt idx="1917">
                  <c:v>-0.60320000000000107</c:v>
                </c:pt>
                <c:pt idx="1918">
                  <c:v>-2.0108000000000033</c:v>
                </c:pt>
                <c:pt idx="1919">
                  <c:v>-1.5602000000000089</c:v>
                </c:pt>
                <c:pt idx="1920">
                  <c:v>-1.5602000000000089</c:v>
                </c:pt>
                <c:pt idx="1921">
                  <c:v>-1.1056000000000097</c:v>
                </c:pt>
                <c:pt idx="1922">
                  <c:v>-0.51190000000001135</c:v>
                </c:pt>
                <c:pt idx="1923">
                  <c:v>-1.0758000000000152</c:v>
                </c:pt>
                <c:pt idx="1924">
                  <c:v>-2.3917000000000144</c:v>
                </c:pt>
                <c:pt idx="1925">
                  <c:v>-1.9413000000000125</c:v>
                </c:pt>
                <c:pt idx="1926">
                  <c:v>-1.1384000000000185</c:v>
                </c:pt>
                <c:pt idx="1927">
                  <c:v>-0.69170000000001153</c:v>
                </c:pt>
                <c:pt idx="1928">
                  <c:v>0</c:v>
                </c:pt>
                <c:pt idx="1929">
                  <c:v>-0.60899999999999466</c:v>
                </c:pt>
                <c:pt idx="1930">
                  <c:v>-2.0298999999999978</c:v>
                </c:pt>
                <c:pt idx="1931">
                  <c:v>-2.6233000000000004</c:v>
                </c:pt>
                <c:pt idx="1932">
                  <c:v>-4.0083000000000055</c:v>
                </c:pt>
                <c:pt idx="1933">
                  <c:v>-3.5456000000000074</c:v>
                </c:pt>
                <c:pt idx="1934">
                  <c:v>-0.46490000000000009</c:v>
                </c:pt>
                <c:pt idx="1935">
                  <c:v>-0.11400000000000432</c:v>
                </c:pt>
                <c:pt idx="1936">
                  <c:v>0</c:v>
                </c:pt>
                <c:pt idx="1937">
                  <c:v>0</c:v>
                </c:pt>
                <c:pt idx="1938">
                  <c:v>-5.1599999999993429E-2</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-0.60129999999999484</c:v>
                </c:pt>
                <c:pt idx="1952">
                  <c:v>-2.0039000000000016</c:v>
                </c:pt>
                <c:pt idx="1953">
                  <c:v>-2.7036999999999978</c:v>
                </c:pt>
                <c:pt idx="1954">
                  <c:v>-4.3366000000000042</c:v>
                </c:pt>
                <c:pt idx="1955">
                  <c:v>-3.8704000000000036</c:v>
                </c:pt>
                <c:pt idx="1956">
                  <c:v>-3.8652000000000015</c:v>
                </c:pt>
                <c:pt idx="1957">
                  <c:v>-4.4609999999999985</c:v>
                </c:pt>
                <c:pt idx="1958">
                  <c:v>-5.8511000000000024</c:v>
                </c:pt>
                <c:pt idx="1959">
                  <c:v>-5.3902000000000072</c:v>
                </c:pt>
                <c:pt idx="1960">
                  <c:v>-5.3802000000000021</c:v>
                </c:pt>
                <c:pt idx="1961">
                  <c:v>-5.9810000000000088</c:v>
                </c:pt>
                <c:pt idx="1962">
                  <c:v>-7.3828000000000031</c:v>
                </c:pt>
                <c:pt idx="1963">
                  <c:v>-7.9857000000000085</c:v>
                </c:pt>
                <c:pt idx="1964">
                  <c:v>-9.3924000000000092</c:v>
                </c:pt>
                <c:pt idx="1965">
                  <c:v>-8.9374000000000109</c:v>
                </c:pt>
                <c:pt idx="1966">
                  <c:v>-8.9374000000000109</c:v>
                </c:pt>
                <c:pt idx="1967">
                  <c:v>-8.393400000000014</c:v>
                </c:pt>
                <c:pt idx="1968">
                  <c:v>-8.393400000000014</c:v>
                </c:pt>
                <c:pt idx="1969">
                  <c:v>-7.9357000000000113</c:v>
                </c:pt>
                <c:pt idx="1970">
                  <c:v>-7.9282000000000181</c:v>
                </c:pt>
                <c:pt idx="1971">
                  <c:v>-7.4734000000000123</c:v>
                </c:pt>
                <c:pt idx="1972">
                  <c:v>-8.86460000000001</c:v>
                </c:pt>
                <c:pt idx="1973">
                  <c:v>-8.411900000000017</c:v>
                </c:pt>
                <c:pt idx="1974">
                  <c:v>-8.411900000000017</c:v>
                </c:pt>
                <c:pt idx="1975">
                  <c:v>-9.0190000000000197</c:v>
                </c:pt>
                <c:pt idx="1976">
                  <c:v>-10.435300000000026</c:v>
                </c:pt>
                <c:pt idx="1977">
                  <c:v>-11.024800000000027</c:v>
                </c:pt>
                <c:pt idx="1978">
                  <c:v>-12.40030000000003</c:v>
                </c:pt>
                <c:pt idx="1979">
                  <c:v>-11.956200000000024</c:v>
                </c:pt>
                <c:pt idx="1980">
                  <c:v>-10.237000000000023</c:v>
                </c:pt>
                <c:pt idx="1981">
                  <c:v>-9.7857000000000198</c:v>
                </c:pt>
                <c:pt idx="1982">
                  <c:v>-6.1896000000000129</c:v>
                </c:pt>
                <c:pt idx="1983">
                  <c:v>-5.7346000000000146</c:v>
                </c:pt>
                <c:pt idx="1984">
                  <c:v>-3.5490000000000208</c:v>
                </c:pt>
                <c:pt idx="1985">
                  <c:v>-3.0962000000000245</c:v>
                </c:pt>
                <c:pt idx="1986">
                  <c:v>-3.0962000000000245</c:v>
                </c:pt>
                <c:pt idx="1987">
                  <c:v>-2.6512000000000313</c:v>
                </c:pt>
                <c:pt idx="1988">
                  <c:v>-0.70290000000002806</c:v>
                </c:pt>
                <c:pt idx="1989">
                  <c:v>-0.26670000000002858</c:v>
                </c:pt>
                <c:pt idx="1990">
                  <c:v>-0.17990000000003192</c:v>
                </c:pt>
                <c:pt idx="1991">
                  <c:v>-0.79080000000003281</c:v>
                </c:pt>
                <c:pt idx="1992">
                  <c:v>-2.216500000000039</c:v>
                </c:pt>
                <c:pt idx="1993">
                  <c:v>-1.801200000000037</c:v>
                </c:pt>
                <c:pt idx="1994">
                  <c:v>-1.308200000000042</c:v>
                </c:pt>
                <c:pt idx="1995">
                  <c:v>-0.84250000000004377</c:v>
                </c:pt>
                <c:pt idx="1996">
                  <c:v>-0.28220000000004575</c:v>
                </c:pt>
                <c:pt idx="1997">
                  <c:v>0</c:v>
                </c:pt>
                <c:pt idx="1998">
                  <c:v>0</c:v>
                </c:pt>
                <c:pt idx="1999">
                  <c:v>-0.60139999999999816</c:v>
                </c:pt>
                <c:pt idx="2000">
                  <c:v>-2.0045999999999964</c:v>
                </c:pt>
                <c:pt idx="2001">
                  <c:v>-2.5999999999999943</c:v>
                </c:pt>
                <c:pt idx="2002">
                  <c:v>-3.9893000000000001</c:v>
                </c:pt>
                <c:pt idx="2003">
                  <c:v>-3.5571999999999946</c:v>
                </c:pt>
                <c:pt idx="2004">
                  <c:v>-1.6219999999999999</c:v>
                </c:pt>
                <c:pt idx="2005">
                  <c:v>-2.2044999999999959</c:v>
                </c:pt>
                <c:pt idx="2006">
                  <c:v>-3.5636999999999972</c:v>
                </c:pt>
                <c:pt idx="2007">
                  <c:v>-3.1115999999999957</c:v>
                </c:pt>
                <c:pt idx="2008">
                  <c:v>-3.1115999999999957</c:v>
                </c:pt>
                <c:pt idx="2009">
                  <c:v>-3.7112999999999943</c:v>
                </c:pt>
                <c:pt idx="2010">
                  <c:v>-5.1118999999999915</c:v>
                </c:pt>
                <c:pt idx="2011">
                  <c:v>-4.3376999999999981</c:v>
                </c:pt>
                <c:pt idx="2012">
                  <c:v>-3.9504000000000019</c:v>
                </c:pt>
                <c:pt idx="2013">
                  <c:v>-3.3560000000000088</c:v>
                </c:pt>
                <c:pt idx="2014">
                  <c:v>0</c:v>
                </c:pt>
                <c:pt idx="2015">
                  <c:v>-1.8957999999999942</c:v>
                </c:pt>
                <c:pt idx="2016">
                  <c:v>-6.3195999999999941</c:v>
                </c:pt>
                <c:pt idx="2017">
                  <c:v>-5.8767999999999887</c:v>
                </c:pt>
                <c:pt idx="2018">
                  <c:v>-4.7563999999999851</c:v>
                </c:pt>
                <c:pt idx="2019">
                  <c:v>-4.3001999999999896</c:v>
                </c:pt>
                <c:pt idx="2020">
                  <c:v>-4.3001999999999896</c:v>
                </c:pt>
                <c:pt idx="2021">
                  <c:v>-4.9068999999999932</c:v>
                </c:pt>
                <c:pt idx="2022">
                  <c:v>-6.3226999999999975</c:v>
                </c:pt>
                <c:pt idx="2023">
                  <c:v>-5.8708000000000027</c:v>
                </c:pt>
                <c:pt idx="2024">
                  <c:v>-4.5448999999999984</c:v>
                </c:pt>
                <c:pt idx="2025">
                  <c:v>-5.1657000000000011</c:v>
                </c:pt>
                <c:pt idx="2026">
                  <c:v>-6.6148000000000025</c:v>
                </c:pt>
                <c:pt idx="2027">
                  <c:v>-6.1740000000000066</c:v>
                </c:pt>
                <c:pt idx="2028">
                  <c:v>-5.7765000000000128</c:v>
                </c:pt>
                <c:pt idx="2029">
                  <c:v>-6.3826000000000107</c:v>
                </c:pt>
                <c:pt idx="2030">
                  <c:v>-7.7985000000000042</c:v>
                </c:pt>
                <c:pt idx="2031">
                  <c:v>-8.3936000000000064</c:v>
                </c:pt>
                <c:pt idx="2032">
                  <c:v>-9.7826000000000022</c:v>
                </c:pt>
                <c:pt idx="2033">
                  <c:v>-9.3509999999999991</c:v>
                </c:pt>
                <c:pt idx="2034">
                  <c:v>-9.0947999999999922</c:v>
                </c:pt>
                <c:pt idx="2035">
                  <c:v>-8.4366999999999877</c:v>
                </c:pt>
                <c:pt idx="2036">
                  <c:v>-0.67309999999999093</c:v>
                </c:pt>
                <c:pt idx="2037">
                  <c:v>-0.22039999999999793</c:v>
                </c:pt>
                <c:pt idx="2038">
                  <c:v>0</c:v>
                </c:pt>
                <c:pt idx="2039">
                  <c:v>0</c:v>
                </c:pt>
                <c:pt idx="2040">
                  <c:v>0</c:v>
                </c:pt>
                <c:pt idx="2041">
                  <c:v>0</c:v>
                </c:pt>
                <c:pt idx="2042">
                  <c:v>0</c:v>
                </c:pt>
                <c:pt idx="2043">
                  <c:v>-0.58930000000000859</c:v>
                </c:pt>
                <c:pt idx="2044">
                  <c:v>-1.9645000000000152</c:v>
                </c:pt>
                <c:pt idx="2045">
                  <c:v>-1.5229000000000212</c:v>
                </c:pt>
                <c:pt idx="2046">
                  <c:v>-1.5229000000000212</c:v>
                </c:pt>
                <c:pt idx="2047">
                  <c:v>-1.0647000000000162</c:v>
                </c:pt>
                <c:pt idx="2048">
                  <c:v>-1.0567000000000064</c:v>
                </c:pt>
                <c:pt idx="2049">
                  <c:v>-0.60020000000000095</c:v>
                </c:pt>
                <c:pt idx="2050">
                  <c:v>0</c:v>
                </c:pt>
                <c:pt idx="2051">
                  <c:v>0</c:v>
                </c:pt>
                <c:pt idx="2052">
                  <c:v>0</c:v>
                </c:pt>
                <c:pt idx="2053">
                  <c:v>-0.59350000000000591</c:v>
                </c:pt>
                <c:pt idx="2054">
                  <c:v>-1.9786000000000001</c:v>
                </c:pt>
                <c:pt idx="2055">
                  <c:v>-1.5353000000000065</c:v>
                </c:pt>
                <c:pt idx="2056">
                  <c:v>-1.1708000000000141</c:v>
                </c:pt>
                <c:pt idx="2057">
                  <c:v>-0.72450000000000614</c:v>
                </c:pt>
                <c:pt idx="2058">
                  <c:v>0</c:v>
                </c:pt>
                <c:pt idx="2059">
                  <c:v>0</c:v>
                </c:pt>
                <c:pt idx="2060">
                  <c:v>0</c:v>
                </c:pt>
                <c:pt idx="2061">
                  <c:v>0</c:v>
                </c:pt>
                <c:pt idx="2062">
                  <c:v>0</c:v>
                </c:pt>
                <c:pt idx="2063">
                  <c:v>0</c:v>
                </c:pt>
                <c:pt idx="2064">
                  <c:v>0</c:v>
                </c:pt>
                <c:pt idx="2065">
                  <c:v>-0.59809999999998809</c:v>
                </c:pt>
                <c:pt idx="2066">
                  <c:v>-1.9932999999999765</c:v>
                </c:pt>
                <c:pt idx="2067">
                  <c:v>-2.5921999999999628</c:v>
                </c:pt>
                <c:pt idx="2068">
                  <c:v>-3.9894999999999641</c:v>
                </c:pt>
                <c:pt idx="2069">
                  <c:v>-3.5379999999999541</c:v>
                </c:pt>
                <c:pt idx="2070">
                  <c:v>-3.5379999999999541</c:v>
                </c:pt>
                <c:pt idx="2071">
                  <c:v>-3.0853999999999644</c:v>
                </c:pt>
                <c:pt idx="2072">
                  <c:v>-1.2835999999999785</c:v>
                </c:pt>
                <c:pt idx="2073">
                  <c:v>-0.91749999999998977</c:v>
                </c:pt>
                <c:pt idx="2074">
                  <c:v>-0.70389999999997599</c:v>
                </c:pt>
                <c:pt idx="2075">
                  <c:v>-0.24519999999998277</c:v>
                </c:pt>
                <c:pt idx="2076">
                  <c:v>0</c:v>
                </c:pt>
                <c:pt idx="2077">
                  <c:v>-0.59399999999999409</c:v>
                </c:pt>
                <c:pt idx="2078">
                  <c:v>-1.9805999999999813</c:v>
                </c:pt>
                <c:pt idx="2079">
                  <c:v>-1.5243999999999858</c:v>
                </c:pt>
                <c:pt idx="2080">
                  <c:v>-0.10589999999999122</c:v>
                </c:pt>
                <c:pt idx="2081">
                  <c:v>-0.70409999999998263</c:v>
                </c:pt>
                <c:pt idx="2082">
                  <c:v>-2.0994999999999777</c:v>
                </c:pt>
                <c:pt idx="2083">
                  <c:v>-2.6875999999999749</c:v>
                </c:pt>
                <c:pt idx="2084">
                  <c:v>-4.0598999999999705</c:v>
                </c:pt>
                <c:pt idx="2085">
                  <c:v>-4.6498999999999739</c:v>
                </c:pt>
                <c:pt idx="2086">
                  <c:v>-6.0264999999999702</c:v>
                </c:pt>
                <c:pt idx="2087">
                  <c:v>-5.5819999999999652</c:v>
                </c:pt>
                <c:pt idx="2088">
                  <c:v>-5.5819999999999652</c:v>
                </c:pt>
                <c:pt idx="2089">
                  <c:v>-5.148099999999971</c:v>
                </c:pt>
                <c:pt idx="2090">
                  <c:v>-5.1322999999999581</c:v>
                </c:pt>
                <c:pt idx="2091">
                  <c:v>-4.6649999999999636</c:v>
                </c:pt>
                <c:pt idx="2092">
                  <c:v>-0.62979999999996039</c:v>
                </c:pt>
                <c:pt idx="2093">
                  <c:v>-1.2209999999999468</c:v>
                </c:pt>
                <c:pt idx="2094">
                  <c:v>-2.6005999999999574</c:v>
                </c:pt>
                <c:pt idx="2095">
                  <c:v>-3.0017999999999461</c:v>
                </c:pt>
                <c:pt idx="2096">
                  <c:v>-3.9380999999999347</c:v>
                </c:pt>
                <c:pt idx="2097">
                  <c:v>-3.4829999999999472</c:v>
                </c:pt>
                <c:pt idx="2098">
                  <c:v>-3.4829999999999472</c:v>
                </c:pt>
                <c:pt idx="2099">
                  <c:v>-3.032799999999952</c:v>
                </c:pt>
                <c:pt idx="2100">
                  <c:v>-3.032799999999952</c:v>
                </c:pt>
                <c:pt idx="2101">
                  <c:v>-2.5790999999999542</c:v>
                </c:pt>
                <c:pt idx="2102">
                  <c:v>0</c:v>
                </c:pt>
                <c:pt idx="2103">
                  <c:v>0</c:v>
                </c:pt>
                <c:pt idx="2104">
                  <c:v>0</c:v>
                </c:pt>
                <c:pt idx="2105">
                  <c:v>-0.40119999999998868</c:v>
                </c:pt>
                <c:pt idx="2106">
                  <c:v>-1.3374999999999773</c:v>
                </c:pt>
                <c:pt idx="2107">
                  <c:v>-1.9548999999999808</c:v>
                </c:pt>
                <c:pt idx="2108">
                  <c:v>-3.3953999999999667</c:v>
                </c:pt>
                <c:pt idx="2109">
                  <c:v>-2.9470999999999776</c:v>
                </c:pt>
                <c:pt idx="2110">
                  <c:v>-2.4042999999999779</c:v>
                </c:pt>
                <c:pt idx="2111">
                  <c:v>-3.0357999999999663</c:v>
                </c:pt>
                <c:pt idx="2112">
                  <c:v>-4.5094999999999743</c:v>
                </c:pt>
                <c:pt idx="2113">
                  <c:v>-3.8668999999999869</c:v>
                </c:pt>
                <c:pt idx="2114">
                  <c:v>-1.992699999999985</c:v>
                </c:pt>
                <c:pt idx="2115">
                  <c:v>-1.523699999999991</c:v>
                </c:pt>
                <c:pt idx="2116">
                  <c:v>-0.64409999999998035</c:v>
                </c:pt>
                <c:pt idx="2117">
                  <c:v>-1.1937999999999818</c:v>
                </c:pt>
                <c:pt idx="2118">
                  <c:v>-2.4764999999999873</c:v>
                </c:pt>
                <c:pt idx="2119">
                  <c:v>-2.0275999999999783</c:v>
                </c:pt>
                <c:pt idx="2120">
                  <c:v>0</c:v>
                </c:pt>
                <c:pt idx="2121">
                  <c:v>0</c:v>
                </c:pt>
                <c:pt idx="2122">
                  <c:v>0</c:v>
                </c:pt>
                <c:pt idx="2123">
                  <c:v>-0.59299999999998931</c:v>
                </c:pt>
                <c:pt idx="2124">
                  <c:v>-1.9809999999999945</c:v>
                </c:pt>
                <c:pt idx="2125">
                  <c:v>-1.5389999999999873</c:v>
                </c:pt>
                <c:pt idx="2126">
                  <c:v>-1.5389999999999873</c:v>
                </c:pt>
                <c:pt idx="2127">
                  <c:v>-1.0929999999999893</c:v>
                </c:pt>
                <c:pt idx="2128">
                  <c:v>0</c:v>
                </c:pt>
                <c:pt idx="2129">
                  <c:v>-0.59600000000000364</c:v>
                </c:pt>
                <c:pt idx="2130">
                  <c:v>-1.9890000000000043</c:v>
                </c:pt>
                <c:pt idx="2131">
                  <c:v>-1.5229999999999961</c:v>
                </c:pt>
                <c:pt idx="2132">
                  <c:v>-1.5229999999999961</c:v>
                </c:pt>
                <c:pt idx="2133">
                  <c:v>-1.0879999999999939</c:v>
                </c:pt>
                <c:pt idx="2134">
                  <c:v>-1.070999999999998</c:v>
                </c:pt>
                <c:pt idx="2135">
                  <c:v>-1.4669999999999845</c:v>
                </c:pt>
                <c:pt idx="2136">
                  <c:v>-2.3979999999999961</c:v>
                </c:pt>
                <c:pt idx="2137">
                  <c:v>-2.98599999999999</c:v>
                </c:pt>
                <c:pt idx="2138">
                  <c:v>-4.3699999999999761</c:v>
                </c:pt>
                <c:pt idx="2139">
                  <c:v>-3.9209999999999638</c:v>
                </c:pt>
                <c:pt idx="2140">
                  <c:v>-3.9159999999999684</c:v>
                </c:pt>
                <c:pt idx="2141">
                  <c:v>-4.311999999999955</c:v>
                </c:pt>
                <c:pt idx="2142">
                  <c:v>-5.2429999999999666</c:v>
                </c:pt>
                <c:pt idx="2143">
                  <c:v>-5.6979999999999791</c:v>
                </c:pt>
                <c:pt idx="2144">
                  <c:v>-6.7609999999999673</c:v>
                </c:pt>
                <c:pt idx="2145">
                  <c:v>-6.3279999999999745</c:v>
                </c:pt>
                <c:pt idx="2146">
                  <c:v>-6.1349999999999625</c:v>
                </c:pt>
                <c:pt idx="2147">
                  <c:v>-5.733999999999952</c:v>
                </c:pt>
                <c:pt idx="2148">
                  <c:v>-5.7249999999999659</c:v>
                </c:pt>
                <c:pt idx="2149">
                  <c:v>-5.2739999999999725</c:v>
                </c:pt>
                <c:pt idx="2150">
                  <c:v>-5.2629999999999768</c:v>
                </c:pt>
                <c:pt idx="2151">
                  <c:v>-5.8649999999999807</c:v>
                </c:pt>
                <c:pt idx="2152">
                  <c:v>-7.2739999999999725</c:v>
                </c:pt>
                <c:pt idx="2153">
                  <c:v>-7.728999999999985</c:v>
                </c:pt>
                <c:pt idx="2154">
                  <c:v>-8.7919999999999732</c:v>
                </c:pt>
                <c:pt idx="2155">
                  <c:v>-9.3879999999999768</c:v>
                </c:pt>
                <c:pt idx="2156">
                  <c:v>-10.777999999999963</c:v>
                </c:pt>
                <c:pt idx="2157">
                  <c:v>-11.339999999999975</c:v>
                </c:pt>
                <c:pt idx="2158">
                  <c:v>-12.675999999999988</c:v>
                </c:pt>
                <c:pt idx="2159">
                  <c:v>-12.252999999999986</c:v>
                </c:pt>
                <c:pt idx="2160">
                  <c:v>-10.626999999999981</c:v>
                </c:pt>
                <c:pt idx="2161">
                  <c:v>-10.178999999999974</c:v>
                </c:pt>
                <c:pt idx="2162">
                  <c:v>-9.6949999999999648</c:v>
                </c:pt>
                <c:pt idx="2163">
                  <c:v>-9.2829999999999586</c:v>
                </c:pt>
                <c:pt idx="2164">
                  <c:v>-9.2829999999999586</c:v>
                </c:pt>
                <c:pt idx="2165">
                  <c:v>-9.8949999999999534</c:v>
                </c:pt>
                <c:pt idx="2166">
                  <c:v>-11.323999999999955</c:v>
                </c:pt>
                <c:pt idx="2167">
                  <c:v>-10.894999999999953</c:v>
                </c:pt>
                <c:pt idx="2168">
                  <c:v>-9.1239999999999668</c:v>
                </c:pt>
                <c:pt idx="2169">
                  <c:v>-9.7119999999999607</c:v>
                </c:pt>
                <c:pt idx="2170">
                  <c:v>-11.08299999999997</c:v>
                </c:pt>
                <c:pt idx="2171">
                  <c:v>-11.677999999999969</c:v>
                </c:pt>
                <c:pt idx="2172">
                  <c:v>-13.081999999999965</c:v>
                </c:pt>
                <c:pt idx="2173">
                  <c:v>-12.639999999999958</c:v>
                </c:pt>
                <c:pt idx="2174">
                  <c:v>-12.639999999999958</c:v>
                </c:pt>
                <c:pt idx="2175">
                  <c:v>-13.18199999999996</c:v>
                </c:pt>
                <c:pt idx="2176">
                  <c:v>-14.535999999999973</c:v>
                </c:pt>
                <c:pt idx="2177">
                  <c:v>-14.086999999999961</c:v>
                </c:pt>
                <c:pt idx="2178">
                  <c:v>-14.086999999999961</c:v>
                </c:pt>
                <c:pt idx="2179">
                  <c:v>-14.740999999999957</c:v>
                </c:pt>
                <c:pt idx="2180">
                  <c:v>-16.267999999999944</c:v>
                </c:pt>
                <c:pt idx="2181">
                  <c:v>-16.760999999999939</c:v>
                </c:pt>
                <c:pt idx="2182">
                  <c:v>-17.916999999999945</c:v>
                </c:pt>
                <c:pt idx="2183">
                  <c:v>-18.40999999999994</c:v>
                </c:pt>
                <c:pt idx="2184">
                  <c:v>-19.565999999999946</c:v>
                </c:pt>
                <c:pt idx="2185">
                  <c:v>-20.190999999999946</c:v>
                </c:pt>
                <c:pt idx="2186">
                  <c:v>-21.650999999999954</c:v>
                </c:pt>
                <c:pt idx="2187">
                  <c:v>-21.208999999999946</c:v>
                </c:pt>
                <c:pt idx="2188">
                  <c:v>-20.573999999999955</c:v>
                </c:pt>
                <c:pt idx="2189">
                  <c:v>-21.166999999999945</c:v>
                </c:pt>
                <c:pt idx="2190">
                  <c:v>-22.56099999999995</c:v>
                </c:pt>
                <c:pt idx="2191">
                  <c:v>-23.158999999999949</c:v>
                </c:pt>
                <c:pt idx="2192">
                  <c:v>-24.572999999999951</c:v>
                </c:pt>
                <c:pt idx="2193">
                  <c:v>-24.126999999999953</c:v>
                </c:pt>
                <c:pt idx="2194">
                  <c:v>-23.123999999999953</c:v>
                </c:pt>
                <c:pt idx="2195">
                  <c:v>-22.674999999999955</c:v>
                </c:pt>
                <c:pt idx="2196">
                  <c:v>-22.674999999999955</c:v>
                </c:pt>
                <c:pt idx="2197">
                  <c:v>-22.237999999999943</c:v>
                </c:pt>
                <c:pt idx="2198">
                  <c:v>-18.533999999999935</c:v>
                </c:pt>
                <c:pt idx="2199">
                  <c:v>-18.088999999999942</c:v>
                </c:pt>
                <c:pt idx="2200">
                  <c:v>-15.930999999999955</c:v>
                </c:pt>
                <c:pt idx="2201">
                  <c:v>-16.525999999999954</c:v>
                </c:pt>
                <c:pt idx="2202">
                  <c:v>-17.919999999999959</c:v>
                </c:pt>
                <c:pt idx="2203">
                  <c:v>-18.531999999999954</c:v>
                </c:pt>
                <c:pt idx="2204">
                  <c:v>-19.969999999999942</c:v>
                </c:pt>
                <c:pt idx="2205">
                  <c:v>-20.56699999999995</c:v>
                </c:pt>
                <c:pt idx="2206">
                  <c:v>-21.967999999999961</c:v>
                </c:pt>
                <c:pt idx="2207">
                  <c:v>-21.56299999999996</c:v>
                </c:pt>
                <c:pt idx="2208">
                  <c:v>-19.242999999999967</c:v>
                </c:pt>
                <c:pt idx="2209">
                  <c:v>-18.753999999999962</c:v>
                </c:pt>
                <c:pt idx="2210">
                  <c:v>-18.753999999999962</c:v>
                </c:pt>
                <c:pt idx="2211">
                  <c:v>-18.358999999999952</c:v>
                </c:pt>
                <c:pt idx="2212">
                  <c:v>-16.103999999999957</c:v>
                </c:pt>
                <c:pt idx="2213">
                  <c:v>-16.70199999999997</c:v>
                </c:pt>
                <c:pt idx="2214">
                  <c:v>-18.107999999999976</c:v>
                </c:pt>
                <c:pt idx="2215">
                  <c:v>-17.659999999999968</c:v>
                </c:pt>
                <c:pt idx="2216">
                  <c:v>-17.125999999999976</c:v>
                </c:pt>
                <c:pt idx="2217">
                  <c:v>-16.678999999999974</c:v>
                </c:pt>
                <c:pt idx="2218">
                  <c:v>-12.126999999999981</c:v>
                </c:pt>
                <c:pt idx="2219">
                  <c:v>-12.734999999999985</c:v>
                </c:pt>
                <c:pt idx="2220">
                  <c:v>-14.158999999999992</c:v>
                </c:pt>
                <c:pt idx="2221">
                  <c:v>-14.759999999999991</c:v>
                </c:pt>
                <c:pt idx="2222">
                  <c:v>-16.168999999999983</c:v>
                </c:pt>
                <c:pt idx="2223">
                  <c:v>-15.738999999999976</c:v>
                </c:pt>
                <c:pt idx="2224">
                  <c:v>-15.738999999999976</c:v>
                </c:pt>
                <c:pt idx="2225">
                  <c:v>-15.284999999999968</c:v>
                </c:pt>
                <c:pt idx="2226">
                  <c:v>-15.284999999999968</c:v>
                </c:pt>
                <c:pt idx="2227">
                  <c:v>-14.847999999999956</c:v>
                </c:pt>
                <c:pt idx="2228">
                  <c:v>-14.841999999999956</c:v>
                </c:pt>
                <c:pt idx="2229">
                  <c:v>-14.922999999999945</c:v>
                </c:pt>
                <c:pt idx="2230">
                  <c:v>-15.125999999999948</c:v>
                </c:pt>
                <c:pt idx="2231">
                  <c:v>-14.683999999999941</c:v>
                </c:pt>
                <c:pt idx="2232">
                  <c:v>-14.620999999999952</c:v>
                </c:pt>
                <c:pt idx="2233">
                  <c:v>-15.212999999999965</c:v>
                </c:pt>
                <c:pt idx="2234">
                  <c:v>-16.589999999999975</c:v>
                </c:pt>
                <c:pt idx="2235">
                  <c:v>-17.157999999999987</c:v>
                </c:pt>
                <c:pt idx="2236">
                  <c:v>-18.48399999999998</c:v>
                </c:pt>
                <c:pt idx="2237">
                  <c:v>-18.037999999999982</c:v>
                </c:pt>
                <c:pt idx="2238">
                  <c:v>-18.037999999999982</c:v>
                </c:pt>
                <c:pt idx="2239">
                  <c:v>-17.59699999999998</c:v>
                </c:pt>
                <c:pt idx="2240">
                  <c:v>-15.876999999999981</c:v>
                </c:pt>
                <c:pt idx="2241">
                  <c:v>-15.95799999999997</c:v>
                </c:pt>
                <c:pt idx="2242">
                  <c:v>-16.160999999999973</c:v>
                </c:pt>
                <c:pt idx="2243">
                  <c:v>-16.71999999999997</c:v>
                </c:pt>
                <c:pt idx="2244">
                  <c:v>-18.07699999999997</c:v>
                </c:pt>
                <c:pt idx="2245">
                  <c:v>-17.58499999999998</c:v>
                </c:pt>
                <c:pt idx="2246">
                  <c:v>-17.184999999999974</c:v>
                </c:pt>
                <c:pt idx="2247">
                  <c:v>-17.755999999999972</c:v>
                </c:pt>
                <c:pt idx="2248">
                  <c:v>-19.101999999999975</c:v>
                </c:pt>
                <c:pt idx="2249">
                  <c:v>-19.71999999999997</c:v>
                </c:pt>
                <c:pt idx="2250">
                  <c:v>-21.167999999999978</c:v>
                </c:pt>
                <c:pt idx="2251">
                  <c:v>-21.849999999999966</c:v>
                </c:pt>
                <c:pt idx="2252">
                  <c:v>-23.439999999999969</c:v>
                </c:pt>
                <c:pt idx="2253">
                  <c:v>-24.046999999999969</c:v>
                </c:pt>
                <c:pt idx="2254">
                  <c:v>-25.46999999999997</c:v>
                </c:pt>
                <c:pt idx="2255">
                  <c:v>-25.011999999999972</c:v>
                </c:pt>
                <c:pt idx="2256">
                  <c:v>-19.756999999999977</c:v>
                </c:pt>
                <c:pt idx="2257">
                  <c:v>-19.32099999999997</c:v>
                </c:pt>
                <c:pt idx="2258">
                  <c:v>-15.239999999999981</c:v>
                </c:pt>
                <c:pt idx="2259">
                  <c:v>-15.842999999999989</c:v>
                </c:pt>
                <c:pt idx="2260">
                  <c:v>-17.25</c:v>
                </c:pt>
                <c:pt idx="2261">
                  <c:v>-17.825999999999993</c:v>
                </c:pt>
                <c:pt idx="2262">
                  <c:v>-19.217999999999989</c:v>
                </c:pt>
                <c:pt idx="2263">
                  <c:v>-18.789999999999992</c:v>
                </c:pt>
                <c:pt idx="2264">
                  <c:v>-20.271999999999991</c:v>
                </c:pt>
                <c:pt idx="2265">
                  <c:v>-20.861999999999995</c:v>
                </c:pt>
                <c:pt idx="2266">
                  <c:v>-22.245000000000005</c:v>
                </c:pt>
                <c:pt idx="2267">
                  <c:v>-21.801000000000016</c:v>
                </c:pt>
                <c:pt idx="2268">
                  <c:v>-21.794000000000011</c:v>
                </c:pt>
                <c:pt idx="2269">
                  <c:v>-21.356000000000023</c:v>
                </c:pt>
                <c:pt idx="2270">
                  <c:v>-18.815000000000026</c:v>
                </c:pt>
                <c:pt idx="2271">
                  <c:v>-19.393000000000029</c:v>
                </c:pt>
                <c:pt idx="2272">
                  <c:v>-20.745000000000033</c:v>
                </c:pt>
                <c:pt idx="2273">
                  <c:v>-20.303000000000026</c:v>
                </c:pt>
                <c:pt idx="2274">
                  <c:v>-15.457000000000022</c:v>
                </c:pt>
                <c:pt idx="2275">
                  <c:v>-16.053000000000026</c:v>
                </c:pt>
                <c:pt idx="2276">
                  <c:v>-17.446000000000026</c:v>
                </c:pt>
                <c:pt idx="2277">
                  <c:v>-18.071000000000026</c:v>
                </c:pt>
                <c:pt idx="2278">
                  <c:v>-19.533000000000015</c:v>
                </c:pt>
                <c:pt idx="2279">
                  <c:v>-20.14100000000002</c:v>
                </c:pt>
                <c:pt idx="2280">
                  <c:v>-21.563000000000017</c:v>
                </c:pt>
                <c:pt idx="2281">
                  <c:v>-21.031000000000006</c:v>
                </c:pt>
                <c:pt idx="2282">
                  <c:v>-21.201999999999998</c:v>
                </c:pt>
                <c:pt idx="2283">
                  <c:v>-20.762</c:v>
                </c:pt>
                <c:pt idx="2284">
                  <c:v>-17.962999999999994</c:v>
                </c:pt>
                <c:pt idx="2285">
                  <c:v>-18.567000000000007</c:v>
                </c:pt>
                <c:pt idx="2286">
                  <c:v>-19.983000000000004</c:v>
                </c:pt>
                <c:pt idx="2287">
                  <c:v>-19.539000000000016</c:v>
                </c:pt>
                <c:pt idx="2288">
                  <c:v>-13.887000000000029</c:v>
                </c:pt>
                <c:pt idx="2289">
                  <c:v>-14.448000000000036</c:v>
                </c:pt>
                <c:pt idx="2290">
                  <c:v>-15.810000000000031</c:v>
                </c:pt>
                <c:pt idx="2291">
                  <c:v>-15.362000000000023</c:v>
                </c:pt>
                <c:pt idx="2292">
                  <c:v>-14.169000000000011</c:v>
                </c:pt>
                <c:pt idx="2293">
                  <c:v>-14.812000000000012</c:v>
                </c:pt>
                <c:pt idx="2294">
                  <c:v>-16.309000000000026</c:v>
                </c:pt>
                <c:pt idx="2295">
                  <c:v>-15.904000000000025</c:v>
                </c:pt>
                <c:pt idx="2296">
                  <c:v>-15.904000000000025</c:v>
                </c:pt>
                <c:pt idx="2297">
                  <c:v>-16.510000000000019</c:v>
                </c:pt>
                <c:pt idx="2298">
                  <c:v>-17.937000000000012</c:v>
                </c:pt>
                <c:pt idx="2299">
                  <c:v>-17.497000000000014</c:v>
                </c:pt>
                <c:pt idx="2300">
                  <c:v>-13.78400000000002</c:v>
                </c:pt>
                <c:pt idx="2301">
                  <c:v>-13.382000000000033</c:v>
                </c:pt>
                <c:pt idx="2302">
                  <c:v>-13.382000000000033</c:v>
                </c:pt>
                <c:pt idx="2303">
                  <c:v>-12.927000000000021</c:v>
                </c:pt>
                <c:pt idx="2304">
                  <c:v>-8.7080000000000268</c:v>
                </c:pt>
                <c:pt idx="2305">
                  <c:v>-9.2390000000000327</c:v>
                </c:pt>
                <c:pt idx="2306">
                  <c:v>-10.478000000000037</c:v>
                </c:pt>
                <c:pt idx="2307">
                  <c:v>-11.073000000000036</c:v>
                </c:pt>
                <c:pt idx="2308">
                  <c:v>-12.43300000000005</c:v>
                </c:pt>
                <c:pt idx="2309">
                  <c:v>-12.995000000000061</c:v>
                </c:pt>
                <c:pt idx="2310">
                  <c:v>-14.305000000000064</c:v>
                </c:pt>
                <c:pt idx="2311">
                  <c:v>-14.888000000000062</c:v>
                </c:pt>
                <c:pt idx="2312">
                  <c:v>-16.255000000000052</c:v>
                </c:pt>
                <c:pt idx="2313">
                  <c:v>-16.852000000000061</c:v>
                </c:pt>
                <c:pt idx="2314">
                  <c:v>-18.246000000000066</c:v>
                </c:pt>
                <c:pt idx="2315">
                  <c:v>-18.826000000000079</c:v>
                </c:pt>
                <c:pt idx="2316">
                  <c:v>-20.209000000000088</c:v>
                </c:pt>
                <c:pt idx="2317">
                  <c:v>-19.761000000000081</c:v>
                </c:pt>
                <c:pt idx="2318">
                  <c:v>-19.753000000000071</c:v>
                </c:pt>
                <c:pt idx="2319">
                  <c:v>-20.383000000000067</c:v>
                </c:pt>
                <c:pt idx="2320">
                  <c:v>-21.861000000000075</c:v>
                </c:pt>
                <c:pt idx="2321">
                  <c:v>-21.431000000000068</c:v>
                </c:pt>
                <c:pt idx="2322">
                  <c:v>-21.431000000000068</c:v>
                </c:pt>
                <c:pt idx="2323">
                  <c:v>-22.026000000000067</c:v>
                </c:pt>
                <c:pt idx="2324">
                  <c:v>-23.403000000000063</c:v>
                </c:pt>
                <c:pt idx="2325">
                  <c:v>-22.879000000000062</c:v>
                </c:pt>
                <c:pt idx="2326">
                  <c:v>-20.910000000000053</c:v>
                </c:pt>
                <c:pt idx="2327">
                  <c:v>-21.499000000000052</c:v>
                </c:pt>
                <c:pt idx="2328">
                  <c:v>-22.892000000000053</c:v>
                </c:pt>
                <c:pt idx="2329">
                  <c:v>-22.444000000000059</c:v>
                </c:pt>
                <c:pt idx="2330">
                  <c:v>-22.427000000000064</c:v>
                </c:pt>
                <c:pt idx="2331">
                  <c:v>-21.930000000000064</c:v>
                </c:pt>
                <c:pt idx="2332">
                  <c:v>-21.286000000000058</c:v>
                </c:pt>
                <c:pt idx="2333">
                  <c:v>-21.877000000000066</c:v>
                </c:pt>
                <c:pt idx="2334">
                  <c:v>-23.276000000000067</c:v>
                </c:pt>
                <c:pt idx="2335">
                  <c:v>-22.830000000000069</c:v>
                </c:pt>
                <c:pt idx="2336">
                  <c:v>-21.926000000000073</c:v>
                </c:pt>
                <c:pt idx="2337">
                  <c:v>-22.553000000000068</c:v>
                </c:pt>
                <c:pt idx="2338">
                  <c:v>-24.019000000000062</c:v>
                </c:pt>
                <c:pt idx="2339">
                  <c:v>-23.558000000000064</c:v>
                </c:pt>
                <c:pt idx="2340">
                  <c:v>-22.281000000000063</c:v>
                </c:pt>
                <c:pt idx="2341">
                  <c:v>-21.83600000000007</c:v>
                </c:pt>
                <c:pt idx="2342">
                  <c:v>-21.831000000000074</c:v>
                </c:pt>
                <c:pt idx="2343">
                  <c:v>-22.395000000000067</c:v>
                </c:pt>
                <c:pt idx="2344">
                  <c:v>-23.712000000000074</c:v>
                </c:pt>
                <c:pt idx="2345">
                  <c:v>-24.082000000000079</c:v>
                </c:pt>
                <c:pt idx="2346">
                  <c:v>-24.979000000000084</c:v>
                </c:pt>
                <c:pt idx="2347">
                  <c:v>-24.531000000000091</c:v>
                </c:pt>
                <c:pt idx="2348">
                  <c:v>-24.531000000000091</c:v>
                </c:pt>
                <c:pt idx="2349">
                  <c:v>-24.901000000000096</c:v>
                </c:pt>
                <c:pt idx="2350">
                  <c:v>-25.798000000000101</c:v>
                </c:pt>
                <c:pt idx="2351">
                  <c:v>-25.353000000000108</c:v>
                </c:pt>
                <c:pt idx="2352">
                  <c:v>-25.343000000000103</c:v>
                </c:pt>
                <c:pt idx="2353">
                  <c:v>-24.800000000000097</c:v>
                </c:pt>
                <c:pt idx="2354">
                  <c:v>-24.747000000000099</c:v>
                </c:pt>
                <c:pt idx="2355">
                  <c:v>-25.340000000000103</c:v>
                </c:pt>
                <c:pt idx="2356">
                  <c:v>-26.728000000000108</c:v>
                </c:pt>
                <c:pt idx="2357">
                  <c:v>-26.134000000000114</c:v>
                </c:pt>
                <c:pt idx="2358">
                  <c:v>-24.890000000000114</c:v>
                </c:pt>
                <c:pt idx="2359">
                  <c:v>-24.42700000000012</c:v>
                </c:pt>
                <c:pt idx="2360">
                  <c:v>-24.382000000000119</c:v>
                </c:pt>
                <c:pt idx="2361">
                  <c:v>-23.934000000000125</c:v>
                </c:pt>
                <c:pt idx="2362">
                  <c:v>-23.30400000000013</c:v>
                </c:pt>
                <c:pt idx="2363">
                  <c:v>-22.867000000000132</c:v>
                </c:pt>
                <c:pt idx="2364">
                  <c:v>-19.977000000000146</c:v>
                </c:pt>
                <c:pt idx="2365">
                  <c:v>-19.561000000000149</c:v>
                </c:pt>
                <c:pt idx="2366">
                  <c:v>-19.561000000000149</c:v>
                </c:pt>
                <c:pt idx="2367">
                  <c:v>-19.111000000000161</c:v>
                </c:pt>
                <c:pt idx="2368">
                  <c:v>-17.365000000000151</c:v>
                </c:pt>
                <c:pt idx="2369">
                  <c:v>-17.956000000000159</c:v>
                </c:pt>
                <c:pt idx="2370">
                  <c:v>-19.336000000000155</c:v>
                </c:pt>
                <c:pt idx="2371">
                  <c:v>-18.884000000000157</c:v>
                </c:pt>
                <c:pt idx="2372">
                  <c:v>-17.747000000000156</c:v>
                </c:pt>
                <c:pt idx="2373">
                  <c:v>-18.326000000000164</c:v>
                </c:pt>
                <c:pt idx="2374">
                  <c:v>-19.694000000000159</c:v>
                </c:pt>
                <c:pt idx="2375">
                  <c:v>-19.383000000000152</c:v>
                </c:pt>
                <c:pt idx="2376">
                  <c:v>-15.054000000000144</c:v>
                </c:pt>
                <c:pt idx="2377">
                  <c:v>-14.610000000000156</c:v>
                </c:pt>
                <c:pt idx="2378">
                  <c:v>-14.307000000000158</c:v>
                </c:pt>
                <c:pt idx="2379">
                  <c:v>-13.890000000000157</c:v>
                </c:pt>
                <c:pt idx="2380">
                  <c:v>-13.010000000000161</c:v>
                </c:pt>
                <c:pt idx="2381">
                  <c:v>-12.565000000000168</c:v>
                </c:pt>
                <c:pt idx="2382">
                  <c:v>-11.98800000000017</c:v>
                </c:pt>
                <c:pt idx="2383">
                  <c:v>-11.537000000000177</c:v>
                </c:pt>
                <c:pt idx="2384">
                  <c:v>-11.537000000000177</c:v>
                </c:pt>
                <c:pt idx="2385">
                  <c:v>-12.179000000000173</c:v>
                </c:pt>
                <c:pt idx="2386">
                  <c:v>-13.678000000000168</c:v>
                </c:pt>
                <c:pt idx="2387">
                  <c:v>-13.10100000000017</c:v>
                </c:pt>
                <c:pt idx="2388">
                  <c:v>-12.659000000000162</c:v>
                </c:pt>
                <c:pt idx="2389">
                  <c:v>-12.659000000000162</c:v>
                </c:pt>
                <c:pt idx="2390">
                  <c:v>-13.255000000000166</c:v>
                </c:pt>
                <c:pt idx="2391">
                  <c:v>-14.647000000000162</c:v>
                </c:pt>
                <c:pt idx="2392">
                  <c:v>-14.208000000000169</c:v>
                </c:pt>
                <c:pt idx="2393">
                  <c:v>-14.203000000000173</c:v>
                </c:pt>
                <c:pt idx="2394">
                  <c:v>-13.755000000000166</c:v>
                </c:pt>
                <c:pt idx="2395">
                  <c:v>-13.749000000000166</c:v>
                </c:pt>
                <c:pt idx="2396">
                  <c:v>-14.461000000000155</c:v>
                </c:pt>
                <c:pt idx="2397">
                  <c:v>-16.124000000000166</c:v>
                </c:pt>
                <c:pt idx="2398">
                  <c:v>-15.671000000000163</c:v>
                </c:pt>
                <c:pt idx="2399">
                  <c:v>-15.671000000000163</c:v>
                </c:pt>
                <c:pt idx="2400">
                  <c:v>-16.259000000000157</c:v>
                </c:pt>
                <c:pt idx="2401">
                  <c:v>-17.645000000000152</c:v>
                </c:pt>
                <c:pt idx="2402">
                  <c:v>-17.205000000000155</c:v>
                </c:pt>
                <c:pt idx="2403">
                  <c:v>-0.48100000000016507</c:v>
                </c:pt>
                <c:pt idx="2404">
                  <c:v>-3.7000000000176669E-2</c:v>
                </c:pt>
                <c:pt idx="2405">
                  <c:v>0</c:v>
                </c:pt>
                <c:pt idx="2406">
                  <c:v>-0.59299999999998931</c:v>
                </c:pt>
                <c:pt idx="2407">
                  <c:v>-1.9759999999999991</c:v>
                </c:pt>
                <c:pt idx="2408">
                  <c:v>-1.3689999999999998</c:v>
                </c:pt>
                <c:pt idx="2409">
                  <c:v>0</c:v>
                </c:pt>
                <c:pt idx="2410">
                  <c:v>-0.62999999999999545</c:v>
                </c:pt>
                <c:pt idx="2411">
                  <c:v>-2.1030000000000086</c:v>
                </c:pt>
                <c:pt idx="2412">
                  <c:v>-2.7190000000000225</c:v>
                </c:pt>
                <c:pt idx="2413">
                  <c:v>-4.1650000000000205</c:v>
                </c:pt>
                <c:pt idx="2414">
                  <c:v>-4.5180000000000291</c:v>
                </c:pt>
                <c:pt idx="2415">
                  <c:v>-5.3520000000000323</c:v>
                </c:pt>
                <c:pt idx="2416">
                  <c:v>-5.7050000000000409</c:v>
                </c:pt>
                <c:pt idx="2417">
                  <c:v>-6.5390000000000441</c:v>
                </c:pt>
                <c:pt idx="2418">
                  <c:v>-7.1280000000000427</c:v>
                </c:pt>
                <c:pt idx="2419">
                  <c:v>-8.5060000000000286</c:v>
                </c:pt>
                <c:pt idx="2420">
                  <c:v>-9.1320000000000334</c:v>
                </c:pt>
                <c:pt idx="2421">
                  <c:v>-10.591000000000037</c:v>
                </c:pt>
                <c:pt idx="2422">
                  <c:v>-11.184000000000026</c:v>
                </c:pt>
                <c:pt idx="2423">
                  <c:v>-12.567000000000036</c:v>
                </c:pt>
                <c:pt idx="2424">
                  <c:v>-12.190000000000026</c:v>
                </c:pt>
                <c:pt idx="2425">
                  <c:v>-12.190000000000026</c:v>
                </c:pt>
                <c:pt idx="2426">
                  <c:v>-11.732000000000028</c:v>
                </c:pt>
                <c:pt idx="2427">
                  <c:v>-11.732000000000028</c:v>
                </c:pt>
                <c:pt idx="2428">
                  <c:v>-12.336000000000041</c:v>
                </c:pt>
                <c:pt idx="2429">
                  <c:v>-13.744000000000028</c:v>
                </c:pt>
                <c:pt idx="2430">
                  <c:v>-13.29400000000004</c:v>
                </c:pt>
                <c:pt idx="2431">
                  <c:v>-13.290000000000049</c:v>
                </c:pt>
                <c:pt idx="2432">
                  <c:v>-12.857000000000056</c:v>
                </c:pt>
                <c:pt idx="2433">
                  <c:v>-10.139000000000067</c:v>
                </c:pt>
                <c:pt idx="2434">
                  <c:v>-10.357000000000056</c:v>
                </c:pt>
                <c:pt idx="2435">
                  <c:v>-10.868000000000052</c:v>
                </c:pt>
                <c:pt idx="2436">
                  <c:v>-11.086000000000041</c:v>
                </c:pt>
                <c:pt idx="2437">
                  <c:v>-11.597000000000037</c:v>
                </c:pt>
                <c:pt idx="2438">
                  <c:v>-11.090000000000032</c:v>
                </c:pt>
                <c:pt idx="2439">
                  <c:v>-9.3930000000000291</c:v>
                </c:pt>
                <c:pt idx="2440">
                  <c:v>-9.9730000000000416</c:v>
                </c:pt>
                <c:pt idx="2441">
                  <c:v>-11.339000000000055</c:v>
                </c:pt>
                <c:pt idx="2442">
                  <c:v>-10.882000000000062</c:v>
                </c:pt>
                <c:pt idx="2443">
                  <c:v>-10.882000000000062</c:v>
                </c:pt>
                <c:pt idx="2444">
                  <c:v>-10.436000000000064</c:v>
                </c:pt>
                <c:pt idx="2445">
                  <c:v>-6.5800000000000693</c:v>
                </c:pt>
                <c:pt idx="2446">
                  <c:v>-6.1340000000000714</c:v>
                </c:pt>
                <c:pt idx="2447">
                  <c:v>-6.1340000000000714</c:v>
                </c:pt>
                <c:pt idx="2448">
                  <c:v>-5.6950000000000784</c:v>
                </c:pt>
                <c:pt idx="2449">
                  <c:v>-5.572000000000088</c:v>
                </c:pt>
                <c:pt idx="2450">
                  <c:v>-5.1100000000000989</c:v>
                </c:pt>
                <c:pt idx="2451">
                  <c:v>-5.1100000000000989</c:v>
                </c:pt>
                <c:pt idx="2452">
                  <c:v>-5.6110000000001037</c:v>
                </c:pt>
                <c:pt idx="2453">
                  <c:v>-6.914000000000101</c:v>
                </c:pt>
                <c:pt idx="2454">
                  <c:v>-7.6170000000001039</c:v>
                </c:pt>
                <c:pt idx="2455">
                  <c:v>-9.2570000000000903</c:v>
                </c:pt>
                <c:pt idx="2456">
                  <c:v>-9.8780000000000996</c:v>
                </c:pt>
                <c:pt idx="2457">
                  <c:v>-11.328000000000088</c:v>
                </c:pt>
                <c:pt idx="2458">
                  <c:v>-11.923000000000087</c:v>
                </c:pt>
                <c:pt idx="2459">
                  <c:v>-13.327000000000083</c:v>
                </c:pt>
                <c:pt idx="2460">
                  <c:v>-12.889000000000095</c:v>
                </c:pt>
                <c:pt idx="2461">
                  <c:v>-7.6840000000000828</c:v>
                </c:pt>
                <c:pt idx="2462">
                  <c:v>-8.34800000000007</c:v>
                </c:pt>
                <c:pt idx="2463">
                  <c:v>-9.9000000000000625</c:v>
                </c:pt>
                <c:pt idx="2464">
                  <c:v>-10.490000000000066</c:v>
                </c:pt>
                <c:pt idx="2465">
                  <c:v>-11.884000000000071</c:v>
                </c:pt>
                <c:pt idx="2466">
                  <c:v>-11.168000000000063</c:v>
                </c:pt>
                <c:pt idx="2467">
                  <c:v>-10.497000000000071</c:v>
                </c:pt>
                <c:pt idx="2468">
                  <c:v>-10.071000000000083</c:v>
                </c:pt>
                <c:pt idx="2469">
                  <c:v>-6.7010000000000787</c:v>
                </c:pt>
                <c:pt idx="2470">
                  <c:v>-6.2600000000000762</c:v>
                </c:pt>
                <c:pt idx="2471">
                  <c:v>-4.2180000000000746</c:v>
                </c:pt>
                <c:pt idx="2472">
                  <c:v>-4.7980000000000871</c:v>
                </c:pt>
                <c:pt idx="2473">
                  <c:v>-6.1910000000000878</c:v>
                </c:pt>
                <c:pt idx="2474">
                  <c:v>-5.7540000000000759</c:v>
                </c:pt>
                <c:pt idx="2475">
                  <c:v>-5.7480000000000757</c:v>
                </c:pt>
                <c:pt idx="2476">
                  <c:v>-5.3380000000000791</c:v>
                </c:pt>
                <c:pt idx="2477">
                  <c:v>-4.7140000000000839</c:v>
                </c:pt>
                <c:pt idx="2478">
                  <c:v>-5.322000000000088</c:v>
                </c:pt>
                <c:pt idx="2479">
                  <c:v>-6.7360000000000753</c:v>
                </c:pt>
                <c:pt idx="2480">
                  <c:v>-6.2980000000000871</c:v>
                </c:pt>
                <c:pt idx="2481">
                  <c:v>0</c:v>
                </c:pt>
                <c:pt idx="2482">
                  <c:v>0</c:v>
                </c:pt>
                <c:pt idx="2483">
                  <c:v>0</c:v>
                </c:pt>
                <c:pt idx="2484">
                  <c:v>0</c:v>
                </c:pt>
                <c:pt idx="2485">
                  <c:v>0</c:v>
                </c:pt>
                <c:pt idx="2486">
                  <c:v>0</c:v>
                </c:pt>
                <c:pt idx="2487">
                  <c:v>0</c:v>
                </c:pt>
                <c:pt idx="2488">
                  <c:v>0</c:v>
                </c:pt>
                <c:pt idx="2489">
                  <c:v>0</c:v>
                </c:pt>
                <c:pt idx="2490">
                  <c:v>0</c:v>
                </c:pt>
                <c:pt idx="2491">
                  <c:v>0</c:v>
                </c:pt>
                <c:pt idx="2492">
                  <c:v>-0.58899999999999864</c:v>
                </c:pt>
                <c:pt idx="2493">
                  <c:v>-1.9439999999999884</c:v>
                </c:pt>
                <c:pt idx="2494">
                  <c:v>-1.492999999999995</c:v>
                </c:pt>
                <c:pt idx="2495">
                  <c:v>-0.29999999999998295</c:v>
                </c:pt>
                <c:pt idx="2496">
                  <c:v>0</c:v>
                </c:pt>
                <c:pt idx="2497">
                  <c:v>0</c:v>
                </c:pt>
                <c:pt idx="2498">
                  <c:v>0</c:v>
                </c:pt>
                <c:pt idx="2499">
                  <c:v>0</c:v>
                </c:pt>
                <c:pt idx="2500">
                  <c:v>-0.58000000000001251</c:v>
                </c:pt>
                <c:pt idx="2501">
                  <c:v>-1.9660000000000082</c:v>
                </c:pt>
                <c:pt idx="2502">
                  <c:v>-1.5270000000000152</c:v>
                </c:pt>
                <c:pt idx="2503">
                  <c:v>-1.521000000000015</c:v>
                </c:pt>
                <c:pt idx="2504">
                  <c:v>-2.1250000000000284</c:v>
                </c:pt>
                <c:pt idx="2505">
                  <c:v>-3.5380000000000393</c:v>
                </c:pt>
                <c:pt idx="2506">
                  <c:v>-4.148000000000053</c:v>
                </c:pt>
                <c:pt idx="2507">
                  <c:v>-5.57000000000005</c:v>
                </c:pt>
                <c:pt idx="2508">
                  <c:v>-5.0970000000000368</c:v>
                </c:pt>
                <c:pt idx="2509">
                  <c:v>-5.0970000000000368</c:v>
                </c:pt>
                <c:pt idx="2510">
                  <c:v>-4.6530000000000484</c:v>
                </c:pt>
                <c:pt idx="2511">
                  <c:v>-4.2110000000000412</c:v>
                </c:pt>
                <c:pt idx="2512">
                  <c:v>-4.8690000000000282</c:v>
                </c:pt>
                <c:pt idx="2513">
                  <c:v>-6.40300000000002</c:v>
                </c:pt>
                <c:pt idx="2514">
                  <c:v>-6.9700000000000273</c:v>
                </c:pt>
                <c:pt idx="2515">
                  <c:v>-8.2980000000000302</c:v>
                </c:pt>
                <c:pt idx="2516">
                  <c:v>-8.8940000000000339</c:v>
                </c:pt>
                <c:pt idx="2517">
                  <c:v>-10.28400000000002</c:v>
                </c:pt>
                <c:pt idx="2518">
                  <c:v>-9.7940000000000111</c:v>
                </c:pt>
                <c:pt idx="2519">
                  <c:v>-9.7940000000000111</c:v>
                </c:pt>
                <c:pt idx="2520">
                  <c:v>-9.3590000000000089</c:v>
                </c:pt>
                <c:pt idx="2521">
                  <c:v>-9.2369999999999948</c:v>
                </c:pt>
                <c:pt idx="2522">
                  <c:v>-8.7920000000000016</c:v>
                </c:pt>
                <c:pt idx="2523">
                  <c:v>-7.4269999999999925</c:v>
                </c:pt>
                <c:pt idx="2524">
                  <c:v>-6.9839999999999804</c:v>
                </c:pt>
                <c:pt idx="2525">
                  <c:v>0</c:v>
                </c:pt>
                <c:pt idx="2526">
                  <c:v>0</c:v>
                </c:pt>
                <c:pt idx="2527">
                  <c:v>0</c:v>
                </c:pt>
                <c:pt idx="2528">
                  <c:v>0</c:v>
                </c:pt>
                <c:pt idx="2529">
                  <c:v>0</c:v>
                </c:pt>
                <c:pt idx="2530">
                  <c:v>0</c:v>
                </c:pt>
                <c:pt idx="2531">
                  <c:v>0</c:v>
                </c:pt>
                <c:pt idx="2532">
                  <c:v>-0.56200000000001182</c:v>
                </c:pt>
                <c:pt idx="2533">
                  <c:v>-1.8790000000000191</c:v>
                </c:pt>
                <c:pt idx="2534">
                  <c:v>-2.4590000000000316</c:v>
                </c:pt>
                <c:pt idx="2535">
                  <c:v>-3.8440000000000225</c:v>
                </c:pt>
                <c:pt idx="2536">
                  <c:v>-3.4060000000000343</c:v>
                </c:pt>
                <c:pt idx="2537">
                  <c:v>-3.4010000000000389</c:v>
                </c:pt>
                <c:pt idx="2538">
                  <c:v>-3.5590000000000259</c:v>
                </c:pt>
                <c:pt idx="2539">
                  <c:v>-3.9290000000000305</c:v>
                </c:pt>
                <c:pt idx="2540">
                  <c:v>-4.5160000000000196</c:v>
                </c:pt>
                <c:pt idx="2541">
                  <c:v>-5.8860000000000241</c:v>
                </c:pt>
                <c:pt idx="2542">
                  <c:v>-6.0440000000000111</c:v>
                </c:pt>
                <c:pt idx="2543">
                  <c:v>-6.4140000000000157</c:v>
                </c:pt>
                <c:pt idx="2544">
                  <c:v>-5.8940000000000055</c:v>
                </c:pt>
                <c:pt idx="2545">
                  <c:v>-5.8940000000000055</c:v>
                </c:pt>
                <c:pt idx="2546">
                  <c:v>-6.4890000000000043</c:v>
                </c:pt>
                <c:pt idx="2547">
                  <c:v>-7.8770000000000095</c:v>
                </c:pt>
                <c:pt idx="2548">
                  <c:v>-8.4780000000000086</c:v>
                </c:pt>
                <c:pt idx="2549">
                  <c:v>-9.8810000000000002</c:v>
                </c:pt>
                <c:pt idx="2550">
                  <c:v>-9.467000000000013</c:v>
                </c:pt>
                <c:pt idx="2551">
                  <c:v>0</c:v>
                </c:pt>
                <c:pt idx="2552">
                  <c:v>-0.58199999999999363</c:v>
                </c:pt>
                <c:pt idx="2553">
                  <c:v>-1.9710000000000036</c:v>
                </c:pt>
                <c:pt idx="2554">
                  <c:v>-1.5150000000000148</c:v>
                </c:pt>
                <c:pt idx="2555">
                  <c:v>-1.5150000000000148</c:v>
                </c:pt>
                <c:pt idx="2556">
                  <c:v>-2.1430000000000291</c:v>
                </c:pt>
                <c:pt idx="2557">
                  <c:v>-3.6100000000000421</c:v>
                </c:pt>
                <c:pt idx="2558">
                  <c:v>-3.1420000000000528</c:v>
                </c:pt>
                <c:pt idx="2559">
                  <c:v>-2.1680000000000632</c:v>
                </c:pt>
                <c:pt idx="2560">
                  <c:v>-2.7510000000000616</c:v>
                </c:pt>
                <c:pt idx="2561">
                  <c:v>-4.1330000000000666</c:v>
                </c:pt>
                <c:pt idx="2562">
                  <c:v>-4.702000000000055</c:v>
                </c:pt>
                <c:pt idx="2563">
                  <c:v>-6.0530000000000541</c:v>
                </c:pt>
                <c:pt idx="2564">
                  <c:v>-5.0790000000000646</c:v>
                </c:pt>
                <c:pt idx="2565">
                  <c:v>-4.5880000000000507</c:v>
                </c:pt>
                <c:pt idx="2566">
                  <c:v>-3.7130000000000507</c:v>
                </c:pt>
                <c:pt idx="2567">
                  <c:v>-4.3080000000000496</c:v>
                </c:pt>
                <c:pt idx="2568">
                  <c:v>-5.6820000000000448</c:v>
                </c:pt>
                <c:pt idx="2569">
                  <c:v>-5.2550000000000523</c:v>
                </c:pt>
                <c:pt idx="2570">
                  <c:v>-4.9980000000000473</c:v>
                </c:pt>
                <c:pt idx="2571">
                  <c:v>-4.5600000000000591</c:v>
                </c:pt>
                <c:pt idx="2572">
                  <c:v>-3.4580000000000553</c:v>
                </c:pt>
                <c:pt idx="2573">
                  <c:v>-2.9830000000000609</c:v>
                </c:pt>
                <c:pt idx="2574">
                  <c:v>-1.1080000000000609</c:v>
                </c:pt>
                <c:pt idx="2575">
                  <c:v>-1.6650000000000489</c:v>
                </c:pt>
                <c:pt idx="2576">
                  <c:v>-3.0570000000000448</c:v>
                </c:pt>
                <c:pt idx="2577">
                  <c:v>-3.6390000000000384</c:v>
                </c:pt>
                <c:pt idx="2578">
                  <c:v>-5.0220000000000482</c:v>
                </c:pt>
                <c:pt idx="2579">
                  <c:v>-5.5760000000000502</c:v>
                </c:pt>
                <c:pt idx="2580">
                  <c:v>-6.8680000000000518</c:v>
                </c:pt>
                <c:pt idx="2581">
                  <c:v>-7.466000000000065</c:v>
                </c:pt>
                <c:pt idx="2582">
                  <c:v>-8.8440000000000509</c:v>
                </c:pt>
                <c:pt idx="2583">
                  <c:v>-9.452000000000055</c:v>
                </c:pt>
                <c:pt idx="2584">
                  <c:v>-10.879000000000048</c:v>
                </c:pt>
                <c:pt idx="2585">
                  <c:v>-10.336000000000041</c:v>
                </c:pt>
                <c:pt idx="2586">
                  <c:v>-6.9690000000000509</c:v>
                </c:pt>
                <c:pt idx="2587">
                  <c:v>-7.5950000000000557</c:v>
                </c:pt>
                <c:pt idx="2588">
                  <c:v>-9.0710000000000548</c:v>
                </c:pt>
                <c:pt idx="2589">
                  <c:v>-8.6310000000000571</c:v>
                </c:pt>
                <c:pt idx="2590">
                  <c:v>-8.6310000000000571</c:v>
                </c:pt>
                <c:pt idx="2591">
                  <c:v>-8.1510000000000673</c:v>
                </c:pt>
                <c:pt idx="2592">
                  <c:v>-8.1510000000000673</c:v>
                </c:pt>
                <c:pt idx="2593">
                  <c:v>-7.8040000000000589</c:v>
                </c:pt>
                <c:pt idx="2594">
                  <c:v>-7.8040000000000589</c:v>
                </c:pt>
                <c:pt idx="2595">
                  <c:v>-8.3970000000000482</c:v>
                </c:pt>
                <c:pt idx="2596">
                  <c:v>-9.7900000000000489</c:v>
                </c:pt>
                <c:pt idx="2597">
                  <c:v>-10.327000000000055</c:v>
                </c:pt>
                <c:pt idx="2598">
                  <c:v>-11.58200000000005</c:v>
                </c:pt>
                <c:pt idx="2599">
                  <c:v>-11.162000000000063</c:v>
                </c:pt>
                <c:pt idx="2600">
                  <c:v>-11.162000000000063</c:v>
                </c:pt>
                <c:pt idx="2601">
                  <c:v>-11.744000000000057</c:v>
                </c:pt>
                <c:pt idx="2602">
                  <c:v>-13.101000000000056</c:v>
                </c:pt>
                <c:pt idx="2603">
                  <c:v>-13.704000000000065</c:v>
                </c:pt>
                <c:pt idx="2604">
                  <c:v>-15.113000000000056</c:v>
                </c:pt>
                <c:pt idx="2605">
                  <c:v>-14.667000000000058</c:v>
                </c:pt>
                <c:pt idx="2606">
                  <c:v>-13.060000000000059</c:v>
                </c:pt>
                <c:pt idx="2607">
                  <c:v>-12.601000000000056</c:v>
                </c:pt>
                <c:pt idx="2608">
                  <c:v>-12.601000000000056</c:v>
                </c:pt>
                <c:pt idx="2609">
                  <c:v>-12.22100000000006</c:v>
                </c:pt>
                <c:pt idx="2610">
                  <c:v>-10.894000000000062</c:v>
                </c:pt>
                <c:pt idx="2611">
                  <c:v>-11.499000000000052</c:v>
                </c:pt>
                <c:pt idx="2612">
                  <c:v>-12.92500000000004</c:v>
                </c:pt>
                <c:pt idx="2613">
                  <c:v>-13.522000000000048</c:v>
                </c:pt>
                <c:pt idx="2614">
                  <c:v>-14.891000000000048</c:v>
                </c:pt>
                <c:pt idx="2615">
                  <c:v>-14.458000000000055</c:v>
                </c:pt>
                <c:pt idx="2616">
                  <c:v>-14.458000000000055</c:v>
                </c:pt>
                <c:pt idx="2617">
                  <c:v>-13.997000000000043</c:v>
                </c:pt>
                <c:pt idx="2618">
                  <c:v>-13.511000000000053</c:v>
                </c:pt>
                <c:pt idx="2619">
                  <c:v>-13.118000000000052</c:v>
                </c:pt>
                <c:pt idx="2620">
                  <c:v>-13.118000000000052</c:v>
                </c:pt>
                <c:pt idx="2621">
                  <c:v>-13.708000000000055</c:v>
                </c:pt>
                <c:pt idx="2622">
                  <c:v>-15.093000000000046</c:v>
                </c:pt>
                <c:pt idx="2623">
                  <c:v>-14.637000000000057</c:v>
                </c:pt>
                <c:pt idx="2624">
                  <c:v>-13.869000000000057</c:v>
                </c:pt>
                <c:pt idx="2625">
                  <c:v>-14.45700000000005</c:v>
                </c:pt>
                <c:pt idx="2626">
                  <c:v>-15.849000000000046</c:v>
                </c:pt>
                <c:pt idx="2627">
                  <c:v>-15.500000000000057</c:v>
                </c:pt>
                <c:pt idx="2628">
                  <c:v>-14.484000000000066</c:v>
                </c:pt>
                <c:pt idx="2629">
                  <c:v>-14.082000000000079</c:v>
                </c:pt>
                <c:pt idx="2630">
                  <c:v>-14.082000000000079</c:v>
                </c:pt>
                <c:pt idx="2631">
                  <c:v>-14.646000000000072</c:v>
                </c:pt>
                <c:pt idx="2632">
                  <c:v>-15.968000000000075</c:v>
                </c:pt>
                <c:pt idx="2633">
                  <c:v>-16.566000000000088</c:v>
                </c:pt>
                <c:pt idx="2634">
                  <c:v>-17.977000000000089</c:v>
                </c:pt>
                <c:pt idx="2635">
                  <c:v>-17.538000000000096</c:v>
                </c:pt>
                <c:pt idx="2636">
                  <c:v>-17.1280000000001</c:v>
                </c:pt>
                <c:pt idx="2637">
                  <c:v>-16.701000000000107</c:v>
                </c:pt>
                <c:pt idx="2638">
                  <c:v>-16.701000000000107</c:v>
                </c:pt>
                <c:pt idx="2639">
                  <c:v>-16.256000000000114</c:v>
                </c:pt>
                <c:pt idx="2640">
                  <c:v>-16.256000000000114</c:v>
                </c:pt>
                <c:pt idx="2641">
                  <c:v>-16.831000000000103</c:v>
                </c:pt>
                <c:pt idx="2642">
                  <c:v>-18.172000000000111</c:v>
                </c:pt>
                <c:pt idx="2643">
                  <c:v>-18.760000000000105</c:v>
                </c:pt>
                <c:pt idx="2644">
                  <c:v>-20.159000000000106</c:v>
                </c:pt>
                <c:pt idx="2645">
                  <c:v>-20.717000000000098</c:v>
                </c:pt>
                <c:pt idx="2646">
                  <c:v>-22.02300000000011</c:v>
                </c:pt>
                <c:pt idx="2647">
                  <c:v>-21.579000000000121</c:v>
                </c:pt>
                <c:pt idx="2648">
                  <c:v>-21.579000000000121</c:v>
                </c:pt>
                <c:pt idx="2649">
                  <c:v>-22.169000000000125</c:v>
                </c:pt>
                <c:pt idx="2650">
                  <c:v>-23.561000000000121</c:v>
                </c:pt>
                <c:pt idx="2651">
                  <c:v>-23.208000000000112</c:v>
                </c:pt>
                <c:pt idx="2652">
                  <c:v>-20.433000000000106</c:v>
                </c:pt>
                <c:pt idx="2653">
                  <c:v>-21.033000000000101</c:v>
                </c:pt>
                <c:pt idx="2654">
                  <c:v>-22.434000000000111</c:v>
                </c:pt>
                <c:pt idx="2655">
                  <c:v>-21.946000000000112</c:v>
                </c:pt>
                <c:pt idx="2656">
                  <c:v>-21.946000000000112</c:v>
                </c:pt>
                <c:pt idx="2657">
                  <c:v>-22.571000000000112</c:v>
                </c:pt>
                <c:pt idx="2658">
                  <c:v>-24.030000000000115</c:v>
                </c:pt>
                <c:pt idx="2659">
                  <c:v>-24.624000000000109</c:v>
                </c:pt>
                <c:pt idx="2660">
                  <c:v>-25.982000000000113</c:v>
                </c:pt>
                <c:pt idx="2661">
                  <c:v>-25.530000000000115</c:v>
                </c:pt>
                <c:pt idx="2662">
                  <c:v>-22.675000000000125</c:v>
                </c:pt>
                <c:pt idx="2663">
                  <c:v>-23.263000000000119</c:v>
                </c:pt>
                <c:pt idx="2664">
                  <c:v>-24.641000000000133</c:v>
                </c:pt>
                <c:pt idx="2665">
                  <c:v>-25.300000000000125</c:v>
                </c:pt>
                <c:pt idx="2666">
                  <c:v>-26.839000000000112</c:v>
                </c:pt>
                <c:pt idx="2667">
                  <c:v>-27.405000000000115</c:v>
                </c:pt>
                <c:pt idx="2668">
                  <c:v>-28.725000000000108</c:v>
                </c:pt>
                <c:pt idx="2669">
                  <c:v>-28.28700000000012</c:v>
                </c:pt>
                <c:pt idx="2670">
                  <c:v>-28.28700000000012</c:v>
                </c:pt>
                <c:pt idx="2671">
                  <c:v>-27.844000000000108</c:v>
                </c:pt>
                <c:pt idx="2672">
                  <c:v>-26.821000000000112</c:v>
                </c:pt>
                <c:pt idx="2673">
                  <c:v>-27.542000000000115</c:v>
                </c:pt>
                <c:pt idx="2674">
                  <c:v>-29.225000000000108</c:v>
                </c:pt>
                <c:pt idx="2675">
                  <c:v>-29.780000000000115</c:v>
                </c:pt>
                <c:pt idx="2676">
                  <c:v>-31.077000000000112</c:v>
                </c:pt>
                <c:pt idx="2677">
                  <c:v>-31.448000000000121</c:v>
                </c:pt>
                <c:pt idx="2678">
                  <c:v>-32.31300000000013</c:v>
                </c:pt>
                <c:pt idx="2679">
                  <c:v>-31.890000000000128</c:v>
                </c:pt>
                <c:pt idx="2680">
                  <c:v>-28.626000000000118</c:v>
                </c:pt>
                <c:pt idx="2681">
                  <c:v>-29.175000000000125</c:v>
                </c:pt>
                <c:pt idx="2682">
                  <c:v>-30.517000000000138</c:v>
                </c:pt>
                <c:pt idx="2683">
                  <c:v>-30.888000000000147</c:v>
                </c:pt>
                <c:pt idx="2684">
                  <c:v>-31.753000000000156</c:v>
                </c:pt>
                <c:pt idx="2685">
                  <c:v>-31.301000000000158</c:v>
                </c:pt>
                <c:pt idx="2686">
                  <c:v>-29.560000000000144</c:v>
                </c:pt>
                <c:pt idx="2687">
                  <c:v>-29.107000000000141</c:v>
                </c:pt>
                <c:pt idx="2688">
                  <c:v>-29.107000000000141</c:v>
                </c:pt>
                <c:pt idx="2689">
                  <c:v>-29.658000000000129</c:v>
                </c:pt>
                <c:pt idx="2690">
                  <c:v>-31.035000000000139</c:v>
                </c:pt>
                <c:pt idx="2691">
                  <c:v>-30.55100000000013</c:v>
                </c:pt>
                <c:pt idx="2692">
                  <c:v>-30.55100000000013</c:v>
                </c:pt>
                <c:pt idx="2693">
                  <c:v>-30.139000000000124</c:v>
                </c:pt>
                <c:pt idx="2694">
                  <c:v>-30.139000000000124</c:v>
                </c:pt>
                <c:pt idx="2695">
                  <c:v>-30.751000000000118</c:v>
                </c:pt>
                <c:pt idx="2696">
                  <c:v>-32.181000000000125</c:v>
                </c:pt>
                <c:pt idx="2697">
                  <c:v>-31.735000000000127</c:v>
                </c:pt>
                <c:pt idx="2698">
                  <c:v>-30.007000000000119</c:v>
                </c:pt>
                <c:pt idx="2699">
                  <c:v>-30.598000000000127</c:v>
                </c:pt>
                <c:pt idx="2700">
                  <c:v>-31.981000000000137</c:v>
                </c:pt>
                <c:pt idx="2701">
                  <c:v>-31.527000000000129</c:v>
                </c:pt>
                <c:pt idx="2702">
                  <c:v>-28.957000000000136</c:v>
                </c:pt>
                <c:pt idx="2703">
                  <c:v>-29.639000000000124</c:v>
                </c:pt>
                <c:pt idx="2704">
                  <c:v>-31.234000000000123</c:v>
                </c:pt>
                <c:pt idx="2705">
                  <c:v>-30.792000000000115</c:v>
                </c:pt>
                <c:pt idx="2706">
                  <c:v>-30.792000000000115</c:v>
                </c:pt>
                <c:pt idx="2707">
                  <c:v>-30.315000000000111</c:v>
                </c:pt>
                <c:pt idx="2708">
                  <c:v>-29.354000000000099</c:v>
                </c:pt>
                <c:pt idx="2709">
                  <c:v>-28.9020000000001</c:v>
                </c:pt>
                <c:pt idx="2710">
                  <c:v>-28.893000000000114</c:v>
                </c:pt>
                <c:pt idx="2711">
                  <c:v>-28.450000000000102</c:v>
                </c:pt>
                <c:pt idx="2712">
                  <c:v>-28.450000000000102</c:v>
                </c:pt>
                <c:pt idx="2713">
                  <c:v>-29.078000000000088</c:v>
                </c:pt>
                <c:pt idx="2714">
                  <c:v>-30.546000000000078</c:v>
                </c:pt>
                <c:pt idx="2715">
                  <c:v>-30.761000000000081</c:v>
                </c:pt>
                <c:pt idx="2716">
                  <c:v>-31.264000000000067</c:v>
                </c:pt>
                <c:pt idx="2717">
                  <c:v>-31.857000000000056</c:v>
                </c:pt>
                <c:pt idx="2718">
                  <c:v>-33.251000000000062</c:v>
                </c:pt>
                <c:pt idx="2719">
                  <c:v>-33.466000000000065</c:v>
                </c:pt>
                <c:pt idx="2720">
                  <c:v>-33.969000000000051</c:v>
                </c:pt>
                <c:pt idx="2721">
                  <c:v>-33.561000000000064</c:v>
                </c:pt>
                <c:pt idx="2722">
                  <c:v>-33.277000000000072</c:v>
                </c:pt>
                <c:pt idx="2723">
                  <c:v>-32.818000000000069</c:v>
                </c:pt>
                <c:pt idx="2724">
                  <c:v>-32.818000000000069</c:v>
                </c:pt>
                <c:pt idx="2725">
                  <c:v>-32.383000000000067</c:v>
                </c:pt>
                <c:pt idx="2726">
                  <c:v>-30.45300000000006</c:v>
                </c:pt>
                <c:pt idx="2727">
                  <c:v>-30.001000000000062</c:v>
                </c:pt>
                <c:pt idx="2728">
                  <c:v>-29.983000000000061</c:v>
                </c:pt>
                <c:pt idx="2729">
                  <c:v>-29.378000000000071</c:v>
                </c:pt>
                <c:pt idx="2730">
                  <c:v>-28.265000000000072</c:v>
                </c:pt>
                <c:pt idx="2731">
                  <c:v>-27.797000000000082</c:v>
                </c:pt>
                <c:pt idx="2732">
                  <c:v>-27.010000000000076</c:v>
                </c:pt>
                <c:pt idx="2733">
                  <c:v>-26.554000000000087</c:v>
                </c:pt>
                <c:pt idx="2734">
                  <c:v>-25.550000000000097</c:v>
                </c:pt>
                <c:pt idx="2735">
                  <c:v>-25.099000000000103</c:v>
                </c:pt>
                <c:pt idx="2736">
                  <c:v>-24.393000000000114</c:v>
                </c:pt>
                <c:pt idx="2737">
                  <c:v>-24.958000000000112</c:v>
                </c:pt>
                <c:pt idx="2738">
                  <c:v>-26.276000000000124</c:v>
                </c:pt>
                <c:pt idx="2739">
                  <c:v>-25.852000000000118</c:v>
                </c:pt>
                <c:pt idx="2740">
                  <c:v>-24.988000000000113</c:v>
                </c:pt>
                <c:pt idx="2741">
                  <c:v>-25.587000000000103</c:v>
                </c:pt>
                <c:pt idx="2742">
                  <c:v>-26.997000000000099</c:v>
                </c:pt>
                <c:pt idx="2743">
                  <c:v>-27.548000000000087</c:v>
                </c:pt>
                <c:pt idx="2744">
                  <c:v>-28.840000000000089</c:v>
                </c:pt>
                <c:pt idx="2745">
                  <c:v>-28.401000000000096</c:v>
                </c:pt>
                <c:pt idx="2746">
                  <c:v>-27.947000000000088</c:v>
                </c:pt>
                <c:pt idx="2747">
                  <c:v>-28.516000000000076</c:v>
                </c:pt>
                <c:pt idx="2748">
                  <c:v>-29.867000000000075</c:v>
                </c:pt>
                <c:pt idx="2749">
                  <c:v>-29.424000000000063</c:v>
                </c:pt>
                <c:pt idx="2750">
                  <c:v>-27.796000000000049</c:v>
                </c:pt>
                <c:pt idx="2751">
                  <c:v>-27.349000000000046</c:v>
                </c:pt>
                <c:pt idx="2752">
                  <c:v>-27.337000000000046</c:v>
                </c:pt>
                <c:pt idx="2753">
                  <c:v>-26.867000000000047</c:v>
                </c:pt>
                <c:pt idx="2754">
                  <c:v>-24.678000000000054</c:v>
                </c:pt>
                <c:pt idx="2755">
                  <c:v>-25.31200000000004</c:v>
                </c:pt>
                <c:pt idx="2756">
                  <c:v>-26.79400000000004</c:v>
                </c:pt>
                <c:pt idx="2757">
                  <c:v>-27.414000000000044</c:v>
                </c:pt>
                <c:pt idx="2758">
                  <c:v>-28.865000000000038</c:v>
                </c:pt>
                <c:pt idx="2759">
                  <c:v>-29.302000000000049</c:v>
                </c:pt>
                <c:pt idx="2760">
                  <c:v>-30.321000000000055</c:v>
                </c:pt>
                <c:pt idx="2761">
                  <c:v>-30.917000000000058</c:v>
                </c:pt>
                <c:pt idx="2762">
                  <c:v>-32.311000000000064</c:v>
                </c:pt>
                <c:pt idx="2763">
                  <c:v>-31.865000000000066</c:v>
                </c:pt>
                <c:pt idx="2764">
                  <c:v>-31.85400000000007</c:v>
                </c:pt>
                <c:pt idx="2765">
                  <c:v>-31.426000000000073</c:v>
                </c:pt>
                <c:pt idx="2766">
                  <c:v>-30.96100000000007</c:v>
                </c:pt>
                <c:pt idx="2767">
                  <c:v>-31.545000000000073</c:v>
                </c:pt>
                <c:pt idx="2768">
                  <c:v>-32.888000000000062</c:v>
                </c:pt>
                <c:pt idx="2769">
                  <c:v>-32.587000000000074</c:v>
                </c:pt>
                <c:pt idx="2770">
                  <c:v>-32.587000000000074</c:v>
                </c:pt>
                <c:pt idx="2771">
                  <c:v>-32.177000000000078</c:v>
                </c:pt>
                <c:pt idx="2772">
                  <c:v>-32.177000000000078</c:v>
                </c:pt>
                <c:pt idx="2773">
                  <c:v>-32.776000000000067</c:v>
                </c:pt>
                <c:pt idx="2774">
                  <c:v>-34.182000000000073</c:v>
                </c:pt>
                <c:pt idx="2775">
                  <c:v>-33.73100000000008</c:v>
                </c:pt>
                <c:pt idx="2776">
                  <c:v>-32.512000000000086</c:v>
                </c:pt>
                <c:pt idx="2777">
                  <c:v>-32.067000000000093</c:v>
                </c:pt>
                <c:pt idx="2778">
                  <c:v>-31.542000000000087</c:v>
                </c:pt>
                <c:pt idx="2779">
                  <c:v>-32.097000000000094</c:v>
                </c:pt>
                <c:pt idx="2780">
                  <c:v>-33.485000000000099</c:v>
                </c:pt>
                <c:pt idx="2781">
                  <c:v>-33.032000000000096</c:v>
                </c:pt>
                <c:pt idx="2782">
                  <c:v>-30.1400000000001</c:v>
                </c:pt>
                <c:pt idx="2783">
                  <c:v>-30.723000000000098</c:v>
                </c:pt>
                <c:pt idx="2784">
                  <c:v>-32.087000000000103</c:v>
                </c:pt>
                <c:pt idx="2785">
                  <c:v>-31.630000000000109</c:v>
                </c:pt>
                <c:pt idx="2786">
                  <c:v>-29.16000000000011</c:v>
                </c:pt>
                <c:pt idx="2787">
                  <c:v>-28.719000000000108</c:v>
                </c:pt>
                <c:pt idx="2788">
                  <c:v>-27.268000000000114</c:v>
                </c:pt>
                <c:pt idx="2789">
                  <c:v>-26.819000000000102</c:v>
                </c:pt>
                <c:pt idx="2790">
                  <c:v>-26.819000000000102</c:v>
                </c:pt>
                <c:pt idx="2791">
                  <c:v>-26.365000000000094</c:v>
                </c:pt>
                <c:pt idx="2792">
                  <c:v>-26.350000000000108</c:v>
                </c:pt>
                <c:pt idx="2793">
                  <c:v>-27.907000000000096</c:v>
                </c:pt>
                <c:pt idx="2794">
                  <c:v>-31.541000000000111</c:v>
                </c:pt>
                <c:pt idx="2795">
                  <c:v>-31.14200000000011</c:v>
                </c:pt>
                <c:pt idx="2796">
                  <c:v>-30.551000000000101</c:v>
                </c:pt>
                <c:pt idx="2797">
                  <c:v>-31.153000000000105</c:v>
                </c:pt>
                <c:pt idx="2798">
                  <c:v>-32.563000000000102</c:v>
                </c:pt>
                <c:pt idx="2799">
                  <c:v>-33.150000000000091</c:v>
                </c:pt>
                <c:pt idx="2800">
                  <c:v>-34.545000000000101</c:v>
                </c:pt>
                <c:pt idx="2801">
                  <c:v>-35.137000000000114</c:v>
                </c:pt>
                <c:pt idx="2802">
                  <c:v>-36.519000000000119</c:v>
                </c:pt>
                <c:pt idx="2803">
                  <c:v>-37.036000000000115</c:v>
                </c:pt>
                <c:pt idx="2804">
                  <c:v>-38.414000000000101</c:v>
                </c:pt>
                <c:pt idx="2805">
                  <c:v>-37.965000000000089</c:v>
                </c:pt>
                <c:pt idx="2806">
                  <c:v>-36.461000000000098</c:v>
                </c:pt>
                <c:pt idx="2807">
                  <c:v>-35.992000000000104</c:v>
                </c:pt>
                <c:pt idx="2808">
                  <c:v>-35.825000000000102</c:v>
                </c:pt>
                <c:pt idx="2809">
                  <c:v>-36.417000000000115</c:v>
                </c:pt>
                <c:pt idx="2810">
                  <c:v>-37.800000000000125</c:v>
                </c:pt>
                <c:pt idx="2811">
                  <c:v>-37.352000000000118</c:v>
                </c:pt>
                <c:pt idx="2812">
                  <c:v>-37.337000000000131</c:v>
                </c:pt>
                <c:pt idx="2813">
                  <c:v>-36.914000000000129</c:v>
                </c:pt>
                <c:pt idx="2814">
                  <c:v>-36.914000000000129</c:v>
                </c:pt>
                <c:pt idx="2815">
                  <c:v>-36.56500000000014</c:v>
                </c:pt>
                <c:pt idx="2816">
                  <c:v>-36.487000000000137</c:v>
                </c:pt>
                <c:pt idx="2817">
                  <c:v>-36.04500000000013</c:v>
                </c:pt>
                <c:pt idx="2818">
                  <c:v>-36.038000000000125</c:v>
                </c:pt>
                <c:pt idx="2819">
                  <c:v>-35.592000000000127</c:v>
                </c:pt>
                <c:pt idx="2820">
                  <c:v>-35.592000000000127</c:v>
                </c:pt>
                <c:pt idx="2821">
                  <c:v>-36.16800000000012</c:v>
                </c:pt>
                <c:pt idx="2822">
                  <c:v>-37.514000000000124</c:v>
                </c:pt>
                <c:pt idx="2823">
                  <c:v>-36.963000000000136</c:v>
                </c:pt>
                <c:pt idx="2824">
                  <c:v>-36.049000000000149</c:v>
                </c:pt>
                <c:pt idx="2825">
                  <c:v>-36.641000000000162</c:v>
                </c:pt>
                <c:pt idx="2826">
                  <c:v>-38.024000000000171</c:v>
                </c:pt>
                <c:pt idx="2827">
                  <c:v>-38.628000000000185</c:v>
                </c:pt>
                <c:pt idx="2828">
                  <c:v>-40.039000000000186</c:v>
                </c:pt>
                <c:pt idx="2829">
                  <c:v>-39.628000000000185</c:v>
                </c:pt>
                <c:pt idx="2830">
                  <c:v>-39.628000000000185</c:v>
                </c:pt>
                <c:pt idx="2831">
                  <c:v>-39.179000000000173</c:v>
                </c:pt>
                <c:pt idx="2832">
                  <c:v>-39.163000000000181</c:v>
                </c:pt>
                <c:pt idx="2833">
                  <c:v>-38.624000000000194</c:v>
                </c:pt>
                <c:pt idx="2834">
                  <c:v>-38.614000000000203</c:v>
                </c:pt>
                <c:pt idx="2835">
                  <c:v>-37.997000000000213</c:v>
                </c:pt>
                <c:pt idx="2836">
                  <c:v>-37.109000000000208</c:v>
                </c:pt>
                <c:pt idx="2837">
                  <c:v>-36.67500000000021</c:v>
                </c:pt>
                <c:pt idx="2838">
                  <c:v>-31.702000000000197</c:v>
                </c:pt>
                <c:pt idx="2839">
                  <c:v>-31.247000000000185</c:v>
                </c:pt>
                <c:pt idx="2840">
                  <c:v>-31.232000000000198</c:v>
                </c:pt>
                <c:pt idx="2841">
                  <c:v>-30.778000000000191</c:v>
                </c:pt>
                <c:pt idx="2842">
                  <c:v>-26.582000000000193</c:v>
                </c:pt>
                <c:pt idx="2843">
                  <c:v>-27.1550000000002</c:v>
                </c:pt>
                <c:pt idx="2844">
                  <c:v>-28.493000000000194</c:v>
                </c:pt>
                <c:pt idx="2845">
                  <c:v>-29.096000000000203</c:v>
                </c:pt>
                <c:pt idx="2846">
                  <c:v>-30.498000000000189</c:v>
                </c:pt>
                <c:pt idx="2847">
                  <c:v>-31.075000000000188</c:v>
                </c:pt>
                <c:pt idx="2848">
                  <c:v>-32.423000000000201</c:v>
                </c:pt>
                <c:pt idx="2849">
                  <c:v>-32.019000000000204</c:v>
                </c:pt>
                <c:pt idx="2850">
                  <c:v>-31.052000000000191</c:v>
                </c:pt>
                <c:pt idx="2851">
                  <c:v>-30.623000000000189</c:v>
                </c:pt>
                <c:pt idx="2852">
                  <c:v>-30.520000000000181</c:v>
                </c:pt>
                <c:pt idx="2853">
                  <c:v>-30.072000000000173</c:v>
                </c:pt>
                <c:pt idx="2854">
                  <c:v>-29.643000000000171</c:v>
                </c:pt>
                <c:pt idx="2855">
                  <c:v>-30.24400000000017</c:v>
                </c:pt>
                <c:pt idx="2856">
                  <c:v>-31.651000000000181</c:v>
                </c:pt>
                <c:pt idx="2857">
                  <c:v>-31.23200000000017</c:v>
                </c:pt>
                <c:pt idx="2858">
                  <c:v>-29.594000000000165</c:v>
                </c:pt>
                <c:pt idx="2859">
                  <c:v>-30.153000000000162</c:v>
                </c:pt>
                <c:pt idx="2860">
                  <c:v>-31.525000000000176</c:v>
                </c:pt>
                <c:pt idx="2861">
                  <c:v>-32.11500000000018</c:v>
                </c:pt>
                <c:pt idx="2862">
                  <c:v>-33.509000000000185</c:v>
                </c:pt>
                <c:pt idx="2863">
                  <c:v>-33.069000000000187</c:v>
                </c:pt>
                <c:pt idx="2864">
                  <c:v>-33.069000000000187</c:v>
                </c:pt>
                <c:pt idx="2865">
                  <c:v>-32.777000000000186</c:v>
                </c:pt>
                <c:pt idx="2866">
                  <c:v>-32.777000000000186</c:v>
                </c:pt>
                <c:pt idx="2867">
                  <c:v>-32.323000000000178</c:v>
                </c:pt>
                <c:pt idx="2868">
                  <c:v>-30.305000000000177</c:v>
                </c:pt>
                <c:pt idx="2869">
                  <c:v>-29.85700000000017</c:v>
                </c:pt>
                <c:pt idx="2870">
                  <c:v>-23.930000000000177</c:v>
                </c:pt>
                <c:pt idx="2871">
                  <c:v>-24.529000000000167</c:v>
                </c:pt>
                <c:pt idx="2872">
                  <c:v>-25.907000000000153</c:v>
                </c:pt>
                <c:pt idx="2873">
                  <c:v>-25.457000000000164</c:v>
                </c:pt>
                <c:pt idx="2874">
                  <c:v>-25.023000000000167</c:v>
                </c:pt>
                <c:pt idx="2875">
                  <c:v>-25.620000000000175</c:v>
                </c:pt>
                <c:pt idx="2876">
                  <c:v>-27.017000000000166</c:v>
                </c:pt>
                <c:pt idx="2877">
                  <c:v>-27.659000000000162</c:v>
                </c:pt>
                <c:pt idx="2878">
                  <c:v>-29.156000000000176</c:v>
                </c:pt>
                <c:pt idx="2879">
                  <c:v>-28.749000000000166</c:v>
                </c:pt>
                <c:pt idx="2880">
                  <c:v>-26.356000000000165</c:v>
                </c:pt>
                <c:pt idx="2881">
                  <c:v>-26.98200000000017</c:v>
                </c:pt>
                <c:pt idx="2882">
                  <c:v>-28.439000000000163</c:v>
                </c:pt>
                <c:pt idx="2883">
                  <c:v>-27.874000000000166</c:v>
                </c:pt>
                <c:pt idx="2884">
                  <c:v>-25.283000000000158</c:v>
                </c:pt>
                <c:pt idx="2885">
                  <c:v>-25.847000000000151</c:v>
                </c:pt>
                <c:pt idx="2886">
                  <c:v>-27.161000000000143</c:v>
                </c:pt>
                <c:pt idx="2887">
                  <c:v>-27.791000000000139</c:v>
                </c:pt>
                <c:pt idx="2888">
                  <c:v>-29.265000000000128</c:v>
                </c:pt>
                <c:pt idx="2889">
                  <c:v>-29.834000000000117</c:v>
                </c:pt>
                <c:pt idx="2890">
                  <c:v>-31.209000000000117</c:v>
                </c:pt>
                <c:pt idx="2891">
                  <c:v>-31.800000000000125</c:v>
                </c:pt>
                <c:pt idx="2892">
                  <c:v>-33.165000000000134</c:v>
                </c:pt>
                <c:pt idx="2893">
                  <c:v>-32.735000000000127</c:v>
                </c:pt>
                <c:pt idx="2894">
                  <c:v>-28.285000000000139</c:v>
                </c:pt>
                <c:pt idx="2895">
                  <c:v>-27.820000000000135</c:v>
                </c:pt>
                <c:pt idx="2896">
                  <c:v>-22.30100000000013</c:v>
                </c:pt>
                <c:pt idx="2897">
                  <c:v>-22.54900000000012</c:v>
                </c:pt>
                <c:pt idx="2898">
                  <c:v>-23.130000000000109</c:v>
                </c:pt>
                <c:pt idx="2899">
                  <c:v>-22.679000000000116</c:v>
                </c:pt>
                <c:pt idx="2900">
                  <c:v>-21.931000000000125</c:v>
                </c:pt>
                <c:pt idx="2901">
                  <c:v>-21.519000000000119</c:v>
                </c:pt>
                <c:pt idx="2902">
                  <c:v>-21.519000000000119</c:v>
                </c:pt>
                <c:pt idx="2903">
                  <c:v>-21.76700000000011</c:v>
                </c:pt>
                <c:pt idx="2904">
                  <c:v>-22.348000000000098</c:v>
                </c:pt>
                <c:pt idx="2905">
                  <c:v>-21.934000000000111</c:v>
                </c:pt>
                <c:pt idx="2906">
                  <c:v>-21.588000000000108</c:v>
                </c:pt>
                <c:pt idx="2907">
                  <c:v>-21.088000000000108</c:v>
                </c:pt>
                <c:pt idx="2908">
                  <c:v>-21.088000000000108</c:v>
                </c:pt>
                <c:pt idx="2909">
                  <c:v>-21.691000000000116</c:v>
                </c:pt>
                <c:pt idx="2910">
                  <c:v>-23.104000000000127</c:v>
                </c:pt>
                <c:pt idx="2911">
                  <c:v>-23.718000000000131</c:v>
                </c:pt>
                <c:pt idx="2912">
                  <c:v>-25.160000000000139</c:v>
                </c:pt>
                <c:pt idx="2913">
                  <c:v>-24.709000000000145</c:v>
                </c:pt>
                <c:pt idx="2914">
                  <c:v>-22.905000000000143</c:v>
                </c:pt>
                <c:pt idx="2915">
                  <c:v>-22.467000000000155</c:v>
                </c:pt>
                <c:pt idx="2916">
                  <c:v>-21.627000000000152</c:v>
                </c:pt>
                <c:pt idx="2917">
                  <c:v>-22.20200000000014</c:v>
                </c:pt>
                <c:pt idx="2918">
                  <c:v>-23.599000000000132</c:v>
                </c:pt>
                <c:pt idx="2919">
                  <c:v>-24.18800000000013</c:v>
                </c:pt>
                <c:pt idx="2920">
                  <c:v>-25.583000000000141</c:v>
                </c:pt>
                <c:pt idx="2921">
                  <c:v>-26.153000000000134</c:v>
                </c:pt>
                <c:pt idx="2922">
                  <c:v>-27.483000000000146</c:v>
                </c:pt>
                <c:pt idx="2923">
                  <c:v>-27.443000000000154</c:v>
                </c:pt>
                <c:pt idx="2924">
                  <c:v>-26.300000000000153</c:v>
                </c:pt>
                <c:pt idx="2925">
                  <c:v>-25.854000000000156</c:v>
                </c:pt>
                <c:pt idx="2926">
                  <c:v>-23.34300000000016</c:v>
                </c:pt>
                <c:pt idx="2927">
                  <c:v>-23.938000000000159</c:v>
                </c:pt>
                <c:pt idx="2928">
                  <c:v>-25.322000000000145</c:v>
                </c:pt>
                <c:pt idx="2929">
                  <c:v>-24.671000000000134</c:v>
                </c:pt>
                <c:pt idx="2930">
                  <c:v>-20.585000000000122</c:v>
                </c:pt>
                <c:pt idx="2931">
                  <c:v>-20.763000000000119</c:v>
                </c:pt>
                <c:pt idx="2932">
                  <c:v>-21.179000000000116</c:v>
                </c:pt>
                <c:pt idx="2933">
                  <c:v>-20.734000000000123</c:v>
                </c:pt>
                <c:pt idx="2934">
                  <c:v>-20.725000000000136</c:v>
                </c:pt>
                <c:pt idx="2935">
                  <c:v>-20.288000000000125</c:v>
                </c:pt>
                <c:pt idx="2936">
                  <c:v>-20.288000000000125</c:v>
                </c:pt>
                <c:pt idx="2937">
                  <c:v>-20.466000000000122</c:v>
                </c:pt>
                <c:pt idx="2938">
                  <c:v>-20.882000000000119</c:v>
                </c:pt>
                <c:pt idx="2939">
                  <c:v>-20.378000000000128</c:v>
                </c:pt>
                <c:pt idx="2940">
                  <c:v>-20.378000000000128</c:v>
                </c:pt>
                <c:pt idx="2941">
                  <c:v>-19.975000000000136</c:v>
                </c:pt>
                <c:pt idx="2942">
                  <c:v>-19.975000000000136</c:v>
                </c:pt>
                <c:pt idx="2943">
                  <c:v>-20.57300000000015</c:v>
                </c:pt>
                <c:pt idx="2944">
                  <c:v>-21.975000000000136</c:v>
                </c:pt>
                <c:pt idx="2945">
                  <c:v>-21.58500000000015</c:v>
                </c:pt>
                <c:pt idx="2946">
                  <c:v>-19.166000000000139</c:v>
                </c:pt>
                <c:pt idx="2947">
                  <c:v>-18.742000000000132</c:v>
                </c:pt>
                <c:pt idx="2948">
                  <c:v>-18.742000000000132</c:v>
                </c:pt>
                <c:pt idx="2949">
                  <c:v>-18.234000000000123</c:v>
                </c:pt>
                <c:pt idx="2950">
                  <c:v>-17.502000000000123</c:v>
                </c:pt>
                <c:pt idx="2951">
                  <c:v>-17.053000000000111</c:v>
                </c:pt>
                <c:pt idx="2952">
                  <c:v>-17.053000000000111</c:v>
                </c:pt>
                <c:pt idx="2953">
                  <c:v>-17.64200000000011</c:v>
                </c:pt>
                <c:pt idx="2954">
                  <c:v>-19.018000000000114</c:v>
                </c:pt>
                <c:pt idx="2955">
                  <c:v>-19.618000000000109</c:v>
                </c:pt>
                <c:pt idx="2956">
                  <c:v>-21.022000000000105</c:v>
                </c:pt>
                <c:pt idx="2957">
                  <c:v>-20.479000000000099</c:v>
                </c:pt>
                <c:pt idx="2958">
                  <c:v>-20.153000000000105</c:v>
                </c:pt>
                <c:pt idx="2959">
                  <c:v>-19.720000000000113</c:v>
                </c:pt>
                <c:pt idx="2960">
                  <c:v>-19.720000000000113</c:v>
                </c:pt>
                <c:pt idx="2961">
                  <c:v>-19.263000000000119</c:v>
                </c:pt>
                <c:pt idx="2962">
                  <c:v>-18.132000000000119</c:v>
                </c:pt>
                <c:pt idx="2963">
                  <c:v>-17.718000000000131</c:v>
                </c:pt>
                <c:pt idx="2964">
                  <c:v>-17.718000000000131</c:v>
                </c:pt>
                <c:pt idx="2965">
                  <c:v>-18.285000000000139</c:v>
                </c:pt>
                <c:pt idx="2966">
                  <c:v>-19.611000000000132</c:v>
                </c:pt>
                <c:pt idx="2967">
                  <c:v>-20.185000000000144</c:v>
                </c:pt>
                <c:pt idx="2968">
                  <c:v>-21.549000000000149</c:v>
                </c:pt>
                <c:pt idx="2969">
                  <c:v>-21.227000000000146</c:v>
                </c:pt>
                <c:pt idx="2970">
                  <c:v>-21.227000000000146</c:v>
                </c:pt>
                <c:pt idx="2971">
                  <c:v>-20.780000000000143</c:v>
                </c:pt>
                <c:pt idx="2972">
                  <c:v>-18.523000000000138</c:v>
                </c:pt>
                <c:pt idx="2973">
                  <c:v>-19.115000000000151</c:v>
                </c:pt>
                <c:pt idx="2974">
                  <c:v>-20.507000000000147</c:v>
                </c:pt>
                <c:pt idx="2975">
                  <c:v>-21.100000000000136</c:v>
                </c:pt>
                <c:pt idx="2976">
                  <c:v>-22.483000000000146</c:v>
                </c:pt>
                <c:pt idx="2977">
                  <c:v>-22.036000000000143</c:v>
                </c:pt>
                <c:pt idx="2978">
                  <c:v>-22.030000000000143</c:v>
                </c:pt>
                <c:pt idx="2979">
                  <c:v>-21.584000000000145</c:v>
                </c:pt>
                <c:pt idx="2980">
                  <c:v>-21.584000000000145</c:v>
                </c:pt>
                <c:pt idx="2981">
                  <c:v>-20.991000000000156</c:v>
                </c:pt>
                <c:pt idx="2982">
                  <c:v>-19.055000000000149</c:v>
                </c:pt>
                <c:pt idx="2983">
                  <c:v>-18.611000000000161</c:v>
                </c:pt>
                <c:pt idx="2984">
                  <c:v>-11.674000000000149</c:v>
                </c:pt>
                <c:pt idx="2985">
                  <c:v>-11.225000000000136</c:v>
                </c:pt>
                <c:pt idx="2986">
                  <c:v>-11.209000000000145</c:v>
                </c:pt>
                <c:pt idx="2987">
                  <c:v>-10.762000000000143</c:v>
                </c:pt>
                <c:pt idx="2988">
                  <c:v>-7.9880000000001417</c:v>
                </c:pt>
                <c:pt idx="2989">
                  <c:v>-8.5690000000001305</c:v>
                </c:pt>
                <c:pt idx="2990">
                  <c:v>-9.9330000000001348</c:v>
                </c:pt>
                <c:pt idx="2991">
                  <c:v>-9.5830000000001405</c:v>
                </c:pt>
                <c:pt idx="2992">
                  <c:v>-9.5830000000001405</c:v>
                </c:pt>
                <c:pt idx="2993">
                  <c:v>-10.179000000000144</c:v>
                </c:pt>
                <c:pt idx="2994">
                  <c:v>-11.576000000000136</c:v>
                </c:pt>
                <c:pt idx="2995">
                  <c:v>-12.181000000000125</c:v>
                </c:pt>
                <c:pt idx="2996">
                  <c:v>-13.587000000000131</c:v>
                </c:pt>
                <c:pt idx="2997">
                  <c:v>-13.186000000000121</c:v>
                </c:pt>
                <c:pt idx="2998">
                  <c:v>-12.050000000000125</c:v>
                </c:pt>
                <c:pt idx="2999">
                  <c:v>-12.645000000000124</c:v>
                </c:pt>
                <c:pt idx="3000">
                  <c:v>-14.040000000000134</c:v>
                </c:pt>
                <c:pt idx="3001">
                  <c:v>-14.632000000000147</c:v>
                </c:pt>
                <c:pt idx="3002">
                  <c:v>-16.036000000000143</c:v>
                </c:pt>
                <c:pt idx="3003">
                  <c:v>-16.634000000000157</c:v>
                </c:pt>
                <c:pt idx="3004">
                  <c:v>-18.036000000000143</c:v>
                </c:pt>
                <c:pt idx="3005">
                  <c:v>-18.603000000000151</c:v>
                </c:pt>
                <c:pt idx="3006">
                  <c:v>-19.98000000000016</c:v>
                </c:pt>
                <c:pt idx="3007">
                  <c:v>-20.57900000000015</c:v>
                </c:pt>
                <c:pt idx="3008">
                  <c:v>-21.984000000000151</c:v>
                </c:pt>
                <c:pt idx="3009">
                  <c:v>-22.548000000000144</c:v>
                </c:pt>
                <c:pt idx="3010">
                  <c:v>-23.868000000000137</c:v>
                </c:pt>
                <c:pt idx="3011">
                  <c:v>-23.424000000000149</c:v>
                </c:pt>
                <c:pt idx="3012">
                  <c:v>-23.414000000000158</c:v>
                </c:pt>
                <c:pt idx="3013">
                  <c:v>-24.009000000000157</c:v>
                </c:pt>
                <c:pt idx="3014">
                  <c:v>-25.415000000000163</c:v>
                </c:pt>
                <c:pt idx="3015">
                  <c:v>-24.979000000000156</c:v>
                </c:pt>
                <c:pt idx="3016">
                  <c:v>-24.979000000000156</c:v>
                </c:pt>
                <c:pt idx="3017">
                  <c:v>-25.693000000000154</c:v>
                </c:pt>
                <c:pt idx="3018">
                  <c:v>-27.359000000000151</c:v>
                </c:pt>
                <c:pt idx="3019">
                  <c:v>-27.036000000000143</c:v>
                </c:pt>
                <c:pt idx="3020">
                  <c:v>-25.885000000000133</c:v>
                </c:pt>
                <c:pt idx="3021">
                  <c:v>-26.45200000000014</c:v>
                </c:pt>
                <c:pt idx="3022">
                  <c:v>-27.775000000000148</c:v>
                </c:pt>
                <c:pt idx="3023">
                  <c:v>-27.326000000000136</c:v>
                </c:pt>
                <c:pt idx="3024">
                  <c:v>-27.103000000000122</c:v>
                </c:pt>
                <c:pt idx="3025">
                  <c:v>-26.705000000000126</c:v>
                </c:pt>
                <c:pt idx="3026">
                  <c:v>-24.028000000000134</c:v>
                </c:pt>
                <c:pt idx="3027">
                  <c:v>-23.57700000000014</c:v>
                </c:pt>
                <c:pt idx="3028">
                  <c:v>-21.663000000000153</c:v>
                </c:pt>
                <c:pt idx="3029">
                  <c:v>-22.035000000000167</c:v>
                </c:pt>
                <c:pt idx="3030">
                  <c:v>-22.902000000000157</c:v>
                </c:pt>
                <c:pt idx="3031">
                  <c:v>-23.502000000000152</c:v>
                </c:pt>
                <c:pt idx="3032">
                  <c:v>-24.909000000000162</c:v>
                </c:pt>
                <c:pt idx="3033">
                  <c:v>-25.505000000000166</c:v>
                </c:pt>
                <c:pt idx="3034">
                  <c:v>-26.860000000000156</c:v>
                </c:pt>
                <c:pt idx="3035">
                  <c:v>-26.407000000000153</c:v>
                </c:pt>
                <c:pt idx="3036">
                  <c:v>-26.407000000000153</c:v>
                </c:pt>
                <c:pt idx="3037">
                  <c:v>-25.985000000000156</c:v>
                </c:pt>
                <c:pt idx="3038">
                  <c:v>-25.215000000000146</c:v>
                </c:pt>
                <c:pt idx="3039">
                  <c:v>-25.58700000000016</c:v>
                </c:pt>
                <c:pt idx="3040">
                  <c:v>-26.45400000000015</c:v>
                </c:pt>
                <c:pt idx="3041">
                  <c:v>-25.868000000000137</c:v>
                </c:pt>
                <c:pt idx="3042">
                  <c:v>-26.177000000000135</c:v>
                </c:pt>
                <c:pt idx="3043">
                  <c:v>-26.771000000000129</c:v>
                </c:pt>
                <c:pt idx="3044">
                  <c:v>-28.175000000000125</c:v>
                </c:pt>
                <c:pt idx="3045">
                  <c:v>-28.719000000000136</c:v>
                </c:pt>
                <c:pt idx="3046">
                  <c:v>-29.988000000000142</c:v>
                </c:pt>
                <c:pt idx="3047">
                  <c:v>-29.578000000000145</c:v>
                </c:pt>
                <c:pt idx="3048">
                  <c:v>-29.107000000000141</c:v>
                </c:pt>
                <c:pt idx="3049">
                  <c:v>-28.651000000000153</c:v>
                </c:pt>
                <c:pt idx="3050">
                  <c:v>-26.873000000000161</c:v>
                </c:pt>
                <c:pt idx="3051">
                  <c:v>-26.436000000000149</c:v>
                </c:pt>
                <c:pt idx="3052">
                  <c:v>-19.924000000000149</c:v>
                </c:pt>
                <c:pt idx="3053">
                  <c:v>-19.476000000000141</c:v>
                </c:pt>
                <c:pt idx="3054">
                  <c:v>-16.480000000000132</c:v>
                </c:pt>
                <c:pt idx="3055">
                  <c:v>-16.020000000000124</c:v>
                </c:pt>
                <c:pt idx="3056">
                  <c:v>-14.811000000000121</c:v>
                </c:pt>
                <c:pt idx="3057">
                  <c:v>-15.409000000000134</c:v>
                </c:pt>
                <c:pt idx="3058">
                  <c:v>-16.777000000000129</c:v>
                </c:pt>
                <c:pt idx="3059">
                  <c:v>-17.29500000000013</c:v>
                </c:pt>
                <c:pt idx="3060">
                  <c:v>-18.67600000000013</c:v>
                </c:pt>
                <c:pt idx="3061">
                  <c:v>-19.332000000000136</c:v>
                </c:pt>
                <c:pt idx="3062">
                  <c:v>-20.865000000000123</c:v>
                </c:pt>
                <c:pt idx="3063">
                  <c:v>-21.43200000000013</c:v>
                </c:pt>
                <c:pt idx="3064">
                  <c:v>-22.82700000000014</c:v>
                </c:pt>
                <c:pt idx="3065">
                  <c:v>-23.419000000000153</c:v>
                </c:pt>
                <c:pt idx="3066">
                  <c:v>-24.801000000000158</c:v>
                </c:pt>
                <c:pt idx="3067">
                  <c:v>-24.356000000000165</c:v>
                </c:pt>
                <c:pt idx="3068">
                  <c:v>-24.34300000000016</c:v>
                </c:pt>
                <c:pt idx="3069">
                  <c:v>-24.880000000000166</c:v>
                </c:pt>
                <c:pt idx="3070">
                  <c:v>-26.222000000000179</c:v>
                </c:pt>
                <c:pt idx="3071">
                  <c:v>-25.77200000000019</c:v>
                </c:pt>
                <c:pt idx="3072">
                  <c:v>-19.468000000000188</c:v>
                </c:pt>
                <c:pt idx="3073">
                  <c:v>-19.065000000000197</c:v>
                </c:pt>
                <c:pt idx="3074">
                  <c:v>-19.065000000000197</c:v>
                </c:pt>
                <c:pt idx="3075">
                  <c:v>-19.714000000000198</c:v>
                </c:pt>
                <c:pt idx="3076">
                  <c:v>-21.228000000000208</c:v>
                </c:pt>
                <c:pt idx="3077">
                  <c:v>-21.823000000000206</c:v>
                </c:pt>
                <c:pt idx="3078">
                  <c:v>-23.221000000000203</c:v>
                </c:pt>
                <c:pt idx="3079">
                  <c:v>-23.722000000000207</c:v>
                </c:pt>
                <c:pt idx="3080">
                  <c:v>-24.891000000000219</c:v>
                </c:pt>
                <c:pt idx="3081">
                  <c:v>-25.475000000000222</c:v>
                </c:pt>
                <c:pt idx="3082">
                  <c:v>-26.877000000000209</c:v>
                </c:pt>
                <c:pt idx="3083">
                  <c:v>-26.465000000000202</c:v>
                </c:pt>
                <c:pt idx="3084">
                  <c:v>-25.065000000000197</c:v>
                </c:pt>
                <c:pt idx="3085">
                  <c:v>-24.579000000000207</c:v>
                </c:pt>
                <c:pt idx="3086">
                  <c:v>-24.579000000000207</c:v>
                </c:pt>
                <c:pt idx="3087">
                  <c:v>-24.140000000000214</c:v>
                </c:pt>
                <c:pt idx="3088">
                  <c:v>-24.140000000000214</c:v>
                </c:pt>
                <c:pt idx="3089">
                  <c:v>-23.722000000000207</c:v>
                </c:pt>
                <c:pt idx="3090">
                  <c:v>-22.540000000000219</c:v>
                </c:pt>
                <c:pt idx="3091">
                  <c:v>-22.173000000000229</c:v>
                </c:pt>
                <c:pt idx="3092">
                  <c:v>-22.173000000000229</c:v>
                </c:pt>
                <c:pt idx="3093">
                  <c:v>-22.769000000000233</c:v>
                </c:pt>
                <c:pt idx="3094">
                  <c:v>-24.161000000000229</c:v>
                </c:pt>
                <c:pt idx="3095">
                  <c:v>-23.706000000000216</c:v>
                </c:pt>
                <c:pt idx="3096">
                  <c:v>-16.972000000000207</c:v>
                </c:pt>
                <c:pt idx="3097">
                  <c:v>-17.577000000000197</c:v>
                </c:pt>
                <c:pt idx="3098">
                  <c:v>-18.991000000000184</c:v>
                </c:pt>
                <c:pt idx="3099">
                  <c:v>-18.535000000000196</c:v>
                </c:pt>
                <c:pt idx="3100">
                  <c:v>-16.106000000000193</c:v>
                </c:pt>
                <c:pt idx="3101">
                  <c:v>-15.800000000000182</c:v>
                </c:pt>
                <c:pt idx="3102">
                  <c:v>-15.800000000000182</c:v>
                </c:pt>
                <c:pt idx="3103">
                  <c:v>-15.360000000000184</c:v>
                </c:pt>
                <c:pt idx="3104">
                  <c:v>-14.843000000000188</c:v>
                </c:pt>
                <c:pt idx="3105">
                  <c:v>-15.410000000000196</c:v>
                </c:pt>
                <c:pt idx="3106">
                  <c:v>-16.736000000000189</c:v>
                </c:pt>
                <c:pt idx="3107">
                  <c:v>-16.404000000000195</c:v>
                </c:pt>
                <c:pt idx="3108">
                  <c:v>-16.404000000000195</c:v>
                </c:pt>
                <c:pt idx="3109">
                  <c:v>-15.934000000000196</c:v>
                </c:pt>
                <c:pt idx="3110">
                  <c:v>-15.934000000000196</c:v>
                </c:pt>
                <c:pt idx="3111">
                  <c:v>-16.5240000000002</c:v>
                </c:pt>
                <c:pt idx="3112">
                  <c:v>-17.932000000000187</c:v>
                </c:pt>
                <c:pt idx="3113">
                  <c:v>-18.264000000000181</c:v>
                </c:pt>
                <c:pt idx="3114">
                  <c:v>-18.929000000000173</c:v>
                </c:pt>
                <c:pt idx="3115">
                  <c:v>-19.523000000000167</c:v>
                </c:pt>
                <c:pt idx="3116">
                  <c:v>-20.929000000000173</c:v>
                </c:pt>
                <c:pt idx="3117">
                  <c:v>-20.478000000000179</c:v>
                </c:pt>
                <c:pt idx="3118">
                  <c:v>-17.612000000000165</c:v>
                </c:pt>
                <c:pt idx="3119">
                  <c:v>-17.192000000000178</c:v>
                </c:pt>
                <c:pt idx="3120">
                  <c:v>-17.192000000000178</c:v>
                </c:pt>
                <c:pt idx="3121">
                  <c:v>-17.784000000000191</c:v>
                </c:pt>
                <c:pt idx="3122">
                  <c:v>-19.190000000000197</c:v>
                </c:pt>
                <c:pt idx="3123">
                  <c:v>-19.52200000000019</c:v>
                </c:pt>
                <c:pt idx="3124">
                  <c:v>-20.187000000000182</c:v>
                </c:pt>
                <c:pt idx="3125">
                  <c:v>-20.783000000000186</c:v>
                </c:pt>
                <c:pt idx="3126">
                  <c:v>-22.146000000000186</c:v>
                </c:pt>
                <c:pt idx="3127">
                  <c:v>-22.625000000000199</c:v>
                </c:pt>
                <c:pt idx="3128">
                  <c:v>-23.902000000000186</c:v>
                </c:pt>
                <c:pt idx="3129">
                  <c:v>-23.553000000000196</c:v>
                </c:pt>
                <c:pt idx="3130">
                  <c:v>-23.484000000000208</c:v>
                </c:pt>
                <c:pt idx="3131">
                  <c:v>-23.020000000000209</c:v>
                </c:pt>
                <c:pt idx="3132">
                  <c:v>-22.027000000000214</c:v>
                </c:pt>
                <c:pt idx="3133">
                  <c:v>-22.605000000000217</c:v>
                </c:pt>
                <c:pt idx="3134">
                  <c:v>-23.958000000000226</c:v>
                </c:pt>
                <c:pt idx="3135">
                  <c:v>-23.502000000000237</c:v>
                </c:pt>
                <c:pt idx="3136">
                  <c:v>-23.090000000000231</c:v>
                </c:pt>
                <c:pt idx="3137">
                  <c:v>-22.651000000000238</c:v>
                </c:pt>
                <c:pt idx="3138">
                  <c:v>-21.644000000000233</c:v>
                </c:pt>
                <c:pt idx="3139">
                  <c:v>-21.20500000000024</c:v>
                </c:pt>
                <c:pt idx="3140">
                  <c:v>-20.69100000000023</c:v>
                </c:pt>
                <c:pt idx="3141">
                  <c:v>-20.240000000000236</c:v>
                </c:pt>
                <c:pt idx="3142">
                  <c:v>-18.93500000000023</c:v>
                </c:pt>
                <c:pt idx="3143">
                  <c:v>-18.479000000000241</c:v>
                </c:pt>
                <c:pt idx="3144">
                  <c:v>-18.349000000000245</c:v>
                </c:pt>
                <c:pt idx="3145">
                  <c:v>-18.970000000000255</c:v>
                </c:pt>
                <c:pt idx="3146">
                  <c:v>-20.430000000000263</c:v>
                </c:pt>
                <c:pt idx="3147">
                  <c:v>-20.99500000000026</c:v>
                </c:pt>
                <c:pt idx="3148">
                  <c:v>-22.377000000000265</c:v>
                </c:pt>
                <c:pt idx="3149">
                  <c:v>-21.929000000000258</c:v>
                </c:pt>
                <c:pt idx="3150">
                  <c:v>-21.915000000000248</c:v>
                </c:pt>
                <c:pt idx="3151">
                  <c:v>-21.459000000000259</c:v>
                </c:pt>
                <c:pt idx="3152">
                  <c:v>-19.449000000000268</c:v>
                </c:pt>
                <c:pt idx="3153">
                  <c:v>-20.027000000000271</c:v>
                </c:pt>
                <c:pt idx="3154">
                  <c:v>-21.376000000000261</c:v>
                </c:pt>
                <c:pt idx="3155">
                  <c:v>-20.992000000000274</c:v>
                </c:pt>
                <c:pt idx="3156">
                  <c:v>-15.234000000000265</c:v>
                </c:pt>
                <c:pt idx="3157">
                  <c:v>-14.785000000000252</c:v>
                </c:pt>
                <c:pt idx="3158">
                  <c:v>-13.393000000000256</c:v>
                </c:pt>
                <c:pt idx="3159">
                  <c:v>-12.875000000000256</c:v>
                </c:pt>
                <c:pt idx="3160">
                  <c:v>-11.994000000000256</c:v>
                </c:pt>
                <c:pt idx="3161">
                  <c:v>-11.552000000000248</c:v>
                </c:pt>
                <c:pt idx="3162">
                  <c:v>-10.20500000000024</c:v>
                </c:pt>
                <c:pt idx="3163">
                  <c:v>-9.695000000000249</c:v>
                </c:pt>
                <c:pt idx="3164">
                  <c:v>-7.077000000000254</c:v>
                </c:pt>
                <c:pt idx="3165">
                  <c:v>-6.6330000000002656</c:v>
                </c:pt>
                <c:pt idx="3166">
                  <c:v>-5.6140000000002601</c:v>
                </c:pt>
                <c:pt idx="3167">
                  <c:v>-5.1720000000002528</c:v>
                </c:pt>
                <c:pt idx="3168">
                  <c:v>-4.1260000000002606</c:v>
                </c:pt>
                <c:pt idx="3169">
                  <c:v>-3.7420000000002744</c:v>
                </c:pt>
                <c:pt idx="3170">
                  <c:v>-1.9700000000002831</c:v>
                </c:pt>
                <c:pt idx="3171">
                  <c:v>-2.4560000000002731</c:v>
                </c:pt>
                <c:pt idx="3172">
                  <c:v>-3.598000000000269</c:v>
                </c:pt>
                <c:pt idx="3173">
                  <c:v>-3.1490000000002567</c:v>
                </c:pt>
                <c:pt idx="3174">
                  <c:v>-2.3750000000002558</c:v>
                </c:pt>
                <c:pt idx="3175">
                  <c:v>-2.8610000000002458</c:v>
                </c:pt>
                <c:pt idx="3176">
                  <c:v>-4.0030000000002417</c:v>
                </c:pt>
                <c:pt idx="3177">
                  <c:v>-4.596000000000231</c:v>
                </c:pt>
                <c:pt idx="3178">
                  <c:v>-5.9820000000002267</c:v>
                </c:pt>
                <c:pt idx="3179">
                  <c:v>-5.5500000000002387</c:v>
                </c:pt>
                <c:pt idx="3180">
                  <c:v>-0.63200000000023238</c:v>
                </c:pt>
                <c:pt idx="3181">
                  <c:v>-1.2290000000002408</c:v>
                </c:pt>
                <c:pt idx="3182">
                  <c:v>-2.6250000000002274</c:v>
                </c:pt>
                <c:pt idx="3183">
                  <c:v>-3.153000000000219</c:v>
                </c:pt>
                <c:pt idx="3184">
                  <c:v>-4.4730000000002121</c:v>
                </c:pt>
                <c:pt idx="3185">
                  <c:v>-5.0250000000002046</c:v>
                </c:pt>
                <c:pt idx="3186">
                  <c:v>-6.4050000000002001</c:v>
                </c:pt>
                <c:pt idx="3187">
                  <c:v>-7.040000000000191</c:v>
                </c:pt>
                <c:pt idx="3188">
                  <c:v>-8.5250000000002046</c:v>
                </c:pt>
                <c:pt idx="3189">
                  <c:v>-8.1020000000002028</c:v>
                </c:pt>
                <c:pt idx="3190">
                  <c:v>-7.4930000000001939</c:v>
                </c:pt>
                <c:pt idx="3191">
                  <c:v>-7.0510000000001867</c:v>
                </c:pt>
                <c:pt idx="3192">
                  <c:v>-4.8530000000001792</c:v>
                </c:pt>
                <c:pt idx="3193">
                  <c:v>-4.3860000000001662</c:v>
                </c:pt>
                <c:pt idx="3194">
                  <c:v>-4.2080000000001689</c:v>
                </c:pt>
                <c:pt idx="3195">
                  <c:v>-4.7560000000001708</c:v>
                </c:pt>
                <c:pt idx="3196">
                  <c:v>-6.1260000000001753</c:v>
                </c:pt>
                <c:pt idx="3197">
                  <c:v>-5.6340000000001851</c:v>
                </c:pt>
                <c:pt idx="3198">
                  <c:v>-4.5780000000001735</c:v>
                </c:pt>
                <c:pt idx="3199">
                  <c:v>-4.1620000000001767</c:v>
                </c:pt>
                <c:pt idx="3200">
                  <c:v>0</c:v>
                </c:pt>
                <c:pt idx="3201">
                  <c:v>-0.58899999999999864</c:v>
                </c:pt>
                <c:pt idx="3202">
                  <c:v>-1.9689999999999941</c:v>
                </c:pt>
                <c:pt idx="3203">
                  <c:v>-1.5480000000000018</c:v>
                </c:pt>
                <c:pt idx="3204">
                  <c:v>-8.6000000000012733E-2</c:v>
                </c:pt>
                <c:pt idx="3205">
                  <c:v>0</c:v>
                </c:pt>
                <c:pt idx="3206">
                  <c:v>0</c:v>
                </c:pt>
                <c:pt idx="3207">
                  <c:v>0</c:v>
                </c:pt>
                <c:pt idx="3208">
                  <c:v>0</c:v>
                </c:pt>
                <c:pt idx="3209">
                  <c:v>-0.56700000000000728</c:v>
                </c:pt>
                <c:pt idx="3210">
                  <c:v>-1.8950000000000102</c:v>
                </c:pt>
                <c:pt idx="3211">
                  <c:v>-2.4759999999999991</c:v>
                </c:pt>
                <c:pt idx="3212">
                  <c:v>-3.8340000000000032</c:v>
                </c:pt>
                <c:pt idx="3213">
                  <c:v>-3.4110000000000014</c:v>
                </c:pt>
                <c:pt idx="3214">
                  <c:v>-3.4110000000000014</c:v>
                </c:pt>
                <c:pt idx="3215">
                  <c:v>-4.007000000000005</c:v>
                </c:pt>
                <c:pt idx="3216">
                  <c:v>-5.3990000000000009</c:v>
                </c:pt>
                <c:pt idx="3217">
                  <c:v>-4.8549999999999898</c:v>
                </c:pt>
                <c:pt idx="3218">
                  <c:v>-19.714999999999975</c:v>
                </c:pt>
                <c:pt idx="3219">
                  <c:v>-20.312999999999988</c:v>
                </c:pt>
                <c:pt idx="3220">
                  <c:v>-21.71599999999998</c:v>
                </c:pt>
                <c:pt idx="3221">
                  <c:v>-21.305999999999983</c:v>
                </c:pt>
                <c:pt idx="3222">
                  <c:v>-21.210999999999984</c:v>
                </c:pt>
                <c:pt idx="3223">
                  <c:v>-20.763999999999982</c:v>
                </c:pt>
                <c:pt idx="3224">
                  <c:v>-20.757999999999981</c:v>
                </c:pt>
                <c:pt idx="3225">
                  <c:v>-20.35299999999998</c:v>
                </c:pt>
                <c:pt idx="3226">
                  <c:v>-19.510999999999967</c:v>
                </c:pt>
                <c:pt idx="3227">
                  <c:v>-20.098999999999961</c:v>
                </c:pt>
                <c:pt idx="3228">
                  <c:v>-21.481999999999971</c:v>
                </c:pt>
                <c:pt idx="3229">
                  <c:v>-21.051999999999964</c:v>
                </c:pt>
                <c:pt idx="3230">
                  <c:v>-18.547999999999973</c:v>
                </c:pt>
                <c:pt idx="3231">
                  <c:v>-18.132999999999981</c:v>
                </c:pt>
                <c:pt idx="3232">
                  <c:v>-15.540999999999968</c:v>
                </c:pt>
                <c:pt idx="3233">
                  <c:v>-15.100999999999971</c:v>
                </c:pt>
                <c:pt idx="3234">
                  <c:v>-14.926999999999964</c:v>
                </c:pt>
                <c:pt idx="3235">
                  <c:v>-14.481999999999971</c:v>
                </c:pt>
                <c:pt idx="3236">
                  <c:v>-14.46999999999997</c:v>
                </c:pt>
                <c:pt idx="3237">
                  <c:v>-15.055999999999983</c:v>
                </c:pt>
                <c:pt idx="3238">
                  <c:v>-16.423999999999978</c:v>
                </c:pt>
                <c:pt idx="3239">
                  <c:v>-15.938999999999965</c:v>
                </c:pt>
                <c:pt idx="3240">
                  <c:v>-15.938999999999965</c:v>
                </c:pt>
                <c:pt idx="3241">
                  <c:v>-16.536999999999978</c:v>
                </c:pt>
                <c:pt idx="3242">
                  <c:v>-17.937999999999988</c:v>
                </c:pt>
                <c:pt idx="3243">
                  <c:v>-17.49199999999999</c:v>
                </c:pt>
                <c:pt idx="3244">
                  <c:v>-15.265999999999991</c:v>
                </c:pt>
                <c:pt idx="3245">
                  <c:v>-14.810000000000002</c:v>
                </c:pt>
                <c:pt idx="3246">
                  <c:v>-14.75200000000001</c:v>
                </c:pt>
                <c:pt idx="3247">
                  <c:v>-15.343000000000018</c:v>
                </c:pt>
                <c:pt idx="3248">
                  <c:v>-16.702000000000027</c:v>
                </c:pt>
                <c:pt idx="3249">
                  <c:v>-16.250000000000028</c:v>
                </c:pt>
                <c:pt idx="3250">
                  <c:v>-15.501000000000033</c:v>
                </c:pt>
                <c:pt idx="3251">
                  <c:v>-16.122000000000043</c:v>
                </c:pt>
                <c:pt idx="3252">
                  <c:v>-17.572000000000031</c:v>
                </c:pt>
                <c:pt idx="3253">
                  <c:v>-17.128000000000043</c:v>
                </c:pt>
                <c:pt idx="3254">
                  <c:v>-15.41100000000003</c:v>
                </c:pt>
                <c:pt idx="3255">
                  <c:v>-14.898000000000025</c:v>
                </c:pt>
                <c:pt idx="3256">
                  <c:v>-14.854000000000013</c:v>
                </c:pt>
                <c:pt idx="3257">
                  <c:v>-14.417000000000002</c:v>
                </c:pt>
                <c:pt idx="3258">
                  <c:v>-12.152000000000015</c:v>
                </c:pt>
                <c:pt idx="3259">
                  <c:v>-11.723000000000013</c:v>
                </c:pt>
                <c:pt idx="3260">
                  <c:v>-9.0970000000000084</c:v>
                </c:pt>
                <c:pt idx="3261">
                  <c:v>-9.7230000000000132</c:v>
                </c:pt>
                <c:pt idx="3262">
                  <c:v>-11.192000000000007</c:v>
                </c:pt>
                <c:pt idx="3263">
                  <c:v>-10.802999999999997</c:v>
                </c:pt>
                <c:pt idx="3264">
                  <c:v>-9.1599999999999966</c:v>
                </c:pt>
                <c:pt idx="3265">
                  <c:v>-8.7160000000000082</c:v>
                </c:pt>
                <c:pt idx="3266">
                  <c:v>-8.4240000000000066</c:v>
                </c:pt>
                <c:pt idx="3267">
                  <c:v>-8.2880000000000109</c:v>
                </c:pt>
                <c:pt idx="3268">
                  <c:v>-7.9720000000000084</c:v>
                </c:pt>
                <c:pt idx="3269">
                  <c:v>-7.5430000000000064</c:v>
                </c:pt>
                <c:pt idx="3270">
                  <c:v>-7.0320000000000107</c:v>
                </c:pt>
                <c:pt idx="3271">
                  <c:v>-7.6189999999999998</c:v>
                </c:pt>
                <c:pt idx="3272">
                  <c:v>-9.0049999999999955</c:v>
                </c:pt>
                <c:pt idx="3273">
                  <c:v>-9.6099999999999852</c:v>
                </c:pt>
                <c:pt idx="3274">
                  <c:v>-11.021999999999991</c:v>
                </c:pt>
                <c:pt idx="3275">
                  <c:v>-11.638999999999982</c:v>
                </c:pt>
                <c:pt idx="3276">
                  <c:v>-13.077999999999975</c:v>
                </c:pt>
                <c:pt idx="3277">
                  <c:v>-12.632999999999981</c:v>
                </c:pt>
                <c:pt idx="3278">
                  <c:v>-11.261999999999972</c:v>
                </c:pt>
                <c:pt idx="3279">
                  <c:v>-10.866999999999962</c:v>
                </c:pt>
                <c:pt idx="3280">
                  <c:v>-10.866999999999962</c:v>
                </c:pt>
                <c:pt idx="3281">
                  <c:v>-11.460999999999956</c:v>
                </c:pt>
                <c:pt idx="3282">
                  <c:v>-12.847999999999956</c:v>
                </c:pt>
                <c:pt idx="3283">
                  <c:v>-13.476999999999947</c:v>
                </c:pt>
                <c:pt idx="3284">
                  <c:v>-14.94399999999996</c:v>
                </c:pt>
                <c:pt idx="3285">
                  <c:v>-15.523999999999972</c:v>
                </c:pt>
                <c:pt idx="3286">
                  <c:v>-16.877999999999986</c:v>
                </c:pt>
                <c:pt idx="3287">
                  <c:v>-17.47199999999998</c:v>
                </c:pt>
                <c:pt idx="3288">
                  <c:v>-18.857999999999976</c:v>
                </c:pt>
                <c:pt idx="3289">
                  <c:v>-18.433999999999969</c:v>
                </c:pt>
                <c:pt idx="3290">
                  <c:v>-17.134999999999962</c:v>
                </c:pt>
                <c:pt idx="3291">
                  <c:v>-16.704999999999956</c:v>
                </c:pt>
                <c:pt idx="3292">
                  <c:v>-16.704999999999956</c:v>
                </c:pt>
                <c:pt idx="3293">
                  <c:v>-16.222999999999956</c:v>
                </c:pt>
                <c:pt idx="3294">
                  <c:v>-16.222999999999956</c:v>
                </c:pt>
                <c:pt idx="3295">
                  <c:v>-16.819999999999965</c:v>
                </c:pt>
                <c:pt idx="3296">
                  <c:v>-18.19999999999996</c:v>
                </c:pt>
                <c:pt idx="3297">
                  <c:v>-17.756999999999948</c:v>
                </c:pt>
                <c:pt idx="3298">
                  <c:v>-16.477999999999952</c:v>
                </c:pt>
                <c:pt idx="3299">
                  <c:v>-16.905999999999949</c:v>
                </c:pt>
                <c:pt idx="3300">
                  <c:v>-18.190999999999946</c:v>
                </c:pt>
                <c:pt idx="3301">
                  <c:v>-18.787999999999954</c:v>
                </c:pt>
                <c:pt idx="3302">
                  <c:v>-20.190999999999946</c:v>
                </c:pt>
                <c:pt idx="3303">
                  <c:v>-20.837999999999937</c:v>
                </c:pt>
                <c:pt idx="3304">
                  <c:v>-22.336999999999932</c:v>
                </c:pt>
                <c:pt idx="3305">
                  <c:v>-21.928999999999945</c:v>
                </c:pt>
                <c:pt idx="3306">
                  <c:v>-21.928999999999945</c:v>
                </c:pt>
                <c:pt idx="3307">
                  <c:v>-21.485999999999933</c:v>
                </c:pt>
                <c:pt idx="3308">
                  <c:v>-20.488999999999919</c:v>
                </c:pt>
                <c:pt idx="3309">
                  <c:v>-20.048999999999921</c:v>
                </c:pt>
                <c:pt idx="3310">
                  <c:v>-20.068999999999932</c:v>
                </c:pt>
                <c:pt idx="3311">
                  <c:v>-20.608999999999924</c:v>
                </c:pt>
                <c:pt idx="3312">
                  <c:v>-21.868999999999915</c:v>
                </c:pt>
                <c:pt idx="3313">
                  <c:v>-22.407999999999902</c:v>
                </c:pt>
                <c:pt idx="3314">
                  <c:v>-23.660999999999888</c:v>
                </c:pt>
                <c:pt idx="3315">
                  <c:v>-23.961999999999875</c:v>
                </c:pt>
                <c:pt idx="3316">
                  <c:v>-24.662999999999869</c:v>
                </c:pt>
                <c:pt idx="3317">
                  <c:v>-24.963999999999857</c:v>
                </c:pt>
                <c:pt idx="3318">
                  <c:v>-25.66499999999985</c:v>
                </c:pt>
                <c:pt idx="3319">
                  <c:v>-25.186999999999841</c:v>
                </c:pt>
                <c:pt idx="3320">
                  <c:v>-25.186999999999841</c:v>
                </c:pt>
                <c:pt idx="3321">
                  <c:v>-24.732999999999834</c:v>
                </c:pt>
                <c:pt idx="3322">
                  <c:v>-22.442999999999842</c:v>
                </c:pt>
                <c:pt idx="3323">
                  <c:v>-21.994999999999834</c:v>
                </c:pt>
                <c:pt idx="3324">
                  <c:v>-20.809999999999832</c:v>
                </c:pt>
                <c:pt idx="3325">
                  <c:v>-21.405999999999835</c:v>
                </c:pt>
                <c:pt idx="3326">
                  <c:v>-22.806999999999846</c:v>
                </c:pt>
                <c:pt idx="3327">
                  <c:v>-22.372999999999848</c:v>
                </c:pt>
                <c:pt idx="3328">
                  <c:v>-22.372999999999848</c:v>
                </c:pt>
                <c:pt idx="3329">
                  <c:v>-22.964999999999861</c:v>
                </c:pt>
                <c:pt idx="3330">
                  <c:v>-24.345999999999862</c:v>
                </c:pt>
                <c:pt idx="3331">
                  <c:v>-24.941999999999865</c:v>
                </c:pt>
                <c:pt idx="3332">
                  <c:v>-26.332999999999856</c:v>
                </c:pt>
                <c:pt idx="3333">
                  <c:v>-25.970999999999862</c:v>
                </c:pt>
                <c:pt idx="3334">
                  <c:v>-25.970999999999862</c:v>
                </c:pt>
                <c:pt idx="3335">
                  <c:v>-26.585999999999871</c:v>
                </c:pt>
                <c:pt idx="3336">
                  <c:v>-28.019999999999868</c:v>
                </c:pt>
                <c:pt idx="3337">
                  <c:v>-27.569999999999879</c:v>
                </c:pt>
                <c:pt idx="3338">
                  <c:v>-26.904999999999887</c:v>
                </c:pt>
                <c:pt idx="3339">
                  <c:v>-27.491999999999877</c:v>
                </c:pt>
                <c:pt idx="3340">
                  <c:v>-28.879999999999882</c:v>
                </c:pt>
                <c:pt idx="3341">
                  <c:v>-28.426999999999879</c:v>
                </c:pt>
                <c:pt idx="3342">
                  <c:v>-28.426999999999879</c:v>
                </c:pt>
                <c:pt idx="3343">
                  <c:v>-28.941999999999865</c:v>
                </c:pt>
                <c:pt idx="3344">
                  <c:v>-30.314999999999856</c:v>
                </c:pt>
                <c:pt idx="3345">
                  <c:v>-29.900999999999868</c:v>
                </c:pt>
                <c:pt idx="3346">
                  <c:v>-29.373999999999882</c:v>
                </c:pt>
                <c:pt idx="3347">
                  <c:v>-29.960999999999871</c:v>
                </c:pt>
                <c:pt idx="3348">
                  <c:v>-31.322999999999865</c:v>
                </c:pt>
                <c:pt idx="3349">
                  <c:v>-30.899999999999864</c:v>
                </c:pt>
                <c:pt idx="3350">
                  <c:v>-28.995999999999867</c:v>
                </c:pt>
                <c:pt idx="3351">
                  <c:v>-29.583999999999861</c:v>
                </c:pt>
                <c:pt idx="3352">
                  <c:v>-30.962999999999852</c:v>
                </c:pt>
                <c:pt idx="3353">
                  <c:v>-30.517999999999859</c:v>
                </c:pt>
                <c:pt idx="3354">
                  <c:v>-28.262999999999863</c:v>
                </c:pt>
                <c:pt idx="3355">
                  <c:v>-28.869999999999862</c:v>
                </c:pt>
                <c:pt idx="3356">
                  <c:v>-30.285999999999859</c:v>
                </c:pt>
                <c:pt idx="3357">
                  <c:v>-29.836999999999847</c:v>
                </c:pt>
                <c:pt idx="3358">
                  <c:v>-29.374999999999858</c:v>
                </c:pt>
                <c:pt idx="3359">
                  <c:v>-28.939999999999856</c:v>
                </c:pt>
                <c:pt idx="3360">
                  <c:v>-28.93499999999986</c:v>
                </c:pt>
                <c:pt idx="3361">
                  <c:v>-29.518999999999863</c:v>
                </c:pt>
                <c:pt idx="3362">
                  <c:v>-30.881999999999863</c:v>
                </c:pt>
                <c:pt idx="3363">
                  <c:v>-30.439999999999856</c:v>
                </c:pt>
                <c:pt idx="3364">
                  <c:v>-27.893999999999863</c:v>
                </c:pt>
                <c:pt idx="3365">
                  <c:v>-27.465999999999866</c:v>
                </c:pt>
                <c:pt idx="3366">
                  <c:v>-22.06599999999986</c:v>
                </c:pt>
                <c:pt idx="3367">
                  <c:v>-22.609999999999872</c:v>
                </c:pt>
                <c:pt idx="3368">
                  <c:v>-23.916999999999859</c:v>
                </c:pt>
                <c:pt idx="3369">
                  <c:v>-24.527999999999849</c:v>
                </c:pt>
                <c:pt idx="3370">
                  <c:v>-25.952999999999861</c:v>
                </c:pt>
                <c:pt idx="3371">
                  <c:v>-25.576999999999856</c:v>
                </c:pt>
                <c:pt idx="3372">
                  <c:v>-23.741999999999848</c:v>
                </c:pt>
                <c:pt idx="3373">
                  <c:v>-23.29799999999986</c:v>
                </c:pt>
                <c:pt idx="3374">
                  <c:v>-16.693999999999846</c:v>
                </c:pt>
                <c:pt idx="3375">
                  <c:v>-16.248999999999853</c:v>
                </c:pt>
                <c:pt idx="3376">
                  <c:v>-15.087999999999852</c:v>
                </c:pt>
                <c:pt idx="3377">
                  <c:v>-14.65099999999984</c:v>
                </c:pt>
                <c:pt idx="3378">
                  <c:v>-11.653999999999826</c:v>
                </c:pt>
                <c:pt idx="3379">
                  <c:v>-11.226999999999833</c:v>
                </c:pt>
                <c:pt idx="3380">
                  <c:v>-10.299999999999841</c:v>
                </c:pt>
                <c:pt idx="3381">
                  <c:v>-10.897999999999854</c:v>
                </c:pt>
                <c:pt idx="3382">
                  <c:v>-12.291999999999859</c:v>
                </c:pt>
                <c:pt idx="3383">
                  <c:v>-11.880999999999858</c:v>
                </c:pt>
                <c:pt idx="3384">
                  <c:v>-11.880999999999858</c:v>
                </c:pt>
                <c:pt idx="3385">
                  <c:v>-11.427999999999855</c:v>
                </c:pt>
                <c:pt idx="3386">
                  <c:v>-10.022999999999854</c:v>
                </c:pt>
                <c:pt idx="3387">
                  <c:v>-9.6249999999998579</c:v>
                </c:pt>
                <c:pt idx="3388">
                  <c:v>-7.9989999999998531</c:v>
                </c:pt>
                <c:pt idx="3389">
                  <c:v>-7.5669999999998652</c:v>
                </c:pt>
                <c:pt idx="3390">
                  <c:v>-7.2509999999998627</c:v>
                </c:pt>
                <c:pt idx="3391">
                  <c:v>-7.8319999999998515</c:v>
                </c:pt>
                <c:pt idx="3392">
                  <c:v>-9.2269999999998618</c:v>
                </c:pt>
                <c:pt idx="3393">
                  <c:v>-8.7879999999998688</c:v>
                </c:pt>
                <c:pt idx="3394">
                  <c:v>-8.7839999999998781</c:v>
                </c:pt>
                <c:pt idx="3395">
                  <c:v>-8.3239999999998702</c:v>
                </c:pt>
                <c:pt idx="3396">
                  <c:v>-8.3239999999998702</c:v>
                </c:pt>
                <c:pt idx="3397">
                  <c:v>-7.9539999999998656</c:v>
                </c:pt>
                <c:pt idx="3398">
                  <c:v>-7.4849999999998715</c:v>
                </c:pt>
                <c:pt idx="3399">
                  <c:v>-6.9809999999998809</c:v>
                </c:pt>
                <c:pt idx="3400">
                  <c:v>-8.814999999999884</c:v>
                </c:pt>
                <c:pt idx="3401">
                  <c:v>-8.3699999999998909</c:v>
                </c:pt>
                <c:pt idx="3402">
                  <c:v>-2.0779999999998893</c:v>
                </c:pt>
                <c:pt idx="3403">
                  <c:v>-1.6399999999999011</c:v>
                </c:pt>
                <c:pt idx="3404">
                  <c:v>-1.6399999999999011</c:v>
                </c:pt>
                <c:pt idx="3405">
                  <c:v>-2.2399999999998954</c:v>
                </c:pt>
                <c:pt idx="3406">
                  <c:v>-3.6459999999999013</c:v>
                </c:pt>
                <c:pt idx="3407">
                  <c:v>-3.2739999999998872</c:v>
                </c:pt>
                <c:pt idx="3408">
                  <c:v>-3.2739999999998872</c:v>
                </c:pt>
                <c:pt idx="3409">
                  <c:v>-2.8719999999999004</c:v>
                </c:pt>
                <c:pt idx="3410">
                  <c:v>-2.8719999999999004</c:v>
                </c:pt>
                <c:pt idx="3411">
                  <c:v>-3.4459999999999127</c:v>
                </c:pt>
                <c:pt idx="3412">
                  <c:v>-4.7859999999999161</c:v>
                </c:pt>
                <c:pt idx="3413">
                  <c:v>-4.3389999999999134</c:v>
                </c:pt>
                <c:pt idx="3414">
                  <c:v>-4.3389999999999134</c:v>
                </c:pt>
                <c:pt idx="3415">
                  <c:v>-3.8959999999999013</c:v>
                </c:pt>
                <c:pt idx="3416">
                  <c:v>-3.4109999999998877</c:v>
                </c:pt>
                <c:pt idx="3417">
                  <c:v>-3.9959999999998956</c:v>
                </c:pt>
                <c:pt idx="3418">
                  <c:v>-5.3609999999999047</c:v>
                </c:pt>
                <c:pt idx="3419">
                  <c:v>-5.9529999999999177</c:v>
                </c:pt>
                <c:pt idx="3420">
                  <c:v>-7.3559999999999093</c:v>
                </c:pt>
                <c:pt idx="3421">
                  <c:v>-6.9709999999999184</c:v>
                </c:pt>
                <c:pt idx="3422">
                  <c:v>-6.0469999999999118</c:v>
                </c:pt>
                <c:pt idx="3423">
                  <c:v>-5.6059999999999093</c:v>
                </c:pt>
                <c:pt idx="3424">
                  <c:v>-4.6319999999999197</c:v>
                </c:pt>
                <c:pt idx="3425">
                  <c:v>-4.1399999999999295</c:v>
                </c:pt>
                <c:pt idx="3426">
                  <c:v>-4.2359999999999332</c:v>
                </c:pt>
                <c:pt idx="3427">
                  <c:v>-4.8319999999999368</c:v>
                </c:pt>
                <c:pt idx="3428">
                  <c:v>-6.2159999999999229</c:v>
                </c:pt>
                <c:pt idx="3429">
                  <c:v>-5.7739999999999156</c:v>
                </c:pt>
                <c:pt idx="3430">
                  <c:v>-5.7659999999999059</c:v>
                </c:pt>
                <c:pt idx="3431">
                  <c:v>-5.3199999999999079</c:v>
                </c:pt>
                <c:pt idx="3432">
                  <c:v>-5.0519999999999072</c:v>
                </c:pt>
                <c:pt idx="3433">
                  <c:v>-4.5969999999998947</c:v>
                </c:pt>
                <c:pt idx="3434">
                  <c:v>-3.6819999999999027</c:v>
                </c:pt>
                <c:pt idx="3435">
                  <c:v>-3.2449999999998909</c:v>
                </c:pt>
                <c:pt idx="3436">
                  <c:v>-3.2399999999998954</c:v>
                </c:pt>
                <c:pt idx="3437">
                  <c:v>-3.8339999999998895</c:v>
                </c:pt>
                <c:pt idx="3438">
                  <c:v>-5.2249999999998806</c:v>
                </c:pt>
                <c:pt idx="3439">
                  <c:v>-5.8199999999998795</c:v>
                </c:pt>
                <c:pt idx="3440">
                  <c:v>-7.2169999999998709</c:v>
                </c:pt>
                <c:pt idx="3441">
                  <c:v>-7.8089999999998838</c:v>
                </c:pt>
                <c:pt idx="3442">
                  <c:v>-9.1959999999998843</c:v>
                </c:pt>
                <c:pt idx="3443">
                  <c:v>-8.760999999999882</c:v>
                </c:pt>
                <c:pt idx="3444">
                  <c:v>-8.7559999999998865</c:v>
                </c:pt>
                <c:pt idx="3445">
                  <c:v>-9.203999999999894</c:v>
                </c:pt>
                <c:pt idx="3446">
                  <c:v>-10.547999999999888</c:v>
                </c:pt>
                <c:pt idx="3447">
                  <c:v>-10.10799999999989</c:v>
                </c:pt>
                <c:pt idx="3448">
                  <c:v>-5.6679999999998927</c:v>
                </c:pt>
                <c:pt idx="3449">
                  <c:v>-5.2309999999998809</c:v>
                </c:pt>
                <c:pt idx="3450">
                  <c:v>-5.2309999999998809</c:v>
                </c:pt>
                <c:pt idx="3451">
                  <c:v>-5.5359999999998877</c:v>
                </c:pt>
                <c:pt idx="3452">
                  <c:v>-6.7579999999998961</c:v>
                </c:pt>
                <c:pt idx="3453">
                  <c:v>-6.2899999999999068</c:v>
                </c:pt>
                <c:pt idx="3454">
                  <c:v>-6.2899999999999068</c:v>
                </c:pt>
                <c:pt idx="3455">
                  <c:v>-6.8699999999999193</c:v>
                </c:pt>
                <c:pt idx="3456">
                  <c:v>-8.26299999999992</c:v>
                </c:pt>
                <c:pt idx="3457">
                  <c:v>-7.8319999999999084</c:v>
                </c:pt>
                <c:pt idx="3458">
                  <c:v>-7.3399999999999181</c:v>
                </c:pt>
                <c:pt idx="3459">
                  <c:v>-6.8929999999999154</c:v>
                </c:pt>
                <c:pt idx="3460">
                  <c:v>-6.8929999999999154</c:v>
                </c:pt>
                <c:pt idx="3461">
                  <c:v>-7.3389999999999134</c:v>
                </c:pt>
                <c:pt idx="3462">
                  <c:v>-8.677999999999912</c:v>
                </c:pt>
                <c:pt idx="3463">
                  <c:v>-9.2009999999999081</c:v>
                </c:pt>
                <c:pt idx="3464">
                  <c:v>-10.426999999999907</c:v>
                </c:pt>
                <c:pt idx="3465">
                  <c:v>-9.953999999999894</c:v>
                </c:pt>
                <c:pt idx="3466">
                  <c:v>-8.4509999999999081</c:v>
                </c:pt>
                <c:pt idx="3467">
                  <c:v>-9.0309999999999206</c:v>
                </c:pt>
                <c:pt idx="3468">
                  <c:v>-10.382999999999925</c:v>
                </c:pt>
                <c:pt idx="3469">
                  <c:v>-9.908999999999935</c:v>
                </c:pt>
                <c:pt idx="3470">
                  <c:v>-7.1879999999999313</c:v>
                </c:pt>
                <c:pt idx="3471">
                  <c:v>-7.7989999999999213</c:v>
                </c:pt>
                <c:pt idx="3472">
                  <c:v>-9.2199999999999136</c:v>
                </c:pt>
                <c:pt idx="3473">
                  <c:v>-9.7789999999999111</c:v>
                </c:pt>
                <c:pt idx="3474">
                  <c:v>-11.083999999999918</c:v>
                </c:pt>
                <c:pt idx="3475">
                  <c:v>-10.75099999999992</c:v>
                </c:pt>
                <c:pt idx="3476">
                  <c:v>-10.556999999999931</c:v>
                </c:pt>
                <c:pt idx="3477">
                  <c:v>-10.107999999999919</c:v>
                </c:pt>
                <c:pt idx="3478">
                  <c:v>-1.1949999999999079</c:v>
                </c:pt>
                <c:pt idx="3479">
                  <c:v>-0.76499999999990109</c:v>
                </c:pt>
                <c:pt idx="3480">
                  <c:v>-0.76499999999990109</c:v>
                </c:pt>
                <c:pt idx="3481">
                  <c:v>-1.1749999999998977</c:v>
                </c:pt>
                <c:pt idx="3482">
                  <c:v>-2.1299999999999102</c:v>
                </c:pt>
                <c:pt idx="3483">
                  <c:v>-0.7299999999999045</c:v>
                </c:pt>
                <c:pt idx="3484">
                  <c:v>0</c:v>
                </c:pt>
                <c:pt idx="3485">
                  <c:v>-0.60800000000000409</c:v>
                </c:pt>
                <c:pt idx="3486">
                  <c:v>-2.0260000000000105</c:v>
                </c:pt>
                <c:pt idx="3487">
                  <c:v>-1.5820000000000221</c:v>
                </c:pt>
                <c:pt idx="3488">
                  <c:v>-1.5820000000000221</c:v>
                </c:pt>
                <c:pt idx="3489">
                  <c:v>-2.0010000000000332</c:v>
                </c:pt>
                <c:pt idx="3490">
                  <c:v>-3.2580000000000382</c:v>
                </c:pt>
                <c:pt idx="3491">
                  <c:v>-2.8190000000000452</c:v>
                </c:pt>
                <c:pt idx="3492">
                  <c:v>-0.85100000000005593</c:v>
                </c:pt>
                <c:pt idx="3493">
                  <c:v>-0.38300000000006662</c:v>
                </c:pt>
                <c:pt idx="3494">
                  <c:v>0</c:v>
                </c:pt>
                <c:pt idx="3495">
                  <c:v>0</c:v>
                </c:pt>
                <c:pt idx="3496">
                  <c:v>0</c:v>
                </c:pt>
                <c:pt idx="3497">
                  <c:v>0</c:v>
                </c:pt>
                <c:pt idx="3498">
                  <c:v>0</c:v>
                </c:pt>
                <c:pt idx="3499">
                  <c:v>-0.59999999999999432</c:v>
                </c:pt>
                <c:pt idx="3500">
                  <c:v>-1.9890000000000043</c:v>
                </c:pt>
                <c:pt idx="3501">
                  <c:v>-2.5860000000000127</c:v>
                </c:pt>
                <c:pt idx="3502">
                  <c:v>-3.9790000000000134</c:v>
                </c:pt>
                <c:pt idx="3503">
                  <c:v>-3.5490000000000066</c:v>
                </c:pt>
                <c:pt idx="3504">
                  <c:v>-3.5490000000000066</c:v>
                </c:pt>
                <c:pt idx="3505">
                  <c:v>-4.1419999999999959</c:v>
                </c:pt>
                <c:pt idx="3506">
                  <c:v>-5.5300000000000011</c:v>
                </c:pt>
                <c:pt idx="3507">
                  <c:v>-5.0889999999999986</c:v>
                </c:pt>
                <c:pt idx="3508">
                  <c:v>-3.4669999999999845</c:v>
                </c:pt>
                <c:pt idx="3509">
                  <c:v>-3.0419999999999732</c:v>
                </c:pt>
                <c:pt idx="3510">
                  <c:v>-2.6839999999999691</c:v>
                </c:pt>
                <c:pt idx="3511">
                  <c:v>-3.2959999999999638</c:v>
                </c:pt>
                <c:pt idx="3512">
                  <c:v>-4.7239999999999611</c:v>
                </c:pt>
                <c:pt idx="3513">
                  <c:v>-4.2769999999999584</c:v>
                </c:pt>
                <c:pt idx="3514">
                  <c:v>-0.72699999999994702</c:v>
                </c:pt>
                <c:pt idx="3515">
                  <c:v>-0.4259999999999593</c:v>
                </c:pt>
                <c:pt idx="3516">
                  <c:v>-0.4259999999999593</c:v>
                </c:pt>
                <c:pt idx="3517">
                  <c:v>-1.0369999999999493</c:v>
                </c:pt>
                <c:pt idx="3518">
                  <c:v>-2.462999999999937</c:v>
                </c:pt>
                <c:pt idx="3519">
                  <c:v>-3.0629999999999313</c:v>
                </c:pt>
                <c:pt idx="3520">
                  <c:v>-4.462999999999937</c:v>
                </c:pt>
                <c:pt idx="3521">
                  <c:v>-5.0619999999999266</c:v>
                </c:pt>
                <c:pt idx="3522">
                  <c:v>-6.4769999999999186</c:v>
                </c:pt>
                <c:pt idx="3523">
                  <c:v>-6.9819999999999141</c:v>
                </c:pt>
                <c:pt idx="3524">
                  <c:v>-8.3279999999999177</c:v>
                </c:pt>
                <c:pt idx="3525">
                  <c:v>-7.9749999999999091</c:v>
                </c:pt>
                <c:pt idx="3526">
                  <c:v>-4.5299999999999159</c:v>
                </c:pt>
                <c:pt idx="3527">
                  <c:v>-4.0979999999999279</c:v>
                </c:pt>
                <c:pt idx="3528">
                  <c:v>-4.0979999999999279</c:v>
                </c:pt>
                <c:pt idx="3529">
                  <c:v>-4.9229999999999166</c:v>
                </c:pt>
                <c:pt idx="3530">
                  <c:v>-6.8479999999999279</c:v>
                </c:pt>
                <c:pt idx="3531">
                  <c:v>-6.4039999999999395</c:v>
                </c:pt>
                <c:pt idx="3532">
                  <c:v>-6.4039999999999395</c:v>
                </c:pt>
                <c:pt idx="3533">
                  <c:v>-5.9849999999999284</c:v>
                </c:pt>
                <c:pt idx="3534">
                  <c:v>-5.9849999999999284</c:v>
                </c:pt>
                <c:pt idx="3535">
                  <c:v>-5.5449999999999307</c:v>
                </c:pt>
                <c:pt idx="3536">
                  <c:v>-2.4989999999999384</c:v>
                </c:pt>
                <c:pt idx="3537">
                  <c:v>-3.0829999999999416</c:v>
                </c:pt>
                <c:pt idx="3538">
                  <c:v>-4.4459999999999411</c:v>
                </c:pt>
                <c:pt idx="3539">
                  <c:v>-5.061999999999955</c:v>
                </c:pt>
                <c:pt idx="3540">
                  <c:v>-6.4999999999999432</c:v>
                </c:pt>
                <c:pt idx="3541">
                  <c:v>-6.0199999999999534</c:v>
                </c:pt>
                <c:pt idx="3542">
                  <c:v>-6.1699999999999591</c:v>
                </c:pt>
                <c:pt idx="3543">
                  <c:v>-6.7559999999999718</c:v>
                </c:pt>
                <c:pt idx="3544">
                  <c:v>-8.1239999999999668</c:v>
                </c:pt>
                <c:pt idx="3545">
                  <c:v>-8.72199999999998</c:v>
                </c:pt>
                <c:pt idx="3546">
                  <c:v>-10.111999999999966</c:v>
                </c:pt>
                <c:pt idx="3547">
                  <c:v>-10.729999999999961</c:v>
                </c:pt>
                <c:pt idx="3548">
                  <c:v>-12.171999999999969</c:v>
                </c:pt>
                <c:pt idx="3549">
                  <c:v>-12.771999999999963</c:v>
                </c:pt>
                <c:pt idx="3550">
                  <c:v>-14.178999999999974</c:v>
                </c:pt>
                <c:pt idx="3551">
                  <c:v>-13.741999999999962</c:v>
                </c:pt>
                <c:pt idx="3552">
                  <c:v>-13.734999999999957</c:v>
                </c:pt>
                <c:pt idx="3553">
                  <c:v>-14.327999999999946</c:v>
                </c:pt>
                <c:pt idx="3554">
                  <c:v>-15.712999999999937</c:v>
                </c:pt>
                <c:pt idx="3555">
                  <c:v>-15.272999999999939</c:v>
                </c:pt>
                <c:pt idx="3556">
                  <c:v>-15.272999999999939</c:v>
                </c:pt>
                <c:pt idx="3557">
                  <c:v>-15.870999999999952</c:v>
                </c:pt>
                <c:pt idx="3558">
                  <c:v>-17.253999999999962</c:v>
                </c:pt>
                <c:pt idx="3559">
                  <c:v>-17.526999999999958</c:v>
                </c:pt>
                <c:pt idx="3560">
                  <c:v>-18.172999999999945</c:v>
                </c:pt>
                <c:pt idx="3561">
                  <c:v>-18.766999999999939</c:v>
                </c:pt>
                <c:pt idx="3562">
                  <c:v>-20.152999999999935</c:v>
                </c:pt>
                <c:pt idx="3563">
                  <c:v>-19.714999999999947</c:v>
                </c:pt>
                <c:pt idx="3564">
                  <c:v>-19.593999999999937</c:v>
                </c:pt>
                <c:pt idx="3565">
                  <c:v>-19.866999999999933</c:v>
                </c:pt>
                <c:pt idx="3566">
                  <c:v>-20.51299999999992</c:v>
                </c:pt>
                <c:pt idx="3567">
                  <c:v>-21.110999999999933</c:v>
                </c:pt>
                <c:pt idx="3568">
                  <c:v>-22.516999999999939</c:v>
                </c:pt>
                <c:pt idx="3569">
                  <c:v>-23.104999999999933</c:v>
                </c:pt>
                <c:pt idx="3570">
                  <c:v>-24.483999999999924</c:v>
                </c:pt>
                <c:pt idx="3571">
                  <c:v>-25.074999999999932</c:v>
                </c:pt>
                <c:pt idx="3572">
                  <c:v>-26.454999999999927</c:v>
                </c:pt>
                <c:pt idx="3573">
                  <c:v>-27.045999999999935</c:v>
                </c:pt>
                <c:pt idx="3574">
                  <c:v>-28.438999999999936</c:v>
                </c:pt>
                <c:pt idx="3575">
                  <c:v>-27.995999999999924</c:v>
                </c:pt>
                <c:pt idx="3576">
                  <c:v>-25.351999999999919</c:v>
                </c:pt>
                <c:pt idx="3577">
                  <c:v>-24.91399999999993</c:v>
                </c:pt>
                <c:pt idx="3578">
                  <c:v>-23.863999999999919</c:v>
                </c:pt>
                <c:pt idx="3579">
                  <c:v>-23.420999999999907</c:v>
                </c:pt>
                <c:pt idx="3580">
                  <c:v>-20.868999999999915</c:v>
                </c:pt>
                <c:pt idx="3581">
                  <c:v>-20.403999999999911</c:v>
                </c:pt>
                <c:pt idx="3582">
                  <c:v>-20.403999999999911</c:v>
                </c:pt>
                <c:pt idx="3583">
                  <c:v>-21.002999999999901</c:v>
                </c:pt>
                <c:pt idx="3584">
                  <c:v>-22.404999999999887</c:v>
                </c:pt>
                <c:pt idx="3585">
                  <c:v>-22.992999999999881</c:v>
                </c:pt>
                <c:pt idx="3586">
                  <c:v>-24.364999999999895</c:v>
                </c:pt>
                <c:pt idx="3587">
                  <c:v>-24.951999999999884</c:v>
                </c:pt>
                <c:pt idx="3588">
                  <c:v>-26.317999999999898</c:v>
                </c:pt>
                <c:pt idx="3589">
                  <c:v>-26.908999999999907</c:v>
                </c:pt>
                <c:pt idx="3590">
                  <c:v>-28.307999999999907</c:v>
                </c:pt>
                <c:pt idx="3591">
                  <c:v>-27.858999999999895</c:v>
                </c:pt>
                <c:pt idx="3592">
                  <c:v>-23.955999999999904</c:v>
                </c:pt>
                <c:pt idx="3593">
                  <c:v>-23.591999999999899</c:v>
                </c:pt>
                <c:pt idx="3594">
                  <c:v>-20.869999999999891</c:v>
                </c:pt>
                <c:pt idx="3595">
                  <c:v>-21.505999999999887</c:v>
                </c:pt>
                <c:pt idx="3596">
                  <c:v>-22.989999999999895</c:v>
                </c:pt>
                <c:pt idx="3597">
                  <c:v>-22.563999999999908</c:v>
                </c:pt>
                <c:pt idx="3598">
                  <c:v>-21.51299999999992</c:v>
                </c:pt>
                <c:pt idx="3599">
                  <c:v>-22.104999999999933</c:v>
                </c:pt>
                <c:pt idx="3600">
                  <c:v>-23.486999999999938</c:v>
                </c:pt>
                <c:pt idx="3601">
                  <c:v>-23.980999999999938</c:v>
                </c:pt>
                <c:pt idx="3602">
                  <c:v>-25.13999999999993</c:v>
                </c:pt>
                <c:pt idx="3603">
                  <c:v>-25.760999999999939</c:v>
                </c:pt>
                <c:pt idx="3604">
                  <c:v>-27.209999999999951</c:v>
                </c:pt>
                <c:pt idx="3605">
                  <c:v>-26.764999999999958</c:v>
                </c:pt>
                <c:pt idx="3606">
                  <c:v>-26.758999999999958</c:v>
                </c:pt>
                <c:pt idx="3607">
                  <c:v>-26.319999999999965</c:v>
                </c:pt>
                <c:pt idx="3608">
                  <c:v>-26.067999999999955</c:v>
                </c:pt>
                <c:pt idx="3609">
                  <c:v>-26.683999999999969</c:v>
                </c:pt>
                <c:pt idx="3610">
                  <c:v>-28.122999999999962</c:v>
                </c:pt>
                <c:pt idx="3611">
                  <c:v>-28.709999999999951</c:v>
                </c:pt>
                <c:pt idx="3612">
                  <c:v>-30.096999999999952</c:v>
                </c:pt>
                <c:pt idx="3613">
                  <c:v>-30.570999999999941</c:v>
                </c:pt>
                <c:pt idx="3614">
                  <c:v>-31.756999999999948</c:v>
                </c:pt>
                <c:pt idx="3615">
                  <c:v>-32.336999999999961</c:v>
                </c:pt>
                <c:pt idx="3616">
                  <c:v>-33.670999999999964</c:v>
                </c:pt>
                <c:pt idx="3617">
                  <c:v>-34.263999999999953</c:v>
                </c:pt>
                <c:pt idx="3618">
                  <c:v>-35.646999999999963</c:v>
                </c:pt>
                <c:pt idx="3619">
                  <c:v>-36.275999999999954</c:v>
                </c:pt>
                <c:pt idx="3620">
                  <c:v>-37.755999999999943</c:v>
                </c:pt>
                <c:pt idx="3621">
                  <c:v>-37.308999999999941</c:v>
                </c:pt>
                <c:pt idx="3622">
                  <c:v>-37.308999999999941</c:v>
                </c:pt>
                <c:pt idx="3623">
                  <c:v>-36.866999999999933</c:v>
                </c:pt>
                <c:pt idx="3624">
                  <c:v>-35.124999999999943</c:v>
                </c:pt>
                <c:pt idx="3625">
                  <c:v>-34.69199999999995</c:v>
                </c:pt>
                <c:pt idx="3626">
                  <c:v>-34.69199999999995</c:v>
                </c:pt>
                <c:pt idx="3627">
                  <c:v>-34.283999999999963</c:v>
                </c:pt>
                <c:pt idx="3628">
                  <c:v>-33.290999999999968</c:v>
                </c:pt>
                <c:pt idx="3629">
                  <c:v>-33.898999999999972</c:v>
                </c:pt>
                <c:pt idx="3630">
                  <c:v>-35.317999999999984</c:v>
                </c:pt>
                <c:pt idx="3631">
                  <c:v>-34.863999999999976</c:v>
                </c:pt>
                <c:pt idx="3632">
                  <c:v>-33.984999999999985</c:v>
                </c:pt>
                <c:pt idx="3633">
                  <c:v>-33.564999999999998</c:v>
                </c:pt>
                <c:pt idx="3634">
                  <c:v>-33.564999999999998</c:v>
                </c:pt>
                <c:pt idx="3635">
                  <c:v>-33.120000000000005</c:v>
                </c:pt>
                <c:pt idx="3636">
                  <c:v>-32.298000000000002</c:v>
                </c:pt>
                <c:pt idx="3637">
                  <c:v>-32.888000000000005</c:v>
                </c:pt>
                <c:pt idx="3638">
                  <c:v>-34.271999999999991</c:v>
                </c:pt>
                <c:pt idx="3639">
                  <c:v>-34.774000000000001</c:v>
                </c:pt>
                <c:pt idx="3640">
                  <c:v>-36.111999999999995</c:v>
                </c:pt>
                <c:pt idx="3641">
                  <c:v>-36.740000000000009</c:v>
                </c:pt>
                <c:pt idx="3642">
                  <c:v>-38.205000000000013</c:v>
                </c:pt>
                <c:pt idx="3643">
                  <c:v>-37.638000000000005</c:v>
                </c:pt>
                <c:pt idx="3644">
                  <c:v>-34.569000000000017</c:v>
                </c:pt>
                <c:pt idx="3645">
                  <c:v>-34.123000000000019</c:v>
                </c:pt>
                <c:pt idx="3646">
                  <c:v>-34.123000000000019</c:v>
                </c:pt>
                <c:pt idx="3647">
                  <c:v>-34.703000000000031</c:v>
                </c:pt>
                <c:pt idx="3648">
                  <c:v>-36.100000000000023</c:v>
                </c:pt>
                <c:pt idx="3649">
                  <c:v>-36.595000000000027</c:v>
                </c:pt>
                <c:pt idx="3650">
                  <c:v>-37.916000000000025</c:v>
                </c:pt>
                <c:pt idx="3651">
                  <c:v>-37.53600000000003</c:v>
                </c:pt>
                <c:pt idx="3652">
                  <c:v>-36.78400000000002</c:v>
                </c:pt>
                <c:pt idx="3653">
                  <c:v>-36.412000000000006</c:v>
                </c:pt>
                <c:pt idx="3654">
                  <c:v>-36.412000000000006</c:v>
                </c:pt>
                <c:pt idx="3655">
                  <c:v>-35.961000000000013</c:v>
                </c:pt>
                <c:pt idx="3656">
                  <c:v>-35.952000000000027</c:v>
                </c:pt>
                <c:pt idx="3657">
                  <c:v>-35.511000000000024</c:v>
                </c:pt>
                <c:pt idx="3658">
                  <c:v>-32.345000000000027</c:v>
                </c:pt>
                <c:pt idx="3659">
                  <c:v>-32.932000000000016</c:v>
                </c:pt>
                <c:pt idx="3660">
                  <c:v>-34.320000000000022</c:v>
                </c:pt>
                <c:pt idx="3661">
                  <c:v>-34.943000000000012</c:v>
                </c:pt>
                <c:pt idx="3662">
                  <c:v>-36.39700000000002</c:v>
                </c:pt>
                <c:pt idx="3663">
                  <c:v>-37.010000000000019</c:v>
                </c:pt>
                <c:pt idx="3664">
                  <c:v>-38.448000000000008</c:v>
                </c:pt>
                <c:pt idx="3665">
                  <c:v>-38.932000000000016</c:v>
                </c:pt>
                <c:pt idx="3666">
                  <c:v>-40.26400000000001</c:v>
                </c:pt>
                <c:pt idx="3667">
                  <c:v>-39.831000000000017</c:v>
                </c:pt>
                <c:pt idx="3668">
                  <c:v>-39.826000000000022</c:v>
                </c:pt>
                <c:pt idx="3669">
                  <c:v>-40.441000000000031</c:v>
                </c:pt>
                <c:pt idx="3670">
                  <c:v>-41.876000000000033</c:v>
                </c:pt>
                <c:pt idx="3671">
                  <c:v>-41.475000000000023</c:v>
                </c:pt>
                <c:pt idx="3672">
                  <c:v>-40.760000000000019</c:v>
                </c:pt>
                <c:pt idx="3673">
                  <c:v>-41.327000000000027</c:v>
                </c:pt>
                <c:pt idx="3674">
                  <c:v>-42.603000000000037</c:v>
                </c:pt>
                <c:pt idx="3675">
                  <c:v>-42.16900000000004</c:v>
                </c:pt>
                <c:pt idx="3676">
                  <c:v>-42.16900000000004</c:v>
                </c:pt>
                <c:pt idx="3677">
                  <c:v>-42.763000000000034</c:v>
                </c:pt>
                <c:pt idx="3678">
                  <c:v>-44.156000000000034</c:v>
                </c:pt>
                <c:pt idx="3679">
                  <c:v>-43.706000000000046</c:v>
                </c:pt>
                <c:pt idx="3680">
                  <c:v>-41.463000000000051</c:v>
                </c:pt>
                <c:pt idx="3681">
                  <c:v>-41.019000000000062</c:v>
                </c:pt>
                <c:pt idx="3682">
                  <c:v>-38.581000000000074</c:v>
                </c:pt>
                <c:pt idx="3683">
                  <c:v>-38.133000000000067</c:v>
                </c:pt>
                <c:pt idx="3684">
                  <c:v>-38.133000000000067</c:v>
                </c:pt>
                <c:pt idx="3685">
                  <c:v>-37.72500000000008</c:v>
                </c:pt>
                <c:pt idx="3686">
                  <c:v>-37.324000000000069</c:v>
                </c:pt>
                <c:pt idx="3687">
                  <c:v>-36.852000000000061</c:v>
                </c:pt>
                <c:pt idx="3688">
                  <c:v>-36.681000000000068</c:v>
                </c:pt>
                <c:pt idx="3689">
                  <c:v>-36.234000000000066</c:v>
                </c:pt>
                <c:pt idx="3690">
                  <c:v>-36.234000000000066</c:v>
                </c:pt>
                <c:pt idx="3691">
                  <c:v>-35.792000000000058</c:v>
                </c:pt>
                <c:pt idx="3692">
                  <c:v>-32.22900000000007</c:v>
                </c:pt>
                <c:pt idx="3693">
                  <c:v>-32.766000000000076</c:v>
                </c:pt>
                <c:pt idx="3694">
                  <c:v>-34.108000000000089</c:v>
                </c:pt>
                <c:pt idx="3695">
                  <c:v>-33.727000000000089</c:v>
                </c:pt>
                <c:pt idx="3696">
                  <c:v>-31.189000000000078</c:v>
                </c:pt>
                <c:pt idx="3697">
                  <c:v>-30.748000000000076</c:v>
                </c:pt>
                <c:pt idx="3698">
                  <c:v>-30.313000000000073</c:v>
                </c:pt>
                <c:pt idx="3699">
                  <c:v>-29.87400000000008</c:v>
                </c:pt>
                <c:pt idx="3700">
                  <c:v>-25.216000000000093</c:v>
                </c:pt>
                <c:pt idx="3701">
                  <c:v>-24.7770000000001</c:v>
                </c:pt>
                <c:pt idx="3702">
                  <c:v>-23.533000000000101</c:v>
                </c:pt>
                <c:pt idx="3703">
                  <c:v>-24.127000000000095</c:v>
                </c:pt>
                <c:pt idx="3704">
                  <c:v>-25.484000000000094</c:v>
                </c:pt>
                <c:pt idx="3705">
                  <c:v>-25.042000000000087</c:v>
                </c:pt>
                <c:pt idx="3706">
                  <c:v>-25.042000000000087</c:v>
                </c:pt>
                <c:pt idx="3707">
                  <c:v>-25.668000000000092</c:v>
                </c:pt>
                <c:pt idx="3708">
                  <c:v>-27.1400000000001</c:v>
                </c:pt>
                <c:pt idx="3709">
                  <c:v>-27.741000000000099</c:v>
                </c:pt>
                <c:pt idx="3710">
                  <c:v>-29.14200000000011</c:v>
                </c:pt>
                <c:pt idx="3711">
                  <c:v>-28.701000000000107</c:v>
                </c:pt>
                <c:pt idx="3712">
                  <c:v>-28.011000000000109</c:v>
                </c:pt>
                <c:pt idx="3713">
                  <c:v>-28.612000000000108</c:v>
                </c:pt>
                <c:pt idx="3714">
                  <c:v>-30.022000000000105</c:v>
                </c:pt>
                <c:pt idx="3715">
                  <c:v>-30.625000000000114</c:v>
                </c:pt>
                <c:pt idx="3716">
                  <c:v>-32.02900000000011</c:v>
                </c:pt>
                <c:pt idx="3717">
                  <c:v>-32.295000000000101</c:v>
                </c:pt>
                <c:pt idx="3718">
                  <c:v>-32.911000000000115</c:v>
                </c:pt>
                <c:pt idx="3719">
                  <c:v>-33.177000000000106</c:v>
                </c:pt>
                <c:pt idx="3720">
                  <c:v>-33.79300000000012</c:v>
                </c:pt>
                <c:pt idx="3721">
                  <c:v>-34.333000000000112</c:v>
                </c:pt>
                <c:pt idx="3722">
                  <c:v>-35.593000000000103</c:v>
                </c:pt>
                <c:pt idx="3723">
                  <c:v>-35.153000000000105</c:v>
                </c:pt>
                <c:pt idx="3724">
                  <c:v>-30.580000000000098</c:v>
                </c:pt>
                <c:pt idx="3725">
                  <c:v>-30.1340000000001</c:v>
                </c:pt>
                <c:pt idx="3726">
                  <c:v>-25.806000000000097</c:v>
                </c:pt>
                <c:pt idx="3727">
                  <c:v>-25.385000000000105</c:v>
                </c:pt>
                <c:pt idx="3728">
                  <c:v>-21.166000000000111</c:v>
                </c:pt>
                <c:pt idx="3729">
                  <c:v>-21.706000000000103</c:v>
                </c:pt>
                <c:pt idx="3730">
                  <c:v>-22.966000000000093</c:v>
                </c:pt>
                <c:pt idx="3731">
                  <c:v>-22.504000000000104</c:v>
                </c:pt>
                <c:pt idx="3732">
                  <c:v>-21.928000000000111</c:v>
                </c:pt>
                <c:pt idx="3733">
                  <c:v>-22.550000000000125</c:v>
                </c:pt>
                <c:pt idx="3734">
                  <c:v>-24.002000000000123</c:v>
                </c:pt>
                <c:pt idx="3735">
                  <c:v>-23.55100000000013</c:v>
                </c:pt>
                <c:pt idx="3736">
                  <c:v>-23.55100000000013</c:v>
                </c:pt>
                <c:pt idx="3737">
                  <c:v>-23.100000000000136</c:v>
                </c:pt>
                <c:pt idx="3738">
                  <c:v>-23.093000000000131</c:v>
                </c:pt>
                <c:pt idx="3739">
                  <c:v>-22.67400000000012</c:v>
                </c:pt>
                <c:pt idx="3740">
                  <c:v>-18.728000000000122</c:v>
                </c:pt>
                <c:pt idx="3741">
                  <c:v>-18.28700000000012</c:v>
                </c:pt>
                <c:pt idx="3742">
                  <c:v>-18.28700000000012</c:v>
                </c:pt>
                <c:pt idx="3743">
                  <c:v>-18.900000000000119</c:v>
                </c:pt>
                <c:pt idx="3744">
                  <c:v>-20.331000000000131</c:v>
                </c:pt>
                <c:pt idx="3745">
                  <c:v>-20.93200000000013</c:v>
                </c:pt>
                <c:pt idx="3746">
                  <c:v>-22.341000000000122</c:v>
                </c:pt>
                <c:pt idx="3747">
                  <c:v>-21.90600000000012</c:v>
                </c:pt>
                <c:pt idx="3748">
                  <c:v>-21.90600000000012</c:v>
                </c:pt>
                <c:pt idx="3749">
                  <c:v>-21.446000000000112</c:v>
                </c:pt>
                <c:pt idx="3750">
                  <c:v>-18.469000000000108</c:v>
                </c:pt>
                <c:pt idx="3751">
                  <c:v>-19.016000000000105</c:v>
                </c:pt>
                <c:pt idx="3752">
                  <c:v>-20.382000000000119</c:v>
                </c:pt>
                <c:pt idx="3753">
                  <c:v>-20.980000000000132</c:v>
                </c:pt>
                <c:pt idx="3754">
                  <c:v>-22.382000000000119</c:v>
                </c:pt>
                <c:pt idx="3755">
                  <c:v>-22.024000000000115</c:v>
                </c:pt>
                <c:pt idx="3756">
                  <c:v>-21.792000000000115</c:v>
                </c:pt>
                <c:pt idx="3757">
                  <c:v>-21.385000000000105</c:v>
                </c:pt>
                <c:pt idx="3758">
                  <c:v>-20.033000000000101</c:v>
                </c:pt>
                <c:pt idx="3759">
                  <c:v>-20.63200000000009</c:v>
                </c:pt>
                <c:pt idx="3760">
                  <c:v>-22.042000000000087</c:v>
                </c:pt>
                <c:pt idx="3761">
                  <c:v>-21.648000000000081</c:v>
                </c:pt>
                <c:pt idx="3762">
                  <c:v>-15.98500000000007</c:v>
                </c:pt>
                <c:pt idx="3763">
                  <c:v>-16.57800000000006</c:v>
                </c:pt>
                <c:pt idx="3764">
                  <c:v>-17.986000000000047</c:v>
                </c:pt>
                <c:pt idx="3765">
                  <c:v>-17.624000000000052</c:v>
                </c:pt>
                <c:pt idx="3766">
                  <c:v>-16.610000000000042</c:v>
                </c:pt>
                <c:pt idx="3767">
                  <c:v>-16.142000000000053</c:v>
                </c:pt>
                <c:pt idx="3768">
                  <c:v>-15.220000000000056</c:v>
                </c:pt>
                <c:pt idx="3769">
                  <c:v>-14.774000000000058</c:v>
                </c:pt>
                <c:pt idx="3770">
                  <c:v>-14.763000000000062</c:v>
                </c:pt>
                <c:pt idx="3771">
                  <c:v>-15.351000000000056</c:v>
                </c:pt>
                <c:pt idx="3772">
                  <c:v>-16.750000000000057</c:v>
                </c:pt>
                <c:pt idx="3773">
                  <c:v>-16.358000000000061</c:v>
                </c:pt>
                <c:pt idx="3774">
                  <c:v>-16.358000000000061</c:v>
                </c:pt>
                <c:pt idx="3775">
                  <c:v>-15.912000000000063</c:v>
                </c:pt>
                <c:pt idx="3776">
                  <c:v>-15.880000000000052</c:v>
                </c:pt>
                <c:pt idx="3777">
                  <c:v>-16.478000000000065</c:v>
                </c:pt>
                <c:pt idx="3778">
                  <c:v>-17.877000000000066</c:v>
                </c:pt>
                <c:pt idx="3779">
                  <c:v>-17.431000000000068</c:v>
                </c:pt>
                <c:pt idx="3780">
                  <c:v>-15.788000000000068</c:v>
                </c:pt>
                <c:pt idx="3781">
                  <c:v>-15.349000000000075</c:v>
                </c:pt>
                <c:pt idx="3782">
                  <c:v>-14.264000000000067</c:v>
                </c:pt>
                <c:pt idx="3783">
                  <c:v>-14.878000000000071</c:v>
                </c:pt>
                <c:pt idx="3784">
                  <c:v>-16.311000000000064</c:v>
                </c:pt>
                <c:pt idx="3785">
                  <c:v>-15.850000000000051</c:v>
                </c:pt>
                <c:pt idx="3786">
                  <c:v>-15.31400000000005</c:v>
                </c:pt>
                <c:pt idx="3787">
                  <c:v>-14.988000000000056</c:v>
                </c:pt>
                <c:pt idx="3788">
                  <c:v>-14.902000000000044</c:v>
                </c:pt>
                <c:pt idx="3789">
                  <c:v>-14.463000000000051</c:v>
                </c:pt>
                <c:pt idx="3790">
                  <c:v>-13.891000000000048</c:v>
                </c:pt>
                <c:pt idx="3791">
                  <c:v>-13.421000000000049</c:v>
                </c:pt>
                <c:pt idx="3792">
                  <c:v>-13.421000000000049</c:v>
                </c:pt>
                <c:pt idx="3793">
                  <c:v>-12.978000000000037</c:v>
                </c:pt>
                <c:pt idx="3794">
                  <c:v>-12.53600000000003</c:v>
                </c:pt>
                <c:pt idx="3795">
                  <c:v>-13.129000000000019</c:v>
                </c:pt>
                <c:pt idx="3796">
                  <c:v>-14.52200000000002</c:v>
                </c:pt>
                <c:pt idx="3797">
                  <c:v>-15.107000000000028</c:v>
                </c:pt>
                <c:pt idx="3798">
                  <c:v>-16.473000000000042</c:v>
                </c:pt>
                <c:pt idx="3799">
                  <c:v>-17.06400000000005</c:v>
                </c:pt>
                <c:pt idx="3800">
                  <c:v>-18.467000000000041</c:v>
                </c:pt>
                <c:pt idx="3801">
                  <c:v>-19.077000000000055</c:v>
                </c:pt>
                <c:pt idx="3802">
                  <c:v>-20.500000000000057</c:v>
                </c:pt>
                <c:pt idx="3803">
                  <c:v>-21.109000000000066</c:v>
                </c:pt>
                <c:pt idx="3804">
                  <c:v>-22.531000000000063</c:v>
                </c:pt>
                <c:pt idx="3805">
                  <c:v>-23.126000000000062</c:v>
                </c:pt>
                <c:pt idx="3806">
                  <c:v>-24.509000000000071</c:v>
                </c:pt>
                <c:pt idx="3807">
                  <c:v>-25.107000000000085</c:v>
                </c:pt>
                <c:pt idx="3808">
                  <c:v>-26.494000000000085</c:v>
                </c:pt>
                <c:pt idx="3809">
                  <c:v>-26.026000000000096</c:v>
                </c:pt>
                <c:pt idx="3810">
                  <c:v>-26.416000000000082</c:v>
                </c:pt>
                <c:pt idx="3811">
                  <c:v>-26.018000000000086</c:v>
                </c:pt>
                <c:pt idx="3812">
                  <c:v>-24.710000000000093</c:v>
                </c:pt>
                <c:pt idx="3813">
                  <c:v>-25.294000000000096</c:v>
                </c:pt>
                <c:pt idx="3814">
                  <c:v>-26.692000000000093</c:v>
                </c:pt>
                <c:pt idx="3815">
                  <c:v>-27.295000000000101</c:v>
                </c:pt>
                <c:pt idx="3816">
                  <c:v>-28.699000000000098</c:v>
                </c:pt>
                <c:pt idx="3817">
                  <c:v>-29.315000000000111</c:v>
                </c:pt>
                <c:pt idx="3818">
                  <c:v>-30.7530000000001</c:v>
                </c:pt>
                <c:pt idx="3819">
                  <c:v>-30.304000000000087</c:v>
                </c:pt>
                <c:pt idx="3820">
                  <c:v>-30.11400000000009</c:v>
                </c:pt>
                <c:pt idx="3821">
                  <c:v>-29.723000000000098</c:v>
                </c:pt>
                <c:pt idx="3822">
                  <c:v>-26.792000000000087</c:v>
                </c:pt>
                <c:pt idx="3823">
                  <c:v>-26.315000000000083</c:v>
                </c:pt>
                <c:pt idx="3824">
                  <c:v>-25.028000000000077</c:v>
                </c:pt>
                <c:pt idx="3825">
                  <c:v>-25.625000000000085</c:v>
                </c:pt>
                <c:pt idx="3826">
                  <c:v>-27.023000000000081</c:v>
                </c:pt>
                <c:pt idx="3827">
                  <c:v>-27.60600000000008</c:v>
                </c:pt>
                <c:pt idx="3828">
                  <c:v>-28.997000000000071</c:v>
                </c:pt>
                <c:pt idx="3829">
                  <c:v>-28.59000000000006</c:v>
                </c:pt>
                <c:pt idx="3830">
                  <c:v>-28.59000000000006</c:v>
                </c:pt>
                <c:pt idx="3831">
                  <c:v>-28.151000000000067</c:v>
                </c:pt>
                <c:pt idx="3832">
                  <c:v>-28.151000000000067</c:v>
                </c:pt>
                <c:pt idx="3833">
                  <c:v>-28.741000000000071</c:v>
                </c:pt>
                <c:pt idx="3834">
                  <c:v>-30.135000000000076</c:v>
                </c:pt>
                <c:pt idx="3835">
                  <c:v>-30.72500000000008</c:v>
                </c:pt>
                <c:pt idx="3836">
                  <c:v>-32.11200000000008</c:v>
                </c:pt>
                <c:pt idx="3837">
                  <c:v>-32.720000000000084</c:v>
                </c:pt>
                <c:pt idx="3838">
                  <c:v>-34.139000000000095</c:v>
                </c:pt>
                <c:pt idx="3839">
                  <c:v>-34.374000000000109</c:v>
                </c:pt>
                <c:pt idx="3840">
                  <c:v>-34.920000000000101</c:v>
                </c:pt>
                <c:pt idx="3841">
                  <c:v>-35.433000000000106</c:v>
                </c:pt>
                <c:pt idx="3842">
                  <c:v>-36.768000000000114</c:v>
                </c:pt>
                <c:pt idx="3843">
                  <c:v>-37.003000000000128</c:v>
                </c:pt>
                <c:pt idx="3844">
                  <c:v>-37.54900000000012</c:v>
                </c:pt>
                <c:pt idx="3845">
                  <c:v>-37.100000000000108</c:v>
                </c:pt>
                <c:pt idx="3846">
                  <c:v>-37.090000000000117</c:v>
                </c:pt>
                <c:pt idx="3847">
                  <c:v>-36.647000000000105</c:v>
                </c:pt>
                <c:pt idx="3848">
                  <c:v>-36.647000000000105</c:v>
                </c:pt>
                <c:pt idx="3849">
                  <c:v>-37.294000000000096</c:v>
                </c:pt>
                <c:pt idx="3850">
                  <c:v>-38.804000000000087</c:v>
                </c:pt>
                <c:pt idx="3851">
                  <c:v>-38.369000000000085</c:v>
                </c:pt>
                <c:pt idx="3852">
                  <c:v>-37.972000000000094</c:v>
                </c:pt>
                <c:pt idx="3853">
                  <c:v>-38.497000000000099</c:v>
                </c:pt>
                <c:pt idx="3854">
                  <c:v>-39.809000000000111</c:v>
                </c:pt>
                <c:pt idx="3855">
                  <c:v>-39.359000000000123</c:v>
                </c:pt>
                <c:pt idx="3856">
                  <c:v>-39.012000000000114</c:v>
                </c:pt>
                <c:pt idx="3857">
                  <c:v>-39.469000000000108</c:v>
                </c:pt>
                <c:pt idx="3858">
                  <c:v>-40.840000000000117</c:v>
                </c:pt>
                <c:pt idx="3859">
                  <c:v>-39.619000000000113</c:v>
                </c:pt>
                <c:pt idx="3860">
                  <c:v>-36.803000000000111</c:v>
                </c:pt>
                <c:pt idx="3861">
                  <c:v>-36.362000000000108</c:v>
                </c:pt>
                <c:pt idx="3862">
                  <c:v>-36.362000000000108</c:v>
                </c:pt>
                <c:pt idx="3863">
                  <c:v>-35.885000000000105</c:v>
                </c:pt>
                <c:pt idx="3864">
                  <c:v>-35.885000000000105</c:v>
                </c:pt>
                <c:pt idx="3865">
                  <c:v>-35.445000000000107</c:v>
                </c:pt>
                <c:pt idx="3866">
                  <c:v>-35.445000000000107</c:v>
                </c:pt>
                <c:pt idx="3867">
                  <c:v>-35.001000000000118</c:v>
                </c:pt>
                <c:pt idx="3868">
                  <c:v>-34.54900000000012</c:v>
                </c:pt>
                <c:pt idx="3869">
                  <c:v>-34.190000000000111</c:v>
                </c:pt>
                <c:pt idx="3870">
                  <c:v>-34.190000000000111</c:v>
                </c:pt>
                <c:pt idx="3871">
                  <c:v>-33.740000000000123</c:v>
                </c:pt>
                <c:pt idx="3872">
                  <c:v>-33.740000000000123</c:v>
                </c:pt>
                <c:pt idx="3873">
                  <c:v>-33.298000000000116</c:v>
                </c:pt>
                <c:pt idx="3874">
                  <c:v>-31.480000000000103</c:v>
                </c:pt>
                <c:pt idx="3875">
                  <c:v>-31.032000000000096</c:v>
                </c:pt>
                <c:pt idx="3876">
                  <c:v>-30.605000000000103</c:v>
                </c:pt>
                <c:pt idx="3877">
                  <c:v>-30.166000000000111</c:v>
                </c:pt>
                <c:pt idx="3878">
                  <c:v>-30.166000000000111</c:v>
                </c:pt>
                <c:pt idx="3879">
                  <c:v>-30.730000000000103</c:v>
                </c:pt>
                <c:pt idx="3880">
                  <c:v>-31.999000000000109</c:v>
                </c:pt>
                <c:pt idx="3881">
                  <c:v>-31.548000000000116</c:v>
                </c:pt>
                <c:pt idx="3882">
                  <c:v>-31.02300000000011</c:v>
                </c:pt>
                <c:pt idx="3883">
                  <c:v>-30.571000000000112</c:v>
                </c:pt>
                <c:pt idx="3884">
                  <c:v>-30.571000000000112</c:v>
                </c:pt>
                <c:pt idx="3885">
                  <c:v>-31.170000000000101</c:v>
                </c:pt>
                <c:pt idx="3886">
                  <c:v>-32.567000000000093</c:v>
                </c:pt>
                <c:pt idx="3887">
                  <c:v>-33.079000000000093</c:v>
                </c:pt>
                <c:pt idx="3888">
                  <c:v>-34.444000000000102</c:v>
                </c:pt>
                <c:pt idx="3889">
                  <c:v>-34.135000000000105</c:v>
                </c:pt>
                <c:pt idx="3890">
                  <c:v>-34.135000000000105</c:v>
                </c:pt>
                <c:pt idx="3891">
                  <c:v>-34.722000000000094</c:v>
                </c:pt>
                <c:pt idx="3892">
                  <c:v>-36.092000000000098</c:v>
                </c:pt>
                <c:pt idx="3893">
                  <c:v>-35.64200000000011</c:v>
                </c:pt>
                <c:pt idx="3894">
                  <c:v>-34.832000000000107</c:v>
                </c:pt>
                <c:pt idx="3895">
                  <c:v>-34.3840000000001</c:v>
                </c:pt>
                <c:pt idx="3896">
                  <c:v>-34.178000000000111</c:v>
                </c:pt>
                <c:pt idx="3897">
                  <c:v>-34.798000000000116</c:v>
                </c:pt>
                <c:pt idx="3898">
                  <c:v>-36.244000000000113</c:v>
                </c:pt>
                <c:pt idx="3899">
                  <c:v>-36.859000000000123</c:v>
                </c:pt>
                <c:pt idx="3900">
                  <c:v>-38.294000000000125</c:v>
                </c:pt>
                <c:pt idx="3901">
                  <c:v>-37.821000000000112</c:v>
                </c:pt>
                <c:pt idx="3902">
                  <c:v>-36.586000000000098</c:v>
                </c:pt>
                <c:pt idx="3903">
                  <c:v>-35.776000000000096</c:v>
                </c:pt>
                <c:pt idx="3904">
                  <c:v>-36.373000000000104</c:v>
                </c:pt>
                <c:pt idx="3905">
                  <c:v>-37.7770000000001</c:v>
                </c:pt>
                <c:pt idx="3906">
                  <c:v>-38.374000000000109</c:v>
                </c:pt>
                <c:pt idx="3907">
                  <c:v>-39.766000000000105</c:v>
                </c:pt>
                <c:pt idx="3908">
                  <c:v>-39.324000000000098</c:v>
                </c:pt>
                <c:pt idx="3909">
                  <c:v>-39.074000000000098</c:v>
                </c:pt>
                <c:pt idx="3910">
                  <c:v>-39.669000000000096</c:v>
                </c:pt>
                <c:pt idx="3911">
                  <c:v>-41.067000000000093</c:v>
                </c:pt>
                <c:pt idx="3912">
                  <c:v>-41.693000000000097</c:v>
                </c:pt>
                <c:pt idx="3913">
                  <c:v>-43.153000000000105</c:v>
                </c:pt>
                <c:pt idx="3914">
                  <c:v>-42.717000000000098</c:v>
                </c:pt>
                <c:pt idx="3915">
                  <c:v>-42.717000000000098</c:v>
                </c:pt>
                <c:pt idx="3916">
                  <c:v>-42.2710000000001</c:v>
                </c:pt>
                <c:pt idx="3917">
                  <c:v>-41.37000000000009</c:v>
                </c:pt>
                <c:pt idx="3918">
                  <c:v>-41.974000000000103</c:v>
                </c:pt>
                <c:pt idx="3919">
                  <c:v>-43.383000000000095</c:v>
                </c:pt>
                <c:pt idx="3920">
                  <c:v>-42.983000000000089</c:v>
                </c:pt>
                <c:pt idx="3921">
                  <c:v>-42.301000000000101</c:v>
                </c:pt>
                <c:pt idx="3922">
                  <c:v>-41.855000000000103</c:v>
                </c:pt>
                <c:pt idx="3923">
                  <c:v>-40.48900000000009</c:v>
                </c:pt>
                <c:pt idx="3924">
                  <c:v>-41.078000000000088</c:v>
                </c:pt>
                <c:pt idx="3925">
                  <c:v>-42.453000000000088</c:v>
                </c:pt>
                <c:pt idx="3926">
                  <c:v>-42.01300000000009</c:v>
                </c:pt>
                <c:pt idx="3927">
                  <c:v>-41.11800000000008</c:v>
                </c:pt>
                <c:pt idx="3928">
                  <c:v>-41.58600000000007</c:v>
                </c:pt>
                <c:pt idx="3929">
                  <c:v>-42.833000000000084</c:v>
                </c:pt>
                <c:pt idx="3930">
                  <c:v>-43.425000000000097</c:v>
                </c:pt>
                <c:pt idx="3931">
                  <c:v>-44.816000000000088</c:v>
                </c:pt>
                <c:pt idx="3932">
                  <c:v>-45.408000000000101</c:v>
                </c:pt>
                <c:pt idx="3933">
                  <c:v>-46.790000000000106</c:v>
                </c:pt>
                <c:pt idx="3934">
                  <c:v>-47.385000000000105</c:v>
                </c:pt>
                <c:pt idx="3935">
                  <c:v>-48.77300000000011</c:v>
                </c:pt>
                <c:pt idx="3936">
                  <c:v>-49.343000000000103</c:v>
                </c:pt>
                <c:pt idx="3937">
                  <c:v>-50.674000000000092</c:v>
                </c:pt>
                <c:pt idx="3938">
                  <c:v>-51.157000000000096</c:v>
                </c:pt>
                <c:pt idx="3939">
                  <c:v>-52.287000000000091</c:v>
                </c:pt>
                <c:pt idx="3940">
                  <c:v>-52.681000000000097</c:v>
                </c:pt>
                <c:pt idx="3941">
                  <c:v>-53.665000000000106</c:v>
                </c:pt>
                <c:pt idx="3942">
                  <c:v>-54.14800000000011</c:v>
                </c:pt>
                <c:pt idx="3943">
                  <c:v>-55.278000000000105</c:v>
                </c:pt>
                <c:pt idx="3944">
                  <c:v>-54.824000000000098</c:v>
                </c:pt>
                <c:pt idx="3945">
                  <c:v>-54.824000000000098</c:v>
                </c:pt>
                <c:pt idx="3946">
                  <c:v>-55.218000000000103</c:v>
                </c:pt>
                <c:pt idx="3947">
                  <c:v>-56.202000000000112</c:v>
                </c:pt>
                <c:pt idx="3948">
                  <c:v>-55.784000000000106</c:v>
                </c:pt>
                <c:pt idx="3949">
                  <c:v>-54.352000000000118</c:v>
                </c:pt>
                <c:pt idx="3950">
                  <c:v>-54.942000000000121</c:v>
                </c:pt>
                <c:pt idx="3951">
                  <c:v>-53.554000000000116</c:v>
                </c:pt>
                <c:pt idx="3952">
                  <c:v>-53.087000000000103</c:v>
                </c:pt>
                <c:pt idx="3953">
                  <c:v>-53.087000000000103</c:v>
                </c:pt>
                <c:pt idx="3954">
                  <c:v>-52.715000000000089</c:v>
                </c:pt>
                <c:pt idx="3955">
                  <c:v>-52.715000000000089</c:v>
                </c:pt>
                <c:pt idx="3956">
                  <c:v>-50.185000000000088</c:v>
                </c:pt>
                <c:pt idx="3957">
                  <c:v>-44.959000000000088</c:v>
                </c:pt>
                <c:pt idx="3958">
                  <c:v>-45.549000000000092</c:v>
                </c:pt>
                <c:pt idx="3959">
                  <c:v>-46.847000000000094</c:v>
                </c:pt>
                <c:pt idx="3960">
                  <c:v>-46.419000000000096</c:v>
                </c:pt>
                <c:pt idx="3961">
                  <c:v>-46.419000000000096</c:v>
                </c:pt>
                <c:pt idx="3962">
                  <c:v>-47.002000000000095</c:v>
                </c:pt>
                <c:pt idx="3963">
                  <c:v>-48.363000000000085</c:v>
                </c:pt>
                <c:pt idx="3964">
                  <c:v>-47.866000000000071</c:v>
                </c:pt>
                <c:pt idx="3965">
                  <c:v>-45.588000000000079</c:v>
                </c:pt>
                <c:pt idx="3966">
                  <c:v>-45.147000000000077</c:v>
                </c:pt>
                <c:pt idx="3967">
                  <c:v>-44.72900000000007</c:v>
                </c:pt>
                <c:pt idx="3968">
                  <c:v>-45.275000000000063</c:v>
                </c:pt>
                <c:pt idx="3969">
                  <c:v>-43.909000000000049</c:v>
                </c:pt>
                <c:pt idx="3970">
                  <c:v>-44.47100000000006</c:v>
                </c:pt>
                <c:pt idx="3971">
                  <c:v>-45.83600000000007</c:v>
                </c:pt>
                <c:pt idx="3972">
                  <c:v>-46.426000000000073</c:v>
                </c:pt>
                <c:pt idx="3973">
                  <c:v>-45.034000000000077</c:v>
                </c:pt>
                <c:pt idx="3974">
                  <c:v>-45.61800000000008</c:v>
                </c:pt>
                <c:pt idx="3975">
                  <c:v>-47.005000000000081</c:v>
                </c:pt>
                <c:pt idx="3976">
                  <c:v>-47.599000000000075</c:v>
                </c:pt>
                <c:pt idx="3977">
                  <c:v>-48.965000000000089</c:v>
                </c:pt>
                <c:pt idx="3978">
                  <c:v>-48.523000000000081</c:v>
                </c:pt>
                <c:pt idx="3979">
                  <c:v>-42.875000000000085</c:v>
                </c:pt>
                <c:pt idx="3980">
                  <c:v>-43.470000000000084</c:v>
                </c:pt>
                <c:pt idx="3981">
                  <c:v>-44.867000000000075</c:v>
                </c:pt>
                <c:pt idx="3982">
                  <c:v>-44.465000000000089</c:v>
                </c:pt>
                <c:pt idx="3983">
                  <c:v>-45.805000000000092</c:v>
                </c:pt>
                <c:pt idx="3984">
                  <c:v>-45.805000000000092</c:v>
                </c:pt>
                <c:pt idx="3985">
                  <c:v>-45.805000000000092</c:v>
                </c:pt>
                <c:pt idx="3986">
                  <c:v>-45.404000000000082</c:v>
                </c:pt>
                <c:pt idx="3987">
                  <c:v>-43.281000000000091</c:v>
                </c:pt>
                <c:pt idx="3988">
                  <c:v>-43.865000000000094</c:v>
                </c:pt>
                <c:pt idx="3989">
                  <c:v>-45.227000000000089</c:v>
                </c:pt>
                <c:pt idx="3990">
                  <c:v>-44.803000000000083</c:v>
                </c:pt>
                <c:pt idx="3991">
                  <c:v>-44.268000000000086</c:v>
                </c:pt>
                <c:pt idx="3992">
                  <c:v>-43.800000000000097</c:v>
                </c:pt>
                <c:pt idx="3993">
                  <c:v>-41.65400000000011</c:v>
                </c:pt>
                <c:pt idx="3994">
                  <c:v>-42.1460000000001</c:v>
                </c:pt>
                <c:pt idx="3995">
                  <c:v>-43.499000000000109</c:v>
                </c:pt>
                <c:pt idx="3996">
                  <c:v>-44.085000000000122</c:v>
                </c:pt>
                <c:pt idx="3997">
                  <c:v>-45.474000000000132</c:v>
                </c:pt>
                <c:pt idx="3998">
                  <c:v>-45.011000000000138</c:v>
                </c:pt>
                <c:pt idx="3999">
                  <c:v>-44.444000000000131</c:v>
                </c:pt>
                <c:pt idx="4000">
                  <c:v>-43.995000000000118</c:v>
                </c:pt>
                <c:pt idx="4001">
                  <c:v>-43.990000000000123</c:v>
                </c:pt>
                <c:pt idx="4002">
                  <c:v>-43.541000000000111</c:v>
                </c:pt>
                <c:pt idx="4003">
                  <c:v>-43.541000000000111</c:v>
                </c:pt>
                <c:pt idx="4004">
                  <c:v>-44.096000000000117</c:v>
                </c:pt>
                <c:pt idx="4005">
                  <c:v>-42.700000000000131</c:v>
                </c:pt>
                <c:pt idx="4006">
                  <c:v>-42.255000000000138</c:v>
                </c:pt>
                <c:pt idx="4007">
                  <c:v>-41.647000000000133</c:v>
                </c:pt>
                <c:pt idx="4008">
                  <c:v>-41.207000000000136</c:v>
                </c:pt>
                <c:pt idx="4009">
                  <c:v>-38.486000000000132</c:v>
                </c:pt>
                <c:pt idx="4010">
                  <c:v>-39.073000000000121</c:v>
                </c:pt>
                <c:pt idx="4011">
                  <c:v>-40.448000000000121</c:v>
                </c:pt>
                <c:pt idx="4012">
                  <c:v>-41.033000000000129</c:v>
                </c:pt>
                <c:pt idx="4013">
                  <c:v>-42.437000000000126</c:v>
                </c:pt>
                <c:pt idx="4014">
                  <c:v>-43.006000000000114</c:v>
                </c:pt>
                <c:pt idx="4015">
                  <c:v>-44.3960000000001</c:v>
                </c:pt>
                <c:pt idx="4016">
                  <c:v>-44.986000000000104</c:v>
                </c:pt>
                <c:pt idx="4017">
                  <c:v>-46.375000000000114</c:v>
                </c:pt>
                <c:pt idx="4018">
                  <c:v>-45.923000000000116</c:v>
                </c:pt>
                <c:pt idx="4019">
                  <c:v>-45.923000000000116</c:v>
                </c:pt>
                <c:pt idx="4020">
                  <c:v>-45.53100000000012</c:v>
                </c:pt>
                <c:pt idx="4021">
                  <c:v>-43.118000000000109</c:v>
                </c:pt>
                <c:pt idx="4022">
                  <c:v>-40.942000000000121</c:v>
                </c:pt>
                <c:pt idx="4023">
                  <c:v>-35.504000000000133</c:v>
                </c:pt>
                <c:pt idx="4024">
                  <c:v>-35.05700000000013</c:v>
                </c:pt>
                <c:pt idx="4025">
                  <c:v>-34.214000000000141</c:v>
                </c:pt>
                <c:pt idx="4026">
                  <c:v>-33.772000000000133</c:v>
                </c:pt>
                <c:pt idx="4027">
                  <c:v>-33.208000000000141</c:v>
                </c:pt>
                <c:pt idx="4028">
                  <c:v>-32.826000000000136</c:v>
                </c:pt>
                <c:pt idx="4029">
                  <c:v>-32.30900000000014</c:v>
                </c:pt>
                <c:pt idx="4030">
                  <c:v>-32.892000000000138</c:v>
                </c:pt>
                <c:pt idx="4031">
                  <c:v>-34.251000000000147</c:v>
                </c:pt>
                <c:pt idx="4032">
                  <c:v>-33.851000000000141</c:v>
                </c:pt>
                <c:pt idx="4033">
                  <c:v>-33.851000000000141</c:v>
                </c:pt>
                <c:pt idx="4034">
                  <c:v>-34.461000000000155</c:v>
                </c:pt>
                <c:pt idx="4035">
                  <c:v>-35.884000000000157</c:v>
                </c:pt>
                <c:pt idx="4036">
                  <c:v>-36.237000000000165</c:v>
                </c:pt>
                <c:pt idx="4037">
                  <c:v>-37.068000000000154</c:v>
                </c:pt>
                <c:pt idx="4038">
                  <c:v>-37.661000000000143</c:v>
                </c:pt>
                <c:pt idx="4039">
                  <c:v>-39.04500000000013</c:v>
                </c:pt>
                <c:pt idx="4040">
                  <c:v>-39.638000000000119</c:v>
                </c:pt>
                <c:pt idx="4041">
                  <c:v>-41.036000000000115</c:v>
                </c:pt>
                <c:pt idx="4042">
                  <c:v>-41.389000000000124</c:v>
                </c:pt>
                <c:pt idx="4043">
                  <c:v>-42.220000000000113</c:v>
                </c:pt>
                <c:pt idx="4044">
                  <c:v>-42.813000000000102</c:v>
                </c:pt>
                <c:pt idx="4045">
                  <c:v>-44.205000000000098</c:v>
                </c:pt>
                <c:pt idx="4046">
                  <c:v>-44.794000000000096</c:v>
                </c:pt>
                <c:pt idx="4047">
                  <c:v>-46.164000000000101</c:v>
                </c:pt>
                <c:pt idx="4048">
                  <c:v>-46.748000000000104</c:v>
                </c:pt>
                <c:pt idx="4049">
                  <c:v>-45.379000000000104</c:v>
                </c:pt>
                <c:pt idx="4050">
                  <c:v>-44.769000000000091</c:v>
                </c:pt>
                <c:pt idx="4051">
                  <c:v>-44.186000000000092</c:v>
                </c:pt>
                <c:pt idx="4052">
                  <c:v>-43.736000000000104</c:v>
                </c:pt>
                <c:pt idx="4053">
                  <c:v>-36.478000000000094</c:v>
                </c:pt>
                <c:pt idx="4054">
                  <c:v>-36.047000000000082</c:v>
                </c:pt>
                <c:pt idx="4055">
                  <c:v>-34.423000000000087</c:v>
                </c:pt>
                <c:pt idx="4056">
                  <c:v>-33.972000000000094</c:v>
                </c:pt>
                <c:pt idx="4057">
                  <c:v>-31.111000000000104</c:v>
                </c:pt>
                <c:pt idx="4058">
                  <c:v>-30.651000000000096</c:v>
                </c:pt>
                <c:pt idx="4059">
                  <c:v>-30.117000000000104</c:v>
                </c:pt>
                <c:pt idx="4060">
                  <c:v>-30.717000000000098</c:v>
                </c:pt>
                <c:pt idx="4061">
                  <c:v>-29.313000000000102</c:v>
                </c:pt>
                <c:pt idx="4062">
                  <c:v>-29.945000000000107</c:v>
                </c:pt>
                <c:pt idx="4063">
                  <c:v>-31.419000000000096</c:v>
                </c:pt>
                <c:pt idx="4064">
                  <c:v>-30.971000000000089</c:v>
                </c:pt>
                <c:pt idx="4065">
                  <c:v>-27.529000000000082</c:v>
                </c:pt>
                <c:pt idx="4066">
                  <c:v>-27.049000000000092</c:v>
                </c:pt>
                <c:pt idx="4067">
                  <c:v>-24.082000000000079</c:v>
                </c:pt>
                <c:pt idx="4068">
                  <c:v>-24.667000000000087</c:v>
                </c:pt>
                <c:pt idx="4069">
                  <c:v>-26.067000000000093</c:v>
                </c:pt>
                <c:pt idx="4070">
                  <c:v>-25.62600000000009</c:v>
                </c:pt>
                <c:pt idx="4071">
                  <c:v>-25.62600000000009</c:v>
                </c:pt>
                <c:pt idx="4072">
                  <c:v>-26.220000000000084</c:v>
                </c:pt>
                <c:pt idx="4073">
                  <c:v>-27.62400000000008</c:v>
                </c:pt>
                <c:pt idx="4074">
                  <c:v>-28.404000000000082</c:v>
                </c:pt>
                <c:pt idx="4075">
                  <c:v>-30.23700000000008</c:v>
                </c:pt>
                <c:pt idx="4076">
                  <c:v>-29.798000000000087</c:v>
                </c:pt>
                <c:pt idx="4077">
                  <c:v>-29.790000000000077</c:v>
                </c:pt>
                <c:pt idx="4078">
                  <c:v>-29.343000000000075</c:v>
                </c:pt>
                <c:pt idx="4079">
                  <c:v>-28.990000000000066</c:v>
                </c:pt>
                <c:pt idx="4080">
                  <c:v>-28.444000000000074</c:v>
                </c:pt>
                <c:pt idx="4081">
                  <c:v>-26.751000000000062</c:v>
                </c:pt>
                <c:pt idx="4082">
                  <c:v>-27.305000000000064</c:v>
                </c:pt>
                <c:pt idx="4083">
                  <c:v>-25.974000000000075</c:v>
                </c:pt>
                <c:pt idx="4084">
                  <c:v>-26.562000000000069</c:v>
                </c:pt>
                <c:pt idx="4085">
                  <c:v>-27.949000000000069</c:v>
                </c:pt>
                <c:pt idx="4086">
                  <c:v>-28.543000000000063</c:v>
                </c:pt>
                <c:pt idx="4087">
                  <c:v>-29.930000000000064</c:v>
                </c:pt>
                <c:pt idx="4088">
                  <c:v>-29.502000000000066</c:v>
                </c:pt>
                <c:pt idx="4089">
                  <c:v>-27.635000000000076</c:v>
                </c:pt>
                <c:pt idx="4090">
                  <c:v>-28.189000000000078</c:v>
                </c:pt>
                <c:pt idx="4091">
                  <c:v>-29.48100000000008</c:v>
                </c:pt>
                <c:pt idx="4092">
                  <c:v>-30.016000000000076</c:v>
                </c:pt>
                <c:pt idx="4093">
                  <c:v>-31.264000000000067</c:v>
                </c:pt>
                <c:pt idx="4094">
                  <c:v>-31.85000000000008</c:v>
                </c:pt>
                <c:pt idx="4095">
                  <c:v>-33.216000000000093</c:v>
                </c:pt>
                <c:pt idx="4096">
                  <c:v>-32.7650000000001</c:v>
                </c:pt>
                <c:pt idx="4097">
                  <c:v>-32.369000000000113</c:v>
                </c:pt>
                <c:pt idx="4098">
                  <c:v>-32.944000000000102</c:v>
                </c:pt>
                <c:pt idx="4099">
                  <c:v>-31.602000000000089</c:v>
                </c:pt>
                <c:pt idx="4100">
                  <c:v>-32.110000000000099</c:v>
                </c:pt>
                <c:pt idx="4101">
                  <c:v>-30.789000000000101</c:v>
                </c:pt>
                <c:pt idx="4102">
                  <c:v>-30.359000000000094</c:v>
                </c:pt>
                <c:pt idx="4103">
                  <c:v>-30.359000000000094</c:v>
                </c:pt>
                <c:pt idx="4104">
                  <c:v>-30.946000000000083</c:v>
                </c:pt>
                <c:pt idx="4105">
                  <c:v>-32.33600000000007</c:v>
                </c:pt>
                <c:pt idx="4106">
                  <c:v>-31.909000000000077</c:v>
                </c:pt>
                <c:pt idx="4107">
                  <c:v>-31.075000000000074</c:v>
                </c:pt>
                <c:pt idx="4108">
                  <c:v>-31.639000000000067</c:v>
                </c:pt>
                <c:pt idx="4109">
                  <c:v>-33.009000000000071</c:v>
                </c:pt>
                <c:pt idx="4110">
                  <c:v>-32.567000000000064</c:v>
                </c:pt>
                <c:pt idx="4111">
                  <c:v>-32.368000000000052</c:v>
                </c:pt>
                <c:pt idx="4112">
                  <c:v>-31.916000000000054</c:v>
                </c:pt>
                <c:pt idx="4113">
                  <c:v>-31.638000000000062</c:v>
                </c:pt>
                <c:pt idx="4114">
                  <c:v>-31.357000000000056</c:v>
                </c:pt>
                <c:pt idx="4115">
                  <c:v>-31.357000000000056</c:v>
                </c:pt>
                <c:pt idx="4116">
                  <c:v>-30.952000000000055</c:v>
                </c:pt>
                <c:pt idx="4117">
                  <c:v>-30.367000000000047</c:v>
                </c:pt>
                <c:pt idx="4118">
                  <c:v>-29.940000000000055</c:v>
                </c:pt>
                <c:pt idx="4119">
                  <c:v>-29.136000000000053</c:v>
                </c:pt>
                <c:pt idx="4120">
                  <c:v>-29.716000000000065</c:v>
                </c:pt>
                <c:pt idx="4121">
                  <c:v>-31.099000000000075</c:v>
                </c:pt>
                <c:pt idx="4122">
                  <c:v>-30.696000000000083</c:v>
                </c:pt>
                <c:pt idx="4123">
                  <c:v>-25.579000000000093</c:v>
                </c:pt>
                <c:pt idx="4124">
                  <c:v>-26.137000000000086</c:v>
                </c:pt>
                <c:pt idx="4125">
                  <c:v>-24.834000000000088</c:v>
                </c:pt>
                <c:pt idx="4126">
                  <c:v>-25.415000000000077</c:v>
                </c:pt>
                <c:pt idx="4127">
                  <c:v>-26.792000000000087</c:v>
                </c:pt>
                <c:pt idx="4128">
                  <c:v>-27.348000000000098</c:v>
                </c:pt>
                <c:pt idx="4129">
                  <c:v>-28.738000000000085</c:v>
                </c:pt>
                <c:pt idx="4130">
                  <c:v>-28.476000000000084</c:v>
                </c:pt>
                <c:pt idx="4131">
                  <c:v>-28.476000000000084</c:v>
                </c:pt>
                <c:pt idx="4132">
                  <c:v>-29.062000000000097</c:v>
                </c:pt>
                <c:pt idx="4133">
                  <c:v>-29.2008000000001</c:v>
                </c:pt>
                <c:pt idx="4134">
                  <c:v>-29.783800000000099</c:v>
                </c:pt>
                <c:pt idx="4135">
                  <c:v>-31.143800000000113</c:v>
                </c:pt>
                <c:pt idx="4136">
                  <c:v>-31.70480000000012</c:v>
                </c:pt>
                <c:pt idx="4137">
                  <c:v>-31.835600000000113</c:v>
                </c:pt>
                <c:pt idx="4138">
                  <c:v>-31.383600000000115</c:v>
                </c:pt>
                <c:pt idx="4139">
                  <c:v>-30.272600000000125</c:v>
                </c:pt>
                <c:pt idx="4140">
                  <c:v>-29.829600000000113</c:v>
                </c:pt>
                <c:pt idx="4141">
                  <c:v>-27.984600000000114</c:v>
                </c:pt>
                <c:pt idx="4142">
                  <c:v>-28.578600000000108</c:v>
                </c:pt>
                <c:pt idx="4143">
                  <c:v>-29.955600000000118</c:v>
                </c:pt>
                <c:pt idx="4144">
                  <c:v>-29.597600000000114</c:v>
                </c:pt>
                <c:pt idx="4145">
                  <c:v>-29.597600000000114</c:v>
                </c:pt>
                <c:pt idx="4146">
                  <c:v>-29.214600000000104</c:v>
                </c:pt>
                <c:pt idx="4147">
                  <c:v>-25.87660000000011</c:v>
                </c:pt>
                <c:pt idx="4148">
                  <c:v>-26.444600000000122</c:v>
                </c:pt>
                <c:pt idx="4149">
                  <c:v>-26.577200000000119</c:v>
                </c:pt>
                <c:pt idx="4150">
                  <c:v>-27.168200000000127</c:v>
                </c:pt>
                <c:pt idx="4151">
                  <c:v>-27.306200000000132</c:v>
                </c:pt>
                <c:pt idx="4152">
                  <c:v>-26.872200000000134</c:v>
                </c:pt>
                <c:pt idx="4153">
                  <c:v>-26.872200000000134</c:v>
                </c:pt>
                <c:pt idx="4154">
                  <c:v>-26.408200000000136</c:v>
                </c:pt>
                <c:pt idx="4155">
                  <c:v>-21.868200000000144</c:v>
                </c:pt>
                <c:pt idx="4156">
                  <c:v>-21.419200000000131</c:v>
                </c:pt>
                <c:pt idx="4157">
                  <c:v>-18.938200000000137</c:v>
                </c:pt>
                <c:pt idx="4158">
                  <c:v>-19.51420000000013</c:v>
                </c:pt>
                <c:pt idx="4159">
                  <c:v>-19.652400000000142</c:v>
                </c:pt>
                <c:pt idx="4160">
                  <c:v>-19.188400000000144</c:v>
                </c:pt>
                <c:pt idx="4161">
                  <c:v>-18.647400000000147</c:v>
                </c:pt>
                <c:pt idx="4162">
                  <c:v>-18.171400000000148</c:v>
                </c:pt>
                <c:pt idx="4163">
                  <c:v>-17.924400000000134</c:v>
                </c:pt>
                <c:pt idx="4164">
                  <c:v>-17.477400000000131</c:v>
                </c:pt>
                <c:pt idx="4165">
                  <c:v>-17.46740000000014</c:v>
                </c:pt>
                <c:pt idx="4166">
                  <c:v>-17.028400000000147</c:v>
                </c:pt>
                <c:pt idx="4167">
                  <c:v>-16.488400000000155</c:v>
                </c:pt>
                <c:pt idx="4168">
                  <c:v>-15.488400000000155</c:v>
                </c:pt>
                <c:pt idx="4169">
                  <c:v>-13.890400000000142</c:v>
                </c:pt>
                <c:pt idx="4170">
                  <c:v>-13.451400000000149</c:v>
                </c:pt>
                <c:pt idx="4171">
                  <c:v>-12.318400000000139</c:v>
                </c:pt>
                <c:pt idx="4172">
                  <c:v>-12.910400000000152</c:v>
                </c:pt>
                <c:pt idx="4173">
                  <c:v>-14.308400000000148</c:v>
                </c:pt>
                <c:pt idx="4174">
                  <c:v>-14.927400000000148</c:v>
                </c:pt>
                <c:pt idx="4175">
                  <c:v>-16.372400000000141</c:v>
                </c:pt>
                <c:pt idx="4176">
                  <c:v>-16.951400000000149</c:v>
                </c:pt>
                <c:pt idx="4177">
                  <c:v>-18.341400000000135</c:v>
                </c:pt>
                <c:pt idx="4178">
                  <c:v>-18.934400000000124</c:v>
                </c:pt>
                <c:pt idx="4179">
                  <c:v>-20.329400000000135</c:v>
                </c:pt>
                <c:pt idx="4180">
                  <c:v>-19.919400000000138</c:v>
                </c:pt>
                <c:pt idx="4181">
                  <c:v>-19.824400000000139</c:v>
                </c:pt>
                <c:pt idx="4182">
                  <c:v>-19.349400000000145</c:v>
                </c:pt>
                <c:pt idx="4183">
                  <c:v>-19.349400000000145</c:v>
                </c:pt>
                <c:pt idx="4184">
                  <c:v>-18.907400000000138</c:v>
                </c:pt>
                <c:pt idx="4185">
                  <c:v>-18.899400000000128</c:v>
                </c:pt>
                <c:pt idx="4186">
                  <c:v>-19.494400000000127</c:v>
                </c:pt>
                <c:pt idx="4187">
                  <c:v>-20.878400000000113</c:v>
                </c:pt>
                <c:pt idx="4188">
                  <c:v>-21.470400000000126</c:v>
                </c:pt>
                <c:pt idx="4189">
                  <c:v>-22.851400000000126</c:v>
                </c:pt>
                <c:pt idx="4190">
                  <c:v>-22.411400000000128</c:v>
                </c:pt>
                <c:pt idx="4191">
                  <c:v>-19.356400000000122</c:v>
                </c:pt>
                <c:pt idx="4192">
                  <c:v>-19.950400000000116</c:v>
                </c:pt>
                <c:pt idx="4193">
                  <c:v>-21.349400000000117</c:v>
                </c:pt>
                <c:pt idx="4194">
                  <c:v>-20.886400000000123</c:v>
                </c:pt>
                <c:pt idx="4195">
                  <c:v>-20.574400000000111</c:v>
                </c:pt>
                <c:pt idx="4196">
                  <c:v>-21.133400000000108</c:v>
                </c:pt>
                <c:pt idx="4197">
                  <c:v>-22.476400000000098</c:v>
                </c:pt>
                <c:pt idx="4198">
                  <c:v>-22.031400000000104</c:v>
                </c:pt>
                <c:pt idx="4199">
                  <c:v>-12.813400000000115</c:v>
                </c:pt>
                <c:pt idx="4200">
                  <c:v>-12.364400000000103</c:v>
                </c:pt>
                <c:pt idx="4201">
                  <c:v>-12.359400000000107</c:v>
                </c:pt>
                <c:pt idx="4202">
                  <c:v>-11.94540000000012</c:v>
                </c:pt>
                <c:pt idx="4203">
                  <c:v>-6.736400000000117</c:v>
                </c:pt>
                <c:pt idx="4204">
                  <c:v>-6.3884000000001038</c:v>
                </c:pt>
                <c:pt idx="4205">
                  <c:v>0</c:v>
                </c:pt>
                <c:pt idx="4206">
                  <c:v>-0.61400000000000432</c:v>
                </c:pt>
                <c:pt idx="4207">
                  <c:v>-2.0459999999999923</c:v>
                </c:pt>
                <c:pt idx="4208">
                  <c:v>-1.6059999999999945</c:v>
                </c:pt>
                <c:pt idx="4209">
                  <c:v>-1.5989999999999895</c:v>
                </c:pt>
                <c:pt idx="4210">
                  <c:v>-1.1229999999999905</c:v>
                </c:pt>
                <c:pt idx="4211">
                  <c:v>0</c:v>
                </c:pt>
                <c:pt idx="4212">
                  <c:v>0</c:v>
                </c:pt>
                <c:pt idx="4213">
                  <c:v>0</c:v>
                </c:pt>
                <c:pt idx="4214">
                  <c:v>0</c:v>
                </c:pt>
                <c:pt idx="4215">
                  <c:v>0</c:v>
                </c:pt>
                <c:pt idx="4216">
                  <c:v>0</c:v>
                </c:pt>
                <c:pt idx="4217">
                  <c:v>0</c:v>
                </c:pt>
                <c:pt idx="4218">
                  <c:v>0</c:v>
                </c:pt>
                <c:pt idx="4219">
                  <c:v>0</c:v>
                </c:pt>
                <c:pt idx="4220">
                  <c:v>-0.36000000000001364</c:v>
                </c:pt>
                <c:pt idx="4221">
                  <c:v>-1.1950000000000216</c:v>
                </c:pt>
                <c:pt idx="4222">
                  <c:v>-1.7670000000000243</c:v>
                </c:pt>
                <c:pt idx="4223">
                  <c:v>-3.1010000000000275</c:v>
                </c:pt>
                <c:pt idx="4224">
                  <c:v>-3.4610000000000412</c:v>
                </c:pt>
                <c:pt idx="4225">
                  <c:v>-4.2960000000000491</c:v>
                </c:pt>
                <c:pt idx="4226">
                  <c:v>-4.8920000000000528</c:v>
                </c:pt>
                <c:pt idx="4227">
                  <c:v>-6.2840000000000487</c:v>
                </c:pt>
                <c:pt idx="4228">
                  <c:v>-6.8560000000000514</c:v>
                </c:pt>
                <c:pt idx="4229">
                  <c:v>-8.1900000000000546</c:v>
                </c:pt>
                <c:pt idx="4230">
                  <c:v>-7.7460000000000662</c:v>
                </c:pt>
                <c:pt idx="4231">
                  <c:v>-2.0450000000000728</c:v>
                </c:pt>
                <c:pt idx="4232">
                  <c:v>-1.6070000000000846</c:v>
                </c:pt>
                <c:pt idx="4233">
                  <c:v>-0.66600000000008208</c:v>
                </c:pt>
                <c:pt idx="4234">
                  <c:v>-0.22400000000007481</c:v>
                </c:pt>
                <c:pt idx="4235">
                  <c:v>0</c:v>
                </c:pt>
                <c:pt idx="4236">
                  <c:v>0</c:v>
                </c:pt>
                <c:pt idx="4237">
                  <c:v>0</c:v>
                </c:pt>
                <c:pt idx="4238">
                  <c:v>0</c:v>
                </c:pt>
                <c:pt idx="4239">
                  <c:v>0</c:v>
                </c:pt>
                <c:pt idx="4240">
                  <c:v>0</c:v>
                </c:pt>
                <c:pt idx="4241">
                  <c:v>0</c:v>
                </c:pt>
                <c:pt idx="4242">
                  <c:v>0</c:v>
                </c:pt>
                <c:pt idx="4243">
                  <c:v>0</c:v>
                </c:pt>
                <c:pt idx="4244">
                  <c:v>-0.59000000000000341</c:v>
                </c:pt>
                <c:pt idx="4245">
                  <c:v>-1.967000000000013</c:v>
                </c:pt>
                <c:pt idx="4246">
                  <c:v>-1.5330000000000155</c:v>
                </c:pt>
                <c:pt idx="4247">
                  <c:v>-1.5330000000000155</c:v>
                </c:pt>
                <c:pt idx="4248">
                  <c:v>-1.1110000000000184</c:v>
                </c:pt>
                <c:pt idx="4249">
                  <c:v>-1.1110000000000184</c:v>
                </c:pt>
                <c:pt idx="4250">
                  <c:v>-1.6880000000000166</c:v>
                </c:pt>
                <c:pt idx="4251">
                  <c:v>-3.078000000000003</c:v>
                </c:pt>
                <c:pt idx="4252">
                  <c:v>-2.6310000000000002</c:v>
                </c:pt>
                <c:pt idx="4253">
                  <c:v>-2.4410000000000025</c:v>
                </c:pt>
                <c:pt idx="4254">
                  <c:v>-2.9279999999999973</c:v>
                </c:pt>
                <c:pt idx="4255">
                  <c:v>-4.0619999999999834</c:v>
                </c:pt>
                <c:pt idx="4256">
                  <c:v>-3.6139999999999759</c:v>
                </c:pt>
                <c:pt idx="4257">
                  <c:v>-1.6889999999999645</c:v>
                </c:pt>
                <c:pt idx="4258">
                  <c:v>-2.2799999999999727</c:v>
                </c:pt>
                <c:pt idx="4259">
                  <c:v>-3.6449999999999818</c:v>
                </c:pt>
                <c:pt idx="4260">
                  <c:v>-3.3999999999999773</c:v>
                </c:pt>
                <c:pt idx="4261">
                  <c:v>-2.7789999999999679</c:v>
                </c:pt>
                <c:pt idx="4262">
                  <c:v>-3.3319999999999652</c:v>
                </c:pt>
                <c:pt idx="4263">
                  <c:v>-4.714999999999975</c:v>
                </c:pt>
                <c:pt idx="4264">
                  <c:v>-4.2939999999999827</c:v>
                </c:pt>
                <c:pt idx="4265">
                  <c:v>-0.99399999999997135</c:v>
                </c:pt>
                <c:pt idx="4266">
                  <c:v>-0.59399999999996567</c:v>
                </c:pt>
                <c:pt idx="4267">
                  <c:v>0</c:v>
                </c:pt>
                <c:pt idx="4268">
                  <c:v>-0.58799999999999386</c:v>
                </c:pt>
                <c:pt idx="4269">
                  <c:v>-1.9309999999999832</c:v>
                </c:pt>
                <c:pt idx="4270">
                  <c:v>-1.4839999999999804</c:v>
                </c:pt>
                <c:pt idx="4271">
                  <c:v>0</c:v>
                </c:pt>
                <c:pt idx="4272">
                  <c:v>-0.55699999999998795</c:v>
                </c:pt>
                <c:pt idx="4273">
                  <c:v>-1.9489999999999839</c:v>
                </c:pt>
                <c:pt idx="4274">
                  <c:v>-1.4959999999999809</c:v>
                </c:pt>
                <c:pt idx="4275">
                  <c:v>-0.7529999999999859</c:v>
                </c:pt>
                <c:pt idx="4276">
                  <c:v>-0.32499999999998863</c:v>
                </c:pt>
                <c:pt idx="4277">
                  <c:v>-0.16700000000000159</c:v>
                </c:pt>
                <c:pt idx="4278">
                  <c:v>0</c:v>
                </c:pt>
                <c:pt idx="4279">
                  <c:v>0</c:v>
                </c:pt>
                <c:pt idx="4280">
                  <c:v>0</c:v>
                </c:pt>
                <c:pt idx="4281">
                  <c:v>0</c:v>
                </c:pt>
                <c:pt idx="4282">
                  <c:v>0</c:v>
                </c:pt>
                <c:pt idx="4283">
                  <c:v>0</c:v>
                </c:pt>
                <c:pt idx="4284">
                  <c:v>-0.51800000000000068</c:v>
                </c:pt>
                <c:pt idx="4285">
                  <c:v>-1.9000000000000057</c:v>
                </c:pt>
                <c:pt idx="4286">
                  <c:v>-2.5339999999999918</c:v>
                </c:pt>
                <c:pt idx="4287">
                  <c:v>-4.0139999999999816</c:v>
                </c:pt>
                <c:pt idx="4288">
                  <c:v>-3.6459999999999866</c:v>
                </c:pt>
                <c:pt idx="4289">
                  <c:v>-1.3329999999999984</c:v>
                </c:pt>
                <c:pt idx="4290">
                  <c:v>-0.89400000000000546</c:v>
                </c:pt>
                <c:pt idx="4291">
                  <c:v>-0.89400000000000546</c:v>
                </c:pt>
                <c:pt idx="4292">
                  <c:v>-1.4230000000000018</c:v>
                </c:pt>
                <c:pt idx="4293">
                  <c:v>-2.6570000000000107</c:v>
                </c:pt>
                <c:pt idx="4294">
                  <c:v>-3.2350000000000136</c:v>
                </c:pt>
                <c:pt idx="4295">
                  <c:v>-4.6220000000000141</c:v>
                </c:pt>
                <c:pt idx="4296">
                  <c:v>-4.1610000000000014</c:v>
                </c:pt>
                <c:pt idx="4297">
                  <c:v>-2.8069999999999879</c:v>
                </c:pt>
                <c:pt idx="4298">
                  <c:v>-3.2719999999999914</c:v>
                </c:pt>
                <c:pt idx="4299">
                  <c:v>-4.6670000000000016</c:v>
                </c:pt>
                <c:pt idx="4300">
                  <c:v>-5.242999999999995</c:v>
                </c:pt>
                <c:pt idx="4301">
                  <c:v>-6.6370000000000005</c:v>
                </c:pt>
                <c:pt idx="4302">
                  <c:v>-6.6370000000000005</c:v>
                </c:pt>
                <c:pt idx="4303">
                  <c:v>-6.8569999999999993</c:v>
                </c:pt>
              </c:numCache>
            </c:numRef>
          </c:val>
          <c:smooth val="0"/>
          <c:extLst>
            <c:ext xmlns:c16="http://schemas.microsoft.com/office/drawing/2014/chart" uri="{C3380CC4-5D6E-409C-BE32-E72D297353CC}">
              <c16:uniqueId val="{00000000-0C92-40AA-907D-93275BA7C3C8}"/>
            </c:ext>
          </c:extLst>
        </c:ser>
        <c:dLbls>
          <c:showLegendKey val="0"/>
          <c:showVal val="0"/>
          <c:showCatName val="0"/>
          <c:showSerName val="0"/>
          <c:showPercent val="0"/>
          <c:showBubbleSize val="0"/>
        </c:dLbls>
        <c:smooth val="0"/>
        <c:axId val="170898647"/>
        <c:axId val="170891103"/>
      </c:lineChart>
      <c:catAx>
        <c:axId val="170898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1103"/>
        <c:crosses val="autoZero"/>
        <c:auto val="1"/>
        <c:lblAlgn val="ctr"/>
        <c:lblOffset val="100"/>
        <c:noMultiLvlLbl val="0"/>
      </c:catAx>
      <c:valAx>
        <c:axId val="17089110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PT"/>
          </a:p>
        </c:txPr>
        <c:crossAx val="170898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6</xdr:col>
      <xdr:colOff>469899</xdr:colOff>
      <xdr:row>9</xdr:row>
      <xdr:rowOff>134082</xdr:rowOff>
    </xdr:to>
    <xdr:pic>
      <xdr:nvPicPr>
        <xdr:cNvPr id="2" name="Picture 1">
          <a:extLst>
            <a:ext uri="{FF2B5EF4-FFF2-40B4-BE49-F238E27FC236}">
              <a16:creationId xmlns:a16="http://schemas.microsoft.com/office/drawing/2014/main" id="{33C46EB2-5C38-427A-9B55-0812989A94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57325" y="0"/>
          <a:ext cx="2670174" cy="18485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35718</xdr:colOff>
      <xdr:row>16</xdr:row>
      <xdr:rowOff>202403</xdr:rowOff>
    </xdr:from>
    <xdr:to>
      <xdr:col>23</xdr:col>
      <xdr:colOff>809623</xdr:colOff>
      <xdr:row>45</xdr:row>
      <xdr:rowOff>142874</xdr:rowOff>
    </xdr:to>
    <xdr:graphicFrame macro="">
      <xdr:nvGraphicFramePr>
        <xdr:cNvPr id="2" name="Chart 1">
          <a:extLst>
            <a:ext uri="{FF2B5EF4-FFF2-40B4-BE49-F238E27FC236}">
              <a16:creationId xmlns:a16="http://schemas.microsoft.com/office/drawing/2014/main" id="{ED83D590-39B1-426D-94BF-CDA1EA1F5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59532</xdr:colOff>
      <xdr:row>45</xdr:row>
      <xdr:rowOff>178596</xdr:rowOff>
    </xdr:from>
    <xdr:to>
      <xdr:col>23</xdr:col>
      <xdr:colOff>809627</xdr:colOff>
      <xdr:row>60</xdr:row>
      <xdr:rowOff>59533</xdr:rowOff>
    </xdr:to>
    <xdr:graphicFrame macro="">
      <xdr:nvGraphicFramePr>
        <xdr:cNvPr id="3" name="Chart 2">
          <a:extLst>
            <a:ext uri="{FF2B5EF4-FFF2-40B4-BE49-F238E27FC236}">
              <a16:creationId xmlns:a16="http://schemas.microsoft.com/office/drawing/2014/main" id="{5FE30C7B-F84D-43EB-9C04-B2B06DD1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3</xdr:row>
      <xdr:rowOff>11907</xdr:rowOff>
    </xdr:from>
    <xdr:to>
      <xdr:col>6</xdr:col>
      <xdr:colOff>595312</xdr:colOff>
      <xdr:row>20</xdr:row>
      <xdr:rowOff>59531</xdr:rowOff>
    </xdr:to>
    <xdr:sp macro="" textlink="">
      <xdr:nvSpPr>
        <xdr:cNvPr id="2" name="TextBox 1">
          <a:extLst>
            <a:ext uri="{FF2B5EF4-FFF2-40B4-BE49-F238E27FC236}">
              <a16:creationId xmlns:a16="http://schemas.microsoft.com/office/drawing/2014/main" id="{91D1B1B1-F47A-41F0-BAC2-5DBEA18EC165}"/>
            </a:ext>
          </a:extLst>
        </xdr:cNvPr>
        <xdr:cNvSpPr txBox="1"/>
      </xdr:nvSpPr>
      <xdr:spPr>
        <a:xfrm>
          <a:off x="238125" y="595313"/>
          <a:ext cx="5643562" cy="3286124"/>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LONG POSITION</a:t>
          </a:r>
        </a:p>
        <a:p>
          <a:r>
            <a:rPr lang="pt-PT" b="0"/>
            <a:t>1.</a:t>
          </a:r>
          <a:r>
            <a:rPr lang="pt-PT" b="0" baseline="0"/>
            <a:t> </a:t>
          </a:r>
          <a:r>
            <a:rPr lang="pt-PT" b="1"/>
            <a:t>The Gaussian Channel </a:t>
          </a:r>
          <a:r>
            <a:rPr lang="pt-PT"/>
            <a:t>prints a </a:t>
          </a:r>
          <a:r>
            <a:rPr lang="pt-PT" b="1"/>
            <a:t>Buy signal</a:t>
          </a:r>
          <a:r>
            <a:rPr lang="pt-PT" b="0"/>
            <a:t>;</a:t>
          </a:r>
        </a:p>
        <a:p>
          <a:r>
            <a:rPr lang="pt-PT" b="0"/>
            <a:t>2.</a:t>
          </a:r>
          <a:r>
            <a:rPr lang="pt-PT" b="0" baseline="0"/>
            <a:t> The trigger candles closes above the </a:t>
          </a:r>
          <a:r>
            <a:rPr lang="pt-PT" b="1" baseline="0"/>
            <a:t>Kijun-Sen</a:t>
          </a:r>
          <a:r>
            <a:rPr lang="pt-PT" b="0" baseline="0"/>
            <a:t> line;</a:t>
          </a:r>
          <a:endParaRPr lang="pt-PT" b="0"/>
        </a:p>
        <a:p>
          <a:r>
            <a:rPr lang="pt-PT" b="0"/>
            <a:t>3.</a:t>
          </a:r>
          <a:r>
            <a:rPr lang="pt-PT" b="0" baseline="0"/>
            <a:t> </a:t>
          </a:r>
          <a:r>
            <a:rPr lang="pt-PT"/>
            <a:t>The </a:t>
          </a:r>
          <a:r>
            <a:rPr lang="pt-PT" b="1"/>
            <a:t>Volume Accumulation Percentage Indicator</a:t>
          </a:r>
          <a:r>
            <a:rPr lang="pt-PT"/>
            <a:t> confirms the bullish volume, with the </a:t>
          </a:r>
          <a:r>
            <a:rPr lang="pt-PT" b="1"/>
            <a:t>line above the zero level </a:t>
          </a:r>
          <a:r>
            <a:rPr lang="pt-PT" b="0"/>
            <a:t>(green histogram);</a:t>
          </a:r>
        </a:p>
        <a:p>
          <a:r>
            <a:rPr lang="pt-PT" b="0"/>
            <a:t>4.</a:t>
          </a:r>
          <a:r>
            <a:rPr lang="pt-PT" b="0" baseline="0"/>
            <a:t> </a:t>
          </a:r>
          <a:r>
            <a:rPr lang="pt-PT" b="1"/>
            <a:t>Entry Point (EP):</a:t>
          </a:r>
          <a:r>
            <a:rPr lang="pt-PT"/>
            <a:t> Enter at the </a:t>
          </a:r>
          <a:r>
            <a:rPr lang="pt-PT" b="1"/>
            <a:t>close of the signal candle</a:t>
          </a:r>
          <a:r>
            <a:rPr lang="pt-PT"/>
            <a:t> or at the </a:t>
          </a:r>
          <a:r>
            <a:rPr lang="pt-PT" b="1"/>
            <a:t>open of the next one</a:t>
          </a:r>
          <a:r>
            <a:rPr lang="pt-PT"/>
            <a:t> (as shown in the image).</a:t>
          </a:r>
        </a:p>
        <a:p>
          <a:endParaRPr lang="pt-PT" sz="1100" baseline="0"/>
        </a:p>
        <a:p>
          <a:r>
            <a:rPr lang="pt-PT" b="1"/>
            <a:t>Stop Loss (SL): </a:t>
          </a:r>
          <a:r>
            <a:rPr lang="pt-PT"/>
            <a:t>Set at 3.0 times the ATR Pip Value (you can also use the ATR Bands Indicator for this calculation).</a:t>
          </a:r>
        </a:p>
        <a:p>
          <a:r>
            <a:rPr lang="pt-PT" b="1"/>
            <a:t>Take Profit 1 (TP1): </a:t>
          </a:r>
          <a:r>
            <a:rPr lang="pt-PT"/>
            <a:t>Close 30% of the position when the trade reaches a Risk/Reward ratio of 1:0.75 and move your Stop Loss to the Entry Point (EP).</a:t>
          </a:r>
        </a:p>
        <a:p>
          <a:r>
            <a:rPr lang="pt-PT" b="1"/>
            <a:t>Take Profit 2 (TP2): </a:t>
          </a:r>
          <a:r>
            <a:rPr lang="pt-PT"/>
            <a:t>For the remaining 70% of the position, use a Trailing Stop Loss. Each time the price moves in favor of the trade (for long positions, when the price rises), adjust the SL to 3.0</a:t>
          </a:r>
          <a:r>
            <a:rPr lang="pt-PT" baseline="0"/>
            <a:t> </a:t>
          </a:r>
          <a:r>
            <a:rPr lang="pt-PT"/>
            <a:t>times the ATR Pip Value below the close of the candle.</a:t>
          </a:r>
          <a:br>
            <a:rPr lang="pt-PT"/>
          </a:br>
          <a:endParaRPr lang="pt-PT"/>
        </a:p>
        <a:p>
          <a:r>
            <a:rPr lang="pt-PT" b="1"/>
            <a:t>Additional Exit Condition: </a:t>
          </a:r>
          <a:r>
            <a:rPr lang="pt-PT"/>
            <a:t>If an</a:t>
          </a:r>
          <a:r>
            <a:rPr lang="pt-PT" baseline="0"/>
            <a:t> </a:t>
          </a:r>
          <a:r>
            <a:rPr lang="pt-PT" b="1" baseline="0"/>
            <a:t>opposite</a:t>
          </a:r>
          <a:r>
            <a:rPr lang="pt-PT" b="1"/>
            <a:t> valid entry signal</a:t>
          </a:r>
          <a:r>
            <a:rPr lang="pt-PT"/>
            <a:t> appears while still in the trade, </a:t>
          </a:r>
          <a:r>
            <a:rPr lang="pt-PT" b="1"/>
            <a:t>close the remaining position</a:t>
          </a:r>
          <a:r>
            <a:rPr lang="pt-PT"/>
            <a:t> and </a:t>
          </a:r>
          <a:r>
            <a:rPr lang="pt-PT" b="1"/>
            <a:t>take the new signal</a:t>
          </a:r>
          <a:r>
            <a:rPr lang="pt-PT"/>
            <a:t>.</a:t>
          </a:r>
        </a:p>
      </xdr:txBody>
    </xdr:sp>
    <xdr:clientData/>
  </xdr:twoCellAnchor>
  <xdr:twoCellAnchor>
    <xdr:from>
      <xdr:col>0</xdr:col>
      <xdr:colOff>223837</xdr:colOff>
      <xdr:row>21</xdr:row>
      <xdr:rowOff>9526</xdr:rowOff>
    </xdr:from>
    <xdr:to>
      <xdr:col>6</xdr:col>
      <xdr:colOff>581024</xdr:colOff>
      <xdr:row>38</xdr:row>
      <xdr:rowOff>35719</xdr:rowOff>
    </xdr:to>
    <xdr:sp macro="" textlink="">
      <xdr:nvSpPr>
        <xdr:cNvPr id="3" name="TextBox 2">
          <a:extLst>
            <a:ext uri="{FF2B5EF4-FFF2-40B4-BE49-F238E27FC236}">
              <a16:creationId xmlns:a16="http://schemas.microsoft.com/office/drawing/2014/main" id="{FBD44A4A-5551-413A-B6D2-299C48BA7394}"/>
            </a:ext>
          </a:extLst>
        </xdr:cNvPr>
        <xdr:cNvSpPr txBox="1"/>
      </xdr:nvSpPr>
      <xdr:spPr>
        <a:xfrm>
          <a:off x="223837" y="4021932"/>
          <a:ext cx="5643562" cy="326469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PT" sz="1200" b="1"/>
            <a:t>VALID SHORT POSITION</a:t>
          </a:r>
        </a:p>
        <a:p>
          <a:r>
            <a:rPr lang="pt-PT" sz="1100" b="0">
              <a:solidFill>
                <a:schemeClr val="dk1"/>
              </a:solidFill>
              <a:effectLst/>
              <a:latin typeface="+mn-lt"/>
              <a:ea typeface="+mn-ea"/>
              <a:cs typeface="+mn-cs"/>
            </a:rPr>
            <a:t>1.</a:t>
          </a:r>
          <a:r>
            <a:rPr lang="pt-PT" sz="1100" b="0" baseline="0">
              <a:solidFill>
                <a:schemeClr val="dk1"/>
              </a:solidFill>
              <a:effectLst/>
              <a:latin typeface="+mn-lt"/>
              <a:ea typeface="+mn-ea"/>
              <a:cs typeface="+mn-cs"/>
            </a:rPr>
            <a:t> </a:t>
          </a:r>
          <a:r>
            <a:rPr lang="pt-PT" sz="1100" b="1">
              <a:solidFill>
                <a:schemeClr val="dk1"/>
              </a:solidFill>
              <a:effectLst/>
              <a:latin typeface="+mn-lt"/>
              <a:ea typeface="+mn-ea"/>
              <a:cs typeface="+mn-cs"/>
            </a:rPr>
            <a:t>The Gaussian</a:t>
          </a:r>
          <a:r>
            <a:rPr lang="pt-PT" sz="1100" b="1" baseline="0">
              <a:solidFill>
                <a:schemeClr val="dk1"/>
              </a:solidFill>
              <a:effectLst/>
              <a:latin typeface="+mn-lt"/>
              <a:ea typeface="+mn-ea"/>
              <a:cs typeface="+mn-cs"/>
            </a:rPr>
            <a:t> Channel </a:t>
          </a:r>
          <a:r>
            <a:rPr lang="pt-PT" sz="1100">
              <a:solidFill>
                <a:schemeClr val="dk1"/>
              </a:solidFill>
              <a:effectLst/>
              <a:latin typeface="+mn-lt"/>
              <a:ea typeface="+mn-ea"/>
              <a:cs typeface="+mn-cs"/>
            </a:rPr>
            <a:t>prints a </a:t>
          </a:r>
          <a:r>
            <a:rPr lang="pt-PT" sz="1100" b="1">
              <a:solidFill>
                <a:schemeClr val="dk1"/>
              </a:solidFill>
              <a:effectLst/>
              <a:latin typeface="+mn-lt"/>
              <a:ea typeface="+mn-ea"/>
              <a:cs typeface="+mn-cs"/>
            </a:rPr>
            <a:t>Sell signal</a:t>
          </a:r>
          <a:r>
            <a:rPr lang="pt-PT" sz="1100" b="0">
              <a:solidFill>
                <a:schemeClr val="dk1"/>
              </a:solidFill>
              <a:effectLst/>
              <a:latin typeface="+mn-lt"/>
              <a:ea typeface="+mn-ea"/>
              <a:cs typeface="+mn-cs"/>
            </a:rPr>
            <a:t>;</a:t>
          </a:r>
          <a:endParaRPr lang="pt-PT">
            <a:effectLst/>
          </a:endParaRPr>
        </a:p>
        <a:p>
          <a:r>
            <a:rPr lang="pt-PT" sz="1100" b="0">
              <a:solidFill>
                <a:schemeClr val="dk1"/>
              </a:solidFill>
              <a:effectLst/>
              <a:latin typeface="+mn-lt"/>
              <a:ea typeface="+mn-ea"/>
              <a:cs typeface="+mn-cs"/>
            </a:rPr>
            <a:t>2.</a:t>
          </a:r>
          <a:r>
            <a:rPr lang="pt-PT" sz="1100" b="0" baseline="0">
              <a:solidFill>
                <a:schemeClr val="dk1"/>
              </a:solidFill>
              <a:effectLst/>
              <a:latin typeface="+mn-lt"/>
              <a:ea typeface="+mn-ea"/>
              <a:cs typeface="+mn-cs"/>
            </a:rPr>
            <a:t> The trigger candles closes under the </a:t>
          </a:r>
          <a:r>
            <a:rPr lang="pt-PT" sz="1100" b="1" baseline="0">
              <a:solidFill>
                <a:schemeClr val="dk1"/>
              </a:solidFill>
              <a:effectLst/>
              <a:latin typeface="+mn-lt"/>
              <a:ea typeface="+mn-ea"/>
              <a:cs typeface="+mn-cs"/>
            </a:rPr>
            <a:t>Kijun-Sen</a:t>
          </a:r>
          <a:r>
            <a:rPr lang="pt-PT" sz="1100" b="0" baseline="0">
              <a:solidFill>
                <a:schemeClr val="dk1"/>
              </a:solidFill>
              <a:effectLst/>
              <a:latin typeface="+mn-lt"/>
              <a:ea typeface="+mn-ea"/>
              <a:cs typeface="+mn-cs"/>
            </a:rPr>
            <a:t> line;</a:t>
          </a:r>
          <a:endParaRPr lang="pt-PT">
            <a:effectLst/>
          </a:endParaRPr>
        </a:p>
        <a:p>
          <a:r>
            <a:rPr lang="pt-PT" sz="1100" b="0">
              <a:solidFill>
                <a:schemeClr val="dk1"/>
              </a:solidFill>
              <a:effectLst/>
              <a:latin typeface="+mn-lt"/>
              <a:ea typeface="+mn-ea"/>
              <a:cs typeface="+mn-cs"/>
            </a:rPr>
            <a:t>3.</a:t>
          </a:r>
          <a:r>
            <a:rPr lang="pt-PT" sz="1100" b="0" baseline="0">
              <a:solidFill>
                <a:schemeClr val="dk1"/>
              </a:solidFill>
              <a:effectLst/>
              <a:latin typeface="+mn-lt"/>
              <a:ea typeface="+mn-ea"/>
              <a:cs typeface="+mn-cs"/>
            </a:rPr>
            <a:t> </a:t>
          </a:r>
          <a:r>
            <a:rPr lang="pt-PT" sz="1100">
              <a:solidFill>
                <a:schemeClr val="dk1"/>
              </a:solidFill>
              <a:effectLst/>
              <a:latin typeface="+mn-lt"/>
              <a:ea typeface="+mn-ea"/>
              <a:cs typeface="+mn-cs"/>
            </a:rPr>
            <a:t>The </a:t>
          </a:r>
          <a:r>
            <a:rPr lang="pt-PT" sz="1100" b="1">
              <a:solidFill>
                <a:schemeClr val="dk1"/>
              </a:solidFill>
              <a:effectLst/>
              <a:latin typeface="+mn-lt"/>
              <a:ea typeface="+mn-ea"/>
              <a:cs typeface="+mn-cs"/>
            </a:rPr>
            <a:t>Volume Accumulation Percentage Indicator</a:t>
          </a:r>
          <a:r>
            <a:rPr lang="pt-PT" sz="1100">
              <a:solidFill>
                <a:schemeClr val="dk1"/>
              </a:solidFill>
              <a:effectLst/>
              <a:latin typeface="+mn-lt"/>
              <a:ea typeface="+mn-ea"/>
              <a:cs typeface="+mn-cs"/>
            </a:rPr>
            <a:t> confirms the bearish volume, with the </a:t>
          </a:r>
          <a:r>
            <a:rPr lang="pt-PT" sz="1100" b="1">
              <a:solidFill>
                <a:schemeClr val="dk1"/>
              </a:solidFill>
              <a:effectLst/>
              <a:latin typeface="+mn-lt"/>
              <a:ea typeface="+mn-ea"/>
              <a:cs typeface="+mn-cs"/>
            </a:rPr>
            <a:t>line below the zero level </a:t>
          </a:r>
          <a:r>
            <a:rPr lang="pt-PT" sz="1100" b="0">
              <a:solidFill>
                <a:schemeClr val="dk1"/>
              </a:solidFill>
              <a:effectLst/>
              <a:latin typeface="+mn-lt"/>
              <a:ea typeface="+mn-ea"/>
              <a:cs typeface="+mn-cs"/>
            </a:rPr>
            <a:t>(red histogram);</a:t>
          </a:r>
          <a:endParaRPr lang="pt-PT">
            <a:effectLst/>
          </a:endParaRPr>
        </a:p>
        <a:p>
          <a:r>
            <a:rPr lang="pt-PT" sz="1100" b="0">
              <a:solidFill>
                <a:schemeClr val="dk1"/>
              </a:solidFill>
              <a:effectLst/>
              <a:latin typeface="+mn-lt"/>
              <a:ea typeface="+mn-ea"/>
              <a:cs typeface="+mn-cs"/>
            </a:rPr>
            <a:t>4.</a:t>
          </a:r>
          <a:r>
            <a:rPr lang="pt-PT" sz="1100" b="0" baseline="0">
              <a:solidFill>
                <a:schemeClr val="dk1"/>
              </a:solidFill>
              <a:effectLst/>
              <a:latin typeface="+mn-lt"/>
              <a:ea typeface="+mn-ea"/>
              <a:cs typeface="+mn-cs"/>
            </a:rPr>
            <a:t> </a:t>
          </a:r>
          <a:r>
            <a:rPr lang="pt-PT" sz="1100" b="1">
              <a:solidFill>
                <a:schemeClr val="dk1"/>
              </a:solidFill>
              <a:effectLst/>
              <a:latin typeface="+mn-lt"/>
              <a:ea typeface="+mn-ea"/>
              <a:cs typeface="+mn-cs"/>
            </a:rPr>
            <a:t>Entry Point (EP):</a:t>
          </a:r>
          <a:r>
            <a:rPr lang="pt-PT" sz="1100">
              <a:solidFill>
                <a:schemeClr val="dk1"/>
              </a:solidFill>
              <a:effectLst/>
              <a:latin typeface="+mn-lt"/>
              <a:ea typeface="+mn-ea"/>
              <a:cs typeface="+mn-cs"/>
            </a:rPr>
            <a:t> Enter at the </a:t>
          </a:r>
          <a:r>
            <a:rPr lang="pt-PT" sz="1100" b="1">
              <a:solidFill>
                <a:schemeClr val="dk1"/>
              </a:solidFill>
              <a:effectLst/>
              <a:latin typeface="+mn-lt"/>
              <a:ea typeface="+mn-ea"/>
              <a:cs typeface="+mn-cs"/>
            </a:rPr>
            <a:t>close of the signal candle</a:t>
          </a:r>
          <a:r>
            <a:rPr lang="pt-PT" sz="1100">
              <a:solidFill>
                <a:schemeClr val="dk1"/>
              </a:solidFill>
              <a:effectLst/>
              <a:latin typeface="+mn-lt"/>
              <a:ea typeface="+mn-ea"/>
              <a:cs typeface="+mn-cs"/>
            </a:rPr>
            <a:t> or at the </a:t>
          </a:r>
          <a:r>
            <a:rPr lang="pt-PT" sz="1100" b="1">
              <a:solidFill>
                <a:schemeClr val="dk1"/>
              </a:solidFill>
              <a:effectLst/>
              <a:latin typeface="+mn-lt"/>
              <a:ea typeface="+mn-ea"/>
              <a:cs typeface="+mn-cs"/>
            </a:rPr>
            <a:t>open of the next one</a:t>
          </a:r>
          <a:r>
            <a:rPr lang="pt-PT" sz="1100">
              <a:solidFill>
                <a:schemeClr val="dk1"/>
              </a:solidFill>
              <a:effectLst/>
              <a:latin typeface="+mn-lt"/>
              <a:ea typeface="+mn-ea"/>
              <a:cs typeface="+mn-cs"/>
            </a:rPr>
            <a:t> (as shown in the image).</a:t>
          </a:r>
          <a:endParaRPr lang="pt-PT">
            <a:effectLst/>
          </a:endParaRPr>
        </a:p>
        <a:p>
          <a:endParaRPr lang="pt-PT" sz="1100" baseline="0"/>
        </a:p>
        <a:p>
          <a:r>
            <a:rPr lang="pt-PT" b="1"/>
            <a:t>Stop Loss (SL): </a:t>
          </a:r>
          <a:r>
            <a:rPr lang="pt-PT"/>
            <a:t>Set at 3.0 times the ATR Pip Value (you can also use the ATR Bands Indicator for this calculation).</a:t>
          </a:r>
        </a:p>
        <a:p>
          <a:r>
            <a:rPr lang="pt-PT" b="1"/>
            <a:t>Take Profit 1 (TP1): </a:t>
          </a:r>
          <a:r>
            <a:rPr lang="pt-PT"/>
            <a:t>Close 30% of the position when the trade reaches a Risk/Reward ratio of 1:0.75 and move your Stop Loss to the Entry Point (EP).</a:t>
          </a:r>
        </a:p>
        <a:p>
          <a:r>
            <a:rPr lang="pt-PT" b="1"/>
            <a:t>Take Profit 2 (TP2): </a:t>
          </a:r>
          <a:r>
            <a:rPr lang="pt-PT"/>
            <a:t>For the remaining 70% of the position, use a Trailing Stop Loss. Each time the price moves in favor of the trade (for short positions, when the price falls), adjust the SL to 3.0 times the ATR Pip Value above the close of the candle.</a:t>
          </a:r>
          <a:br>
            <a:rPr lang="pt-PT"/>
          </a:br>
          <a:endParaRPr lang="pt-PT"/>
        </a:p>
        <a:p>
          <a:r>
            <a:rPr lang="pt-PT" sz="1100" b="1">
              <a:solidFill>
                <a:schemeClr val="dk1"/>
              </a:solidFill>
              <a:effectLst/>
              <a:latin typeface="+mn-lt"/>
              <a:ea typeface="+mn-ea"/>
              <a:cs typeface="+mn-cs"/>
            </a:rPr>
            <a:t>Additional Exit Condition: </a:t>
          </a:r>
          <a:r>
            <a:rPr lang="pt-PT" sz="1100">
              <a:solidFill>
                <a:schemeClr val="dk1"/>
              </a:solidFill>
              <a:effectLst/>
              <a:latin typeface="+mn-lt"/>
              <a:ea typeface="+mn-ea"/>
              <a:cs typeface="+mn-cs"/>
            </a:rPr>
            <a:t>If an</a:t>
          </a:r>
          <a:r>
            <a:rPr lang="pt-PT" sz="1100" baseline="0">
              <a:solidFill>
                <a:schemeClr val="dk1"/>
              </a:solidFill>
              <a:effectLst/>
              <a:latin typeface="+mn-lt"/>
              <a:ea typeface="+mn-ea"/>
              <a:cs typeface="+mn-cs"/>
            </a:rPr>
            <a:t> </a:t>
          </a:r>
          <a:r>
            <a:rPr lang="pt-PT" sz="1100" b="1" baseline="0">
              <a:solidFill>
                <a:schemeClr val="dk1"/>
              </a:solidFill>
              <a:effectLst/>
              <a:latin typeface="+mn-lt"/>
              <a:ea typeface="+mn-ea"/>
              <a:cs typeface="+mn-cs"/>
            </a:rPr>
            <a:t>opposite</a:t>
          </a:r>
          <a:r>
            <a:rPr lang="pt-PT" sz="1100" b="1">
              <a:solidFill>
                <a:schemeClr val="dk1"/>
              </a:solidFill>
              <a:effectLst/>
              <a:latin typeface="+mn-lt"/>
              <a:ea typeface="+mn-ea"/>
              <a:cs typeface="+mn-cs"/>
            </a:rPr>
            <a:t> valid entry signal</a:t>
          </a:r>
          <a:r>
            <a:rPr lang="pt-PT" sz="1100">
              <a:solidFill>
                <a:schemeClr val="dk1"/>
              </a:solidFill>
              <a:effectLst/>
              <a:latin typeface="+mn-lt"/>
              <a:ea typeface="+mn-ea"/>
              <a:cs typeface="+mn-cs"/>
            </a:rPr>
            <a:t> appears while still in the trade, </a:t>
          </a:r>
          <a:r>
            <a:rPr lang="pt-PT" sz="1100" b="1">
              <a:solidFill>
                <a:schemeClr val="dk1"/>
              </a:solidFill>
              <a:effectLst/>
              <a:latin typeface="+mn-lt"/>
              <a:ea typeface="+mn-ea"/>
              <a:cs typeface="+mn-cs"/>
            </a:rPr>
            <a:t>close the remaining position</a:t>
          </a:r>
          <a:r>
            <a:rPr lang="pt-PT" sz="1100">
              <a:solidFill>
                <a:schemeClr val="dk1"/>
              </a:solidFill>
              <a:effectLst/>
              <a:latin typeface="+mn-lt"/>
              <a:ea typeface="+mn-ea"/>
              <a:cs typeface="+mn-cs"/>
            </a:rPr>
            <a:t> and </a:t>
          </a:r>
          <a:r>
            <a:rPr lang="pt-PT" sz="1100" b="1">
              <a:solidFill>
                <a:schemeClr val="dk1"/>
              </a:solidFill>
              <a:effectLst/>
              <a:latin typeface="+mn-lt"/>
              <a:ea typeface="+mn-ea"/>
              <a:cs typeface="+mn-cs"/>
            </a:rPr>
            <a:t>take the new signal</a:t>
          </a:r>
          <a:r>
            <a:rPr lang="pt-PT" sz="1100">
              <a:solidFill>
                <a:schemeClr val="dk1"/>
              </a:solidFill>
              <a:effectLst/>
              <a:latin typeface="+mn-lt"/>
              <a:ea typeface="+mn-ea"/>
              <a:cs typeface="+mn-cs"/>
            </a:rPr>
            <a:t>.</a:t>
          </a:r>
          <a:endParaRPr lang="pt-PT">
            <a:effectLst/>
          </a:endParaRPr>
        </a:p>
      </xdr:txBody>
    </xdr:sp>
    <xdr:clientData/>
  </xdr:twoCellAnchor>
  <xdr:twoCellAnchor>
    <xdr:from>
      <xdr:col>3</xdr:col>
      <xdr:colOff>184547</xdr:colOff>
      <xdr:row>39</xdr:row>
      <xdr:rowOff>17860</xdr:rowOff>
    </xdr:from>
    <xdr:to>
      <xdr:col>6</xdr:col>
      <xdr:colOff>369093</xdr:colOff>
      <xdr:row>48</xdr:row>
      <xdr:rowOff>83344</xdr:rowOff>
    </xdr:to>
    <xdr:sp macro="" textlink="">
      <xdr:nvSpPr>
        <xdr:cNvPr id="4" name="Arrow: Bent-Up 3">
          <a:extLst>
            <a:ext uri="{FF2B5EF4-FFF2-40B4-BE49-F238E27FC236}">
              <a16:creationId xmlns:a16="http://schemas.microsoft.com/office/drawing/2014/main" id="{5C7FA531-1292-41BB-8DA8-F9B1B07416E9}"/>
            </a:ext>
          </a:extLst>
        </xdr:cNvPr>
        <xdr:cNvSpPr/>
      </xdr:nvSpPr>
      <xdr:spPr>
        <a:xfrm rot="5400000">
          <a:off x="3434953" y="7025879"/>
          <a:ext cx="1779984" cy="2641996"/>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PT" sz="1100"/>
        </a:p>
      </xdr:txBody>
    </xdr:sp>
    <xdr:clientData/>
  </xdr:twoCellAnchor>
  <xdr:twoCellAnchor>
    <xdr:from>
      <xdr:col>7</xdr:col>
      <xdr:colOff>47624</xdr:colOff>
      <xdr:row>39</xdr:row>
      <xdr:rowOff>23813</xdr:rowOff>
    </xdr:from>
    <xdr:to>
      <xdr:col>24</xdr:col>
      <xdr:colOff>797717</xdr:colOff>
      <xdr:row>55</xdr:row>
      <xdr:rowOff>71439</xdr:rowOff>
    </xdr:to>
    <xdr:sp macro="" textlink="">
      <xdr:nvSpPr>
        <xdr:cNvPr id="5" name="TextBox 4">
          <a:extLst>
            <a:ext uri="{FF2B5EF4-FFF2-40B4-BE49-F238E27FC236}">
              <a16:creationId xmlns:a16="http://schemas.microsoft.com/office/drawing/2014/main" id="{7192BC87-A6DA-464A-A4F4-6CE34B4156C8}"/>
            </a:ext>
          </a:extLst>
        </xdr:cNvPr>
        <xdr:cNvSpPr txBox="1"/>
      </xdr:nvSpPr>
      <xdr:spPr>
        <a:xfrm>
          <a:off x="6143624" y="7462838"/>
          <a:ext cx="14675643" cy="3095626"/>
        </a:xfrm>
        <a:prstGeom prst="rect">
          <a:avLst/>
        </a:prstGeom>
        <a:solidFill>
          <a:schemeClr val="lt1"/>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PT" sz="1400"/>
            <a:t>You can apply these rules and indicators manually within your TradingView account, but to have access to all the indicators used in this system directly on your charts, you’ll need a paid TradingView subscription. However, if you’re looking for a more convenient and automated solution, you can use our </a:t>
          </a:r>
          <a:r>
            <a:rPr lang="pt-PT" sz="1400" b="1"/>
            <a:t>Trading Bot</a:t>
          </a:r>
          <a:r>
            <a:rPr lang="pt-PT" sz="1400"/>
            <a:t> with this exact strategy, which is included in the </a:t>
          </a:r>
          <a:r>
            <a:rPr lang="pt-PT" sz="1400" b="1"/>
            <a:t>ATP Portfolio subscription plan</a:t>
          </a:r>
          <a:r>
            <a:rPr lang="pt-PT" sz="1400"/>
            <a:t>.</a:t>
          </a:r>
        </a:p>
        <a:p>
          <a:pPr algn="l"/>
          <a:endParaRPr lang="pt-PT" sz="1400"/>
        </a:p>
        <a:p>
          <a:pPr algn="l"/>
          <a:r>
            <a:rPr lang="pt-PT" sz="1400"/>
            <a:t>By subscribing, you’ll not only gain access to this powerful Stocks strategy but also three additional strategies tailored for </a:t>
          </a:r>
          <a:r>
            <a:rPr lang="pt-PT" sz="1400" b="1"/>
            <a:t>Forex,</a:t>
          </a:r>
          <a:r>
            <a:rPr lang="pt-PT" sz="1400" b="0" baseline="0"/>
            <a:t> </a:t>
          </a:r>
          <a:r>
            <a:rPr lang="pt-PT" sz="1400" b="1"/>
            <a:t>Crypto </a:t>
          </a:r>
          <a:r>
            <a:rPr lang="pt-PT" sz="1400" b="0"/>
            <a:t>and</a:t>
          </a:r>
          <a:r>
            <a:rPr lang="pt-PT" sz="1400" b="1"/>
            <a:t> Stocks</a:t>
          </a:r>
          <a:r>
            <a:rPr lang="pt-PT" sz="1400"/>
            <a:t> (more information is available on our website). The best part? With our Trading Bot, you’ll only need a </a:t>
          </a:r>
          <a:r>
            <a:rPr lang="pt-PT" sz="1400" b="1"/>
            <a:t>Free TradingView account </a:t>
          </a:r>
          <a:r>
            <a:rPr lang="pt-PT" sz="1400"/>
            <a:t>to leverage the full potential of this system.</a:t>
          </a:r>
        </a:p>
        <a:p>
          <a:pPr algn="l"/>
          <a:endParaRPr lang="pt-PT" sz="1400"/>
        </a:p>
        <a:p>
          <a:pPr algn="l"/>
          <a:r>
            <a:rPr lang="pt-PT" sz="1400"/>
            <a:t>Our bot allows you to:</a:t>
          </a:r>
        </a:p>
        <a:p>
          <a:pPr algn="l"/>
          <a:r>
            <a:rPr lang="pt-PT" sz="1400"/>
            <a:t>-</a:t>
          </a:r>
          <a:r>
            <a:rPr lang="pt-PT" sz="1400" baseline="0"/>
            <a:t>&gt; </a:t>
          </a:r>
          <a:r>
            <a:rPr lang="pt-PT" sz="1400"/>
            <a:t>Automatically backtest the strategy on any asset you choose, saving you time and ensuring accuracy.</a:t>
          </a:r>
        </a:p>
        <a:p>
          <a:pPr algn="l"/>
          <a:r>
            <a:rPr lang="pt-PT" sz="1400"/>
            <a:t>-&gt; Customize the strategy easily through the bot’s intuitive settings menu.</a:t>
          </a:r>
        </a:p>
        <a:p>
          <a:pPr algn="l"/>
          <a:r>
            <a:rPr lang="pt-PT" sz="1400"/>
            <a:t>-&gt; Automate your trading using alerts or by integrating with automation apps like </a:t>
          </a:r>
          <a:r>
            <a:rPr lang="pt-PT" sz="1400" b="1"/>
            <a:t>PineConnector</a:t>
          </a:r>
          <a:r>
            <a:rPr lang="pt-PT" sz="1400"/>
            <a:t>, taking your trading efficiency to the next level.</a:t>
          </a:r>
        </a:p>
        <a:p>
          <a:pPr algn="l"/>
          <a:endParaRPr lang="pt-PT" sz="1400"/>
        </a:p>
        <a:p>
          <a:pPr algn="l"/>
          <a:r>
            <a:rPr lang="pt-PT" sz="1400"/>
            <a:t>With all these features at your fingertips, you’ll have the flexibility to refine and automate your trading process without the limitations of manual backtesting. </a:t>
          </a:r>
        </a:p>
        <a:p>
          <a:pPr algn="l"/>
          <a:r>
            <a:rPr lang="pt-PT" sz="1400" b="1"/>
            <a:t>Join ATP Portfolio today and elevate your trading game!</a:t>
          </a:r>
          <a:endParaRPr lang="pt-PT" sz="1400"/>
        </a:p>
        <a:p>
          <a:pPr algn="ctr"/>
          <a:endParaRPr lang="pt-PT"/>
        </a:p>
      </xdr:txBody>
    </xdr:sp>
    <xdr:clientData/>
  </xdr:twoCellAnchor>
  <xdr:twoCellAnchor editAs="oneCell">
    <xdr:from>
      <xdr:col>7</xdr:col>
      <xdr:colOff>11906</xdr:colOff>
      <xdr:row>3</xdr:row>
      <xdr:rowOff>11907</xdr:rowOff>
    </xdr:from>
    <xdr:to>
      <xdr:col>24</xdr:col>
      <xdr:colOff>809624</xdr:colOff>
      <xdr:row>38</xdr:row>
      <xdr:rowOff>74813</xdr:rowOff>
    </xdr:to>
    <xdr:pic>
      <xdr:nvPicPr>
        <xdr:cNvPr id="8" name="Picture 7">
          <a:extLst>
            <a:ext uri="{FF2B5EF4-FFF2-40B4-BE49-F238E27FC236}">
              <a16:creationId xmlns:a16="http://schemas.microsoft.com/office/drawing/2014/main" id="{3C6F4E58-C389-49F2-376B-2B6455300A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60" t="2138" b="5567"/>
        <a:stretch>
          <a:fillRect/>
        </a:stretch>
      </xdr:blipFill>
      <xdr:spPr>
        <a:xfrm>
          <a:off x="6119812" y="595313"/>
          <a:ext cx="14763750" cy="67304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youtube.com/playlist?list=PLFZNgUMeL3ysAPaUz-gurQnlLueoQBS-n&amp;si=wWmTqF7qGhXJZ9H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B83C-7821-499A-8F00-664ED134781B}">
  <dimension ref="A1:DS661"/>
  <sheetViews>
    <sheetView zoomScaleNormal="100" workbookViewId="0"/>
  </sheetViews>
  <sheetFormatPr defaultColWidth="9.140625" defaultRowHeight="15" x14ac:dyDescent="0.25"/>
  <cols>
    <col min="1" max="16384" width="9.140625" style="12"/>
  </cols>
  <sheetData>
    <row r="1" spans="1:113" x14ac:dyDescent="0.25">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row>
    <row r="2" spans="1:113"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row>
    <row r="3" spans="1:113"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row>
    <row r="4" spans="1:113"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row>
    <row r="5" spans="1:113"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row>
    <row r="6" spans="1:113"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row>
    <row r="7" spans="1:113" x14ac:dyDescent="0.25">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row>
    <row r="8" spans="1:113" x14ac:dyDescent="0.25">
      <c r="A8" s="11"/>
      <c r="B8" s="11"/>
      <c r="C8" s="11"/>
      <c r="D8" s="11"/>
      <c r="E8" s="11"/>
      <c r="F8" s="11"/>
      <c r="G8" s="11"/>
      <c r="H8" s="11"/>
      <c r="I8" s="11"/>
      <c r="J8" s="11"/>
      <c r="K8" s="11"/>
      <c r="L8" s="11"/>
      <c r="M8" s="11"/>
      <c r="N8" s="11"/>
      <c r="O8" s="11"/>
      <c r="P8" s="11"/>
      <c r="Q8" s="11"/>
      <c r="R8" s="11"/>
      <c r="S8" s="11"/>
      <c r="T8" s="13" t="s">
        <v>0</v>
      </c>
      <c r="U8" s="13"/>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row>
    <row r="9" spans="1:113" x14ac:dyDescent="0.2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row>
    <row r="10" spans="1:113"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row>
    <row r="11" spans="1:113" x14ac:dyDescent="0.25">
      <c r="A11" s="14"/>
      <c r="B11" s="14" t="s">
        <v>1</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row>
    <row r="12" spans="1:113" x14ac:dyDescent="0.25">
      <c r="A12" s="14"/>
      <c r="B12" s="14" t="s">
        <v>2</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row>
    <row r="13" spans="1:113" x14ac:dyDescent="0.25">
      <c r="A13" s="14"/>
      <c r="B13" s="14" t="s">
        <v>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row>
    <row r="14" spans="1:113" x14ac:dyDescent="0.25">
      <c r="A14" s="14"/>
      <c r="B14" s="14" t="s">
        <v>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row>
    <row r="15" spans="1:113" x14ac:dyDescent="0.25">
      <c r="A15" s="14"/>
      <c r="B15" s="14" t="s">
        <v>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row>
    <row r="16" spans="1:113" x14ac:dyDescent="0.25">
      <c r="A16" s="14"/>
      <c r="B16" s="14" t="s">
        <v>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row>
    <row r="17" spans="1:123"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row>
    <row r="18" spans="1:123"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row>
    <row r="19" spans="1:123" x14ac:dyDescent="0.25">
      <c r="A19" s="15"/>
      <c r="B19" s="16" t="s">
        <v>7</v>
      </c>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row>
    <row r="20" spans="1:123"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row>
    <row r="21" spans="1:123" x14ac:dyDescent="0.25">
      <c r="A21" s="15"/>
      <c r="B21" s="16" t="s">
        <v>8</v>
      </c>
      <c r="C21" s="15"/>
      <c r="D21" s="15"/>
      <c r="E21" s="15" t="s">
        <v>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row>
    <row r="22" spans="1:123" x14ac:dyDescent="0.25">
      <c r="A22" s="15"/>
      <c r="B22" s="16" t="s">
        <v>10</v>
      </c>
      <c r="C22" s="15"/>
      <c r="D22" s="15"/>
      <c r="E22" s="15" t="s">
        <v>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row>
    <row r="23" spans="1:123" x14ac:dyDescent="0.25">
      <c r="A23" s="15"/>
      <c r="B23" s="16" t="s">
        <v>12</v>
      </c>
      <c r="C23" s="15"/>
      <c r="D23" s="15"/>
      <c r="E23" s="15" t="s">
        <v>13</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row>
    <row r="24" spans="1:123" x14ac:dyDescent="0.25">
      <c r="A24" s="15"/>
      <c r="B24" s="16" t="s">
        <v>14</v>
      </c>
      <c r="C24" s="15"/>
      <c r="D24" s="15"/>
      <c r="E24" s="15" t="s">
        <v>15</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row>
    <row r="25" spans="1:123" x14ac:dyDescent="0.25">
      <c r="A25" s="15"/>
      <c r="B25" s="16" t="s">
        <v>16</v>
      </c>
      <c r="C25" s="15"/>
      <c r="D25" s="15"/>
      <c r="E25" s="15" t="s">
        <v>17</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row>
    <row r="26" spans="1:123" x14ac:dyDescent="0.25">
      <c r="A26" s="15"/>
      <c r="B26" s="16" t="s">
        <v>18</v>
      </c>
      <c r="C26" s="15"/>
      <c r="D26" s="15"/>
      <c r="E26" s="15" t="s">
        <v>19</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row>
    <row r="27" spans="1:123" x14ac:dyDescent="0.25">
      <c r="A27" s="15"/>
      <c r="B27" s="15"/>
      <c r="C27" s="15"/>
      <c r="D27" s="15"/>
      <c r="E27" s="15" t="s">
        <v>20</v>
      </c>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row>
    <row r="28" spans="1:123" x14ac:dyDescent="0.25">
      <c r="A28" s="15"/>
      <c r="B28" s="15"/>
      <c r="C28" s="15"/>
      <c r="D28" s="15"/>
      <c r="E28" s="15" t="s">
        <v>21</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row>
    <row r="29" spans="1:123" x14ac:dyDescent="0.25">
      <c r="A29" s="15"/>
      <c r="B29" s="15"/>
      <c r="C29" s="15"/>
      <c r="D29" s="15"/>
      <c r="E29" s="15" t="s">
        <v>22</v>
      </c>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row>
    <row r="30" spans="1:123" x14ac:dyDescent="0.25">
      <c r="A30" s="15"/>
      <c r="B30" s="16" t="s">
        <v>23</v>
      </c>
      <c r="C30" s="15"/>
      <c r="D30" s="15"/>
      <c r="E30" s="15" t="s">
        <v>24</v>
      </c>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row>
    <row r="31" spans="1:123" x14ac:dyDescent="0.25">
      <c r="A31" s="15"/>
      <c r="B31" s="16" t="s">
        <v>25</v>
      </c>
      <c r="C31" s="15"/>
      <c r="D31" s="15"/>
      <c r="E31" s="15" t="s">
        <v>26</v>
      </c>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row>
    <row r="32" spans="1:123" x14ac:dyDescent="0.25">
      <c r="A32" s="15"/>
      <c r="B32" s="16" t="s">
        <v>27</v>
      </c>
      <c r="C32" s="15"/>
      <c r="D32" s="15"/>
      <c r="E32" s="15" t="s">
        <v>28</v>
      </c>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row>
    <row r="33" spans="1:123" x14ac:dyDescent="0.25">
      <c r="A33" s="15"/>
      <c r="B33" s="16" t="s">
        <v>29</v>
      </c>
      <c r="C33" s="15"/>
      <c r="D33" s="15"/>
      <c r="E33" s="15" t="s">
        <v>30</v>
      </c>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row>
    <row r="34" spans="1:123" x14ac:dyDescent="0.25">
      <c r="A34" s="15"/>
      <c r="B34" s="16" t="s">
        <v>31</v>
      </c>
      <c r="C34" s="15"/>
      <c r="D34" s="15"/>
      <c r="E34" s="15" t="s">
        <v>32</v>
      </c>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row>
    <row r="35" spans="1:123" x14ac:dyDescent="0.25">
      <c r="A35" s="15"/>
      <c r="B35" s="16" t="s">
        <v>33</v>
      </c>
      <c r="C35" s="15"/>
      <c r="D35" s="15"/>
      <c r="E35" s="15" t="s">
        <v>34</v>
      </c>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row>
    <row r="36" spans="1:123" x14ac:dyDescent="0.25">
      <c r="A36" s="15"/>
      <c r="B36" s="16" t="s">
        <v>35</v>
      </c>
      <c r="C36" s="15"/>
      <c r="D36" s="15"/>
      <c r="E36" s="15" t="s">
        <v>36</v>
      </c>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row>
    <row r="37" spans="1:123" x14ac:dyDescent="0.25">
      <c r="A37" s="15"/>
      <c r="B37" s="16" t="s">
        <v>37</v>
      </c>
      <c r="C37" s="15"/>
      <c r="D37" s="15"/>
      <c r="E37" s="15" t="s">
        <v>38</v>
      </c>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row>
    <row r="38" spans="1:123" x14ac:dyDescent="0.25">
      <c r="A38" s="15"/>
      <c r="B38" s="16" t="s">
        <v>39</v>
      </c>
      <c r="C38" s="15"/>
      <c r="D38" s="15"/>
      <c r="E38" s="15" t="s">
        <v>40</v>
      </c>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row>
    <row r="39" spans="1:123" x14ac:dyDescent="0.25">
      <c r="A39" s="15"/>
      <c r="B39" s="16" t="s">
        <v>41</v>
      </c>
      <c r="C39" s="15"/>
      <c r="D39" s="15"/>
      <c r="E39" s="15" t="s">
        <v>42</v>
      </c>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row>
    <row r="40" spans="1:123" x14ac:dyDescent="0.25">
      <c r="A40" s="15"/>
      <c r="B40" s="16" t="s">
        <v>43</v>
      </c>
      <c r="C40" s="15"/>
      <c r="D40" s="15"/>
      <c r="E40" s="15" t="s">
        <v>44</v>
      </c>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row>
    <row r="41" spans="1:123" x14ac:dyDescent="0.25">
      <c r="A41" s="15"/>
      <c r="B41" s="16" t="s">
        <v>45</v>
      </c>
      <c r="C41" s="15"/>
      <c r="D41" s="15"/>
      <c r="E41" s="15" t="s">
        <v>46</v>
      </c>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row>
    <row r="42" spans="1:123" x14ac:dyDescent="0.25">
      <c r="A42" s="15"/>
      <c r="B42" s="16" t="s">
        <v>47</v>
      </c>
      <c r="C42" s="15"/>
      <c r="D42" s="15"/>
      <c r="E42" s="15" t="s">
        <v>48</v>
      </c>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row>
    <row r="43" spans="1:123" x14ac:dyDescent="0.25">
      <c r="A43" s="15"/>
      <c r="B43" s="16" t="s">
        <v>49</v>
      </c>
      <c r="C43" s="15"/>
      <c r="D43" s="15"/>
      <c r="E43" s="15" t="s">
        <v>50</v>
      </c>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row>
    <row r="44" spans="1:123" x14ac:dyDescent="0.25">
      <c r="A44" s="15"/>
      <c r="B44" s="16" t="s">
        <v>51</v>
      </c>
      <c r="C44" s="15"/>
      <c r="D44" s="15"/>
      <c r="E44" s="15" t="s">
        <v>52</v>
      </c>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row>
    <row r="45" spans="1:123" x14ac:dyDescent="0.25">
      <c r="A45" s="15"/>
      <c r="B45" s="15"/>
      <c r="C45" s="15"/>
      <c r="D45" s="15"/>
      <c r="E45" s="15" t="s">
        <v>53</v>
      </c>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row>
    <row r="46" spans="1:123" x14ac:dyDescent="0.25">
      <c r="A46" s="15"/>
      <c r="B46" s="15"/>
      <c r="C46" s="15"/>
      <c r="D46" s="15"/>
      <c r="E46" s="15" t="s">
        <v>54</v>
      </c>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row>
    <row r="47" spans="1:123" x14ac:dyDescent="0.25">
      <c r="A47" s="15"/>
      <c r="B47" s="15"/>
      <c r="C47" s="15"/>
      <c r="D47" s="15"/>
      <c r="E47" s="15" t="s">
        <v>55</v>
      </c>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row>
    <row r="48" spans="1:123" x14ac:dyDescent="0.25">
      <c r="A48" s="15"/>
      <c r="B48" s="16" t="s">
        <v>56</v>
      </c>
      <c r="C48" s="15"/>
      <c r="D48" s="15"/>
      <c r="E48" s="15" t="s">
        <v>57</v>
      </c>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row>
    <row r="49" spans="1:12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row>
    <row r="50" spans="1:12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row>
    <row r="51" spans="1:12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row>
    <row r="52" spans="1:12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row>
    <row r="53" spans="1:12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row>
    <row r="54" spans="1:12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row>
    <row r="55" spans="1:12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row>
    <row r="56" spans="1:12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row>
    <row r="57" spans="1:12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row>
    <row r="58" spans="1:12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row>
    <row r="59" spans="1:12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row>
    <row r="60" spans="1:12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row>
    <row r="61" spans="1:12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row>
    <row r="62" spans="1:12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row>
    <row r="63" spans="1:12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row>
    <row r="64" spans="1:12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row>
    <row r="65" spans="1:12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row>
    <row r="66" spans="1:12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row>
    <row r="67" spans="1:12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row>
    <row r="68" spans="1:123"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row>
    <row r="69" spans="1:123"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row>
    <row r="70" spans="1:123"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row>
    <row r="71" spans="1:123"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row>
    <row r="72" spans="1:123"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row>
    <row r="73" spans="1:123"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row>
    <row r="74" spans="1:123"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row>
    <row r="75" spans="1:123"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row>
    <row r="76" spans="1:123"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row>
    <row r="77" spans="1:123"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row>
    <row r="78" spans="1:123"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row>
    <row r="79" spans="1:123"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row>
    <row r="80" spans="1:123"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row>
    <row r="81" spans="1:123"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row>
    <row r="82" spans="1:123"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row>
    <row r="83" spans="1:123"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row>
    <row r="84" spans="1:123"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row>
    <row r="85" spans="1:123"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row>
    <row r="86" spans="1:123"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row>
    <row r="87" spans="1:123"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row>
    <row r="88" spans="1:123"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row>
    <row r="89" spans="1:123"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row>
    <row r="90" spans="1:123"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row>
    <row r="91" spans="1:123"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row>
    <row r="92" spans="1:123"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row>
    <row r="93" spans="1:123"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row>
    <row r="94" spans="1:123"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row>
    <row r="95" spans="1:123"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row>
    <row r="96" spans="1:123"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row>
    <row r="97" spans="1:123"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row>
    <row r="98" spans="1:123"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row>
    <row r="99" spans="1:123"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row>
    <row r="100" spans="1:123"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row>
    <row r="101" spans="1:123"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row>
    <row r="102" spans="1:123"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row>
    <row r="103" spans="1:123"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row>
    <row r="104" spans="1:123"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row>
    <row r="105" spans="1:123"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row>
    <row r="106" spans="1:123"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row>
    <row r="107" spans="1:123"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row>
    <row r="108" spans="1:123"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row>
    <row r="109" spans="1:123"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row>
    <row r="110" spans="1:123"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row>
    <row r="111" spans="1:123"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row>
    <row r="112" spans="1:123"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row>
    <row r="113" spans="1:123"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row>
    <row r="114" spans="1:123"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row>
    <row r="115" spans="1:123"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row>
    <row r="116" spans="1:123"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row>
    <row r="117" spans="1:123"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row>
    <row r="118" spans="1:123"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row>
    <row r="119" spans="1:123"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row>
    <row r="120" spans="1:123"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row>
    <row r="121" spans="1:123"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row>
    <row r="122" spans="1:123"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row>
    <row r="123" spans="1:123"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row>
    <row r="124" spans="1:123"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row>
    <row r="125" spans="1:123"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row>
    <row r="126" spans="1:123"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row>
    <row r="127" spans="1:123"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row>
    <row r="128" spans="1:123"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row>
    <row r="129" spans="1:123"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row>
    <row r="130" spans="1:123"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row>
    <row r="131" spans="1:123"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row>
    <row r="132" spans="1:123"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row>
    <row r="133" spans="1:123"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row>
    <row r="134" spans="1:123"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row>
    <row r="135" spans="1:123"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row>
    <row r="136" spans="1:123"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row>
    <row r="137" spans="1:123"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row>
    <row r="138" spans="1:123"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row>
    <row r="139" spans="1:123"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row>
    <row r="140" spans="1:123"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row>
    <row r="141" spans="1:123"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row>
    <row r="142" spans="1:123"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row>
    <row r="143" spans="1:123"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row>
    <row r="144" spans="1:123"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row>
    <row r="145" spans="1:123"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row>
    <row r="146" spans="1:123"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row>
    <row r="147" spans="1:123"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row>
    <row r="148" spans="1:123"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row>
    <row r="149" spans="1:123"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row>
    <row r="150" spans="1:123"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row>
    <row r="151" spans="1:123"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row>
    <row r="152" spans="1:123"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row>
    <row r="153" spans="1:123"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row>
    <row r="154" spans="1:123"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row>
    <row r="155" spans="1:123"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row>
    <row r="156" spans="1:123"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row>
    <row r="157" spans="1:123"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row>
    <row r="158" spans="1:123"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row>
    <row r="159" spans="1:123"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row>
    <row r="160" spans="1:123"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row>
    <row r="161" spans="1:123"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row>
    <row r="162" spans="1:123"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row>
    <row r="163" spans="1:123"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row>
    <row r="164" spans="1:123"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row>
    <row r="165" spans="1:123"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row>
    <row r="166" spans="1:123"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row>
    <row r="167" spans="1:123"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row>
    <row r="168" spans="1:123"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row>
    <row r="169" spans="1:123"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row>
    <row r="170" spans="1:123"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row>
    <row r="171" spans="1:123"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row>
    <row r="172" spans="1:123"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row>
    <row r="173" spans="1:123"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row>
    <row r="174" spans="1:123"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row>
    <row r="175" spans="1:123"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row>
    <row r="176" spans="1:123"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row>
    <row r="177" spans="1:123"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row>
    <row r="178" spans="1:123"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row>
    <row r="179" spans="1:123"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row>
    <row r="180" spans="1:123"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row>
    <row r="181" spans="1:123"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row>
    <row r="182" spans="1:123"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row>
    <row r="183" spans="1:123"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row>
    <row r="184" spans="1:123"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row>
    <row r="185" spans="1:123"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row>
    <row r="186" spans="1:123"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row>
    <row r="187" spans="1:123"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row>
    <row r="188" spans="1:123"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row>
    <row r="189" spans="1:123"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row>
    <row r="190" spans="1:123"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row>
    <row r="191" spans="1:123"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row>
    <row r="192" spans="1:123"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row>
    <row r="193" spans="1:123"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row>
    <row r="194" spans="1:123"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row>
    <row r="195" spans="1:123"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row>
    <row r="196" spans="1:123"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row>
    <row r="197" spans="1:123"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row>
    <row r="198" spans="1:123"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row>
    <row r="199" spans="1:123"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row>
    <row r="200" spans="1:123"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row>
    <row r="201" spans="1:123"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row>
    <row r="202" spans="1:123"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row>
    <row r="203" spans="1:123"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row>
    <row r="204" spans="1:123"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row>
    <row r="205" spans="1:123"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row>
    <row r="206" spans="1:123"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row>
    <row r="207" spans="1:123"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row>
    <row r="208" spans="1:123"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row>
    <row r="209" spans="1:123"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row>
    <row r="210" spans="1:123"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row>
    <row r="211" spans="1:123"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row>
    <row r="212" spans="1:123"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row>
    <row r="213" spans="1:123"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row>
    <row r="214" spans="1:123"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row>
    <row r="215" spans="1:123"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row>
    <row r="216" spans="1:123"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row>
    <row r="217" spans="1:123"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row>
    <row r="218" spans="1:123"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row>
    <row r="219" spans="1:123"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row>
    <row r="220" spans="1:123"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row>
    <row r="221" spans="1:123"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row>
    <row r="222" spans="1:123"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row>
    <row r="223" spans="1:123"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row>
    <row r="224" spans="1:123"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row>
    <row r="225" spans="1:123"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row>
    <row r="226" spans="1:123"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row>
    <row r="227" spans="1:123"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row>
    <row r="228" spans="1:123"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row>
    <row r="229" spans="1:123"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row>
    <row r="230" spans="1:123"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row>
    <row r="231" spans="1:123"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row>
    <row r="232" spans="1:123"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row>
    <row r="233" spans="1:123"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row>
    <row r="234" spans="1:123"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row>
    <row r="235" spans="1:123"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row>
    <row r="236" spans="1:123"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row>
    <row r="237" spans="1:123"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row>
    <row r="238" spans="1:123"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row>
    <row r="239" spans="1:123"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row>
    <row r="240" spans="1:123"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row>
    <row r="241" spans="1:123"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row>
    <row r="242" spans="1:123"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row>
    <row r="243" spans="1:123"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row>
    <row r="244" spans="1:123"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row>
    <row r="245" spans="1:123"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row>
    <row r="246" spans="1:123"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row>
    <row r="247" spans="1:123"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row>
    <row r="248" spans="1:123"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row>
    <row r="249" spans="1:123"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row>
    <row r="250" spans="1:123"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row>
    <row r="251" spans="1:123"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row>
    <row r="252" spans="1:123"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row>
    <row r="253" spans="1:123"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row>
    <row r="254" spans="1:123"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row>
    <row r="255" spans="1:123"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row>
    <row r="256" spans="1:123"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row>
    <row r="257" spans="1:123"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row>
    <row r="258" spans="1:123"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row>
    <row r="259" spans="1:123"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row>
    <row r="260" spans="1:123"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row>
    <row r="261" spans="1:123"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row>
    <row r="262" spans="1:123"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row>
    <row r="263" spans="1:123"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row>
    <row r="264" spans="1:123"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row>
    <row r="265" spans="1:123"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row>
    <row r="266" spans="1:123"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row>
    <row r="267" spans="1:123"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row>
    <row r="268" spans="1:123"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row>
    <row r="269" spans="1:123"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row>
    <row r="270" spans="1:123"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row>
    <row r="271" spans="1:123"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row>
    <row r="272" spans="1:123"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row>
    <row r="273" spans="1:123"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row>
    <row r="274" spans="1:123"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row>
    <row r="275" spans="1:123"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row>
    <row r="276" spans="1:123"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row>
    <row r="277" spans="1:123"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row>
    <row r="278" spans="1:123"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row>
    <row r="279" spans="1:123"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row>
    <row r="280" spans="1:123"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row>
    <row r="281" spans="1:123"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row>
    <row r="282" spans="1:123"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row>
    <row r="283" spans="1:123"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row>
    <row r="284" spans="1:123"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row>
    <row r="285" spans="1:123"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row>
    <row r="286" spans="1:123"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row>
    <row r="287" spans="1:123"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row>
    <row r="288" spans="1:123"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row>
    <row r="289" spans="1:123"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row>
    <row r="290" spans="1:123"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row>
    <row r="291" spans="1:123"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row>
    <row r="292" spans="1:123"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row>
    <row r="293" spans="1:123"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row>
    <row r="294" spans="1:123"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row>
    <row r="295" spans="1:123"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row>
    <row r="296" spans="1:123"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row>
    <row r="297" spans="1:123"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row>
    <row r="298" spans="1:123"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row>
    <row r="299" spans="1:123"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row>
    <row r="300" spans="1:123"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row>
    <row r="301" spans="1:123"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row>
    <row r="302" spans="1:123"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row>
    <row r="303" spans="1:123"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row>
    <row r="304" spans="1:123"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row>
    <row r="305" spans="1:123"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row>
    <row r="306" spans="1:123"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row>
    <row r="307" spans="1:123"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row>
    <row r="308" spans="1:123"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row>
    <row r="309" spans="1:123"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row>
    <row r="310" spans="1:123"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row>
    <row r="311" spans="1:123"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row>
    <row r="312" spans="1:123"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row>
    <row r="313" spans="1:123"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row>
    <row r="314" spans="1:123"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row>
    <row r="315" spans="1:123"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row>
    <row r="316" spans="1:123"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row>
    <row r="317" spans="1:123"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row>
    <row r="318" spans="1:123"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row>
    <row r="319" spans="1:123"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row>
    <row r="320" spans="1:123"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row>
    <row r="321" spans="1:123"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row>
    <row r="322" spans="1:123"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row>
    <row r="323" spans="1:123"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row>
    <row r="324" spans="1:123"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row>
    <row r="325" spans="1:123"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row>
    <row r="326" spans="1:123"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row>
    <row r="327" spans="1:123"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row>
    <row r="328" spans="1:123"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row>
    <row r="329" spans="1:123"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row>
    <row r="330" spans="1:123"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row>
    <row r="331" spans="1:123"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row>
    <row r="332" spans="1:123"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row>
    <row r="333" spans="1:123"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row>
    <row r="334" spans="1:123"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row>
    <row r="335" spans="1:123"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row>
    <row r="336" spans="1:123"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row>
    <row r="337" spans="1:123"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row>
    <row r="338" spans="1:123"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row>
    <row r="339" spans="1:123"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row>
    <row r="340" spans="1:123"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row>
    <row r="341" spans="1:123"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row>
    <row r="342" spans="1:123"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row>
    <row r="343" spans="1:123"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row>
    <row r="344" spans="1:123"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row>
    <row r="345" spans="1:123"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row>
    <row r="346" spans="1:123"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row>
    <row r="347" spans="1:123"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row>
    <row r="348" spans="1:123"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row>
    <row r="349" spans="1:123"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row>
    <row r="350" spans="1:123"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row>
    <row r="351" spans="1:123"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row>
    <row r="352" spans="1:123"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row>
    <row r="353" spans="1:123"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row>
    <row r="354" spans="1:123"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row>
    <row r="355" spans="1:123"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row>
    <row r="356" spans="1:123"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row>
    <row r="357" spans="1:123"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row>
    <row r="358" spans="1:123"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row>
    <row r="359" spans="1:123"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row>
    <row r="360" spans="1:123"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row>
    <row r="361" spans="1:123"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row>
    <row r="362" spans="1:123"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row>
    <row r="363" spans="1:123"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row>
    <row r="364" spans="1:123"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row>
    <row r="365" spans="1:123"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row>
    <row r="366" spans="1:123"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row>
    <row r="367" spans="1:123"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row>
    <row r="368" spans="1:123"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row>
    <row r="369" spans="1:123"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row>
    <row r="370" spans="1:123"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row>
    <row r="371" spans="1:123"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row>
    <row r="372" spans="1:123"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row>
    <row r="373" spans="1:123"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row>
    <row r="374" spans="1:123"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row>
    <row r="375" spans="1:123"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row>
    <row r="376" spans="1:123"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row>
    <row r="377" spans="1:123"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row>
    <row r="378" spans="1:123"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row>
    <row r="379" spans="1:123"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row>
    <row r="380" spans="1:123"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row>
    <row r="381" spans="1:123"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row>
    <row r="382" spans="1:123"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row>
    <row r="383" spans="1:123"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row>
    <row r="384" spans="1:123"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row>
    <row r="385" spans="1:123"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row>
    <row r="386" spans="1:123"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row>
    <row r="387" spans="1:123"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row>
    <row r="388" spans="1:123"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row>
    <row r="389" spans="1:123"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row>
    <row r="390" spans="1:123"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row>
    <row r="391" spans="1:123"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row>
    <row r="392" spans="1:123"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row>
    <row r="393" spans="1:123"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row>
    <row r="394" spans="1:123"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row>
    <row r="395" spans="1:123"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row>
    <row r="396" spans="1:123"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row>
    <row r="397" spans="1:123"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row>
    <row r="398" spans="1:123"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row>
    <row r="399" spans="1:123"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row>
    <row r="400" spans="1:123"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row>
    <row r="401" spans="1:123"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row>
    <row r="402" spans="1:123"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row>
    <row r="403" spans="1:123"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row>
    <row r="404" spans="1:123"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row>
    <row r="405" spans="1:123"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row>
    <row r="406" spans="1:123"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row>
    <row r="407" spans="1:123"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row>
    <row r="408" spans="1:123"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row>
    <row r="409" spans="1:123"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row>
    <row r="410" spans="1:123"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row>
    <row r="411" spans="1:123"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row>
    <row r="412" spans="1:123"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row>
    <row r="413" spans="1:123"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row>
    <row r="414" spans="1:123"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row>
    <row r="415" spans="1:123"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row>
    <row r="416" spans="1:123"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row>
    <row r="417" spans="1:123"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row>
    <row r="418" spans="1:123"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row>
    <row r="419" spans="1:123"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row>
    <row r="420" spans="1:123"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row>
    <row r="421" spans="1:123"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row>
    <row r="422" spans="1:123"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row>
    <row r="423" spans="1:123"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row>
    <row r="424" spans="1:123"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row>
    <row r="425" spans="1:123"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row>
    <row r="426" spans="1:123"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row>
    <row r="427" spans="1:123"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row>
    <row r="428" spans="1:123"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row>
    <row r="429" spans="1:123"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row>
    <row r="430" spans="1:123"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row>
    <row r="431" spans="1:123"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row>
    <row r="432" spans="1:123"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row>
    <row r="433" spans="1:123"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row>
    <row r="434" spans="1:123"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row>
    <row r="435" spans="1:123"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row>
    <row r="436" spans="1:123"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row>
    <row r="437" spans="1:123"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row>
    <row r="438" spans="1:123"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row>
    <row r="439" spans="1:123"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row>
    <row r="440" spans="1:123"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row>
    <row r="441" spans="1:123"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row>
    <row r="442" spans="1:123"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row>
    <row r="443" spans="1:123"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row>
    <row r="444" spans="1:123"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row>
    <row r="445" spans="1:123"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row>
    <row r="446" spans="1:123"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row>
    <row r="447" spans="1:123"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row>
    <row r="448" spans="1:123"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row>
    <row r="449" spans="1:123"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row>
    <row r="450" spans="1:123"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row>
    <row r="451" spans="1:123"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row>
    <row r="452" spans="1:123"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row>
    <row r="453" spans="1:123"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row>
    <row r="454" spans="1:123"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row>
    <row r="455" spans="1:123"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row>
    <row r="456" spans="1:123"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row>
    <row r="457" spans="1:123"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row>
    <row r="458" spans="1:123"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row>
    <row r="459" spans="1:123"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row>
    <row r="460" spans="1:123"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row>
    <row r="461" spans="1:123"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row>
    <row r="462" spans="1:123"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row>
    <row r="463" spans="1:123"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row>
    <row r="464" spans="1:123"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row>
    <row r="465" spans="1:123"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row>
    <row r="466" spans="1:123"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row>
    <row r="467" spans="1:123"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row>
    <row r="468" spans="1:123"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row>
    <row r="469" spans="1:123"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row>
    <row r="470" spans="1:123"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row>
    <row r="471" spans="1:123"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row>
    <row r="472" spans="1:123"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row>
    <row r="473" spans="1:123"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row>
    <row r="474" spans="1:123"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row>
    <row r="475" spans="1:123"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row>
    <row r="476" spans="1:123"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row>
    <row r="477" spans="1:123"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row>
    <row r="478" spans="1:123"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row>
    <row r="479" spans="1:123"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row>
    <row r="480" spans="1:123"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row>
    <row r="481" spans="1:123"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row>
    <row r="482" spans="1:123"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row>
    <row r="483" spans="1:123"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row>
    <row r="484" spans="1:123"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row>
    <row r="485" spans="1:123"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row>
    <row r="486" spans="1:123"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row>
    <row r="487" spans="1:123"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row>
    <row r="488" spans="1:123"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row>
    <row r="489" spans="1:123"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row>
    <row r="490" spans="1:123"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row>
    <row r="491" spans="1:123"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row>
    <row r="492" spans="1:123"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row>
    <row r="493" spans="1:123"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row>
    <row r="494" spans="1:123"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row>
    <row r="495" spans="1:123"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row>
    <row r="496" spans="1:123"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row>
    <row r="497" spans="1:123"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row>
    <row r="498" spans="1:123"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row>
    <row r="499" spans="1:123"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row>
    <row r="500" spans="1:123"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row>
    <row r="501" spans="1:123"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row>
    <row r="502" spans="1:123"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row>
    <row r="503" spans="1:123"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row>
    <row r="504" spans="1:123"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row>
    <row r="505" spans="1:123"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row>
    <row r="506" spans="1:123"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row>
    <row r="507" spans="1:123"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row>
    <row r="508" spans="1:123"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row>
    <row r="509" spans="1:123"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row>
    <row r="510" spans="1:123"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row>
    <row r="511" spans="1:123"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row>
    <row r="512" spans="1:123"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row>
    <row r="513" spans="1:123"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row>
    <row r="514" spans="1:123"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row>
    <row r="515" spans="1:123"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row>
    <row r="516" spans="1:123"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row>
    <row r="517" spans="1:123"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row>
    <row r="518" spans="1:123"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row>
    <row r="519" spans="1:123"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row>
    <row r="520" spans="1:123"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row>
    <row r="521" spans="1:123"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row>
    <row r="522" spans="1:123"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row>
    <row r="523" spans="1:123"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row>
    <row r="524" spans="1:123"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row>
    <row r="525" spans="1:123"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row>
    <row r="526" spans="1:123"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row>
    <row r="527" spans="1:123"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row>
    <row r="528" spans="1:123"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row>
    <row r="529" spans="1:123"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row>
    <row r="530" spans="1:123"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row>
    <row r="531" spans="1:123"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row>
    <row r="532" spans="1:123"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row>
    <row r="533" spans="1:123"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row>
    <row r="534" spans="1:123"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row>
    <row r="535" spans="1:123"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row>
    <row r="536" spans="1:123"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row>
    <row r="537" spans="1:123"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row>
    <row r="538" spans="1:123"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row>
    <row r="539" spans="1:123"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row>
    <row r="540" spans="1:123"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row>
    <row r="541" spans="1:123"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row>
    <row r="542" spans="1:123"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row>
    <row r="543" spans="1:123"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row>
    <row r="544" spans="1:123"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row>
    <row r="545" spans="1:123"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row>
    <row r="546" spans="1:123"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row>
    <row r="547" spans="1:123"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row>
    <row r="548" spans="1:123"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row>
    <row r="549" spans="1:123"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row>
    <row r="550" spans="1:123"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row>
    <row r="551" spans="1:123"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row>
    <row r="552" spans="1:123"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row>
    <row r="553" spans="1:123"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row>
    <row r="554" spans="1:123"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row>
    <row r="555" spans="1:123"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row>
    <row r="556" spans="1:123"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row>
    <row r="557" spans="1:123"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row>
    <row r="558" spans="1:123"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row>
    <row r="559" spans="1:123"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row>
    <row r="560" spans="1:123"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row>
    <row r="561" spans="1:123"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row>
    <row r="562" spans="1:123"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row>
    <row r="563" spans="1:123"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row>
    <row r="564" spans="1:123"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row>
    <row r="565" spans="1:123"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row>
    <row r="566" spans="1:123"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row>
    <row r="567" spans="1:123"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row>
    <row r="568" spans="1:123"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row>
    <row r="569" spans="1:123"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row>
    <row r="570" spans="1:123"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row>
    <row r="571" spans="1:123"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row>
    <row r="572" spans="1:123"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row>
    <row r="573" spans="1:123"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row>
    <row r="574" spans="1:123"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row>
    <row r="575" spans="1:123"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row>
    <row r="576" spans="1:123"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row>
    <row r="577" spans="1:123"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row>
    <row r="578" spans="1:123"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row>
    <row r="579" spans="1:123"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row>
    <row r="580" spans="1:123"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row>
    <row r="581" spans="1:123"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row>
    <row r="582" spans="1:123"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row>
    <row r="583" spans="1:123"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row>
    <row r="584" spans="1:123"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row>
    <row r="585" spans="1:123"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row>
    <row r="586" spans="1:123"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row>
    <row r="587" spans="1:123"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row>
    <row r="588" spans="1:123"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row>
    <row r="589" spans="1:123"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row>
    <row r="590" spans="1:123"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row>
    <row r="591" spans="1:123"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row>
    <row r="592" spans="1:123"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row>
    <row r="593" spans="1:123"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row>
    <row r="594" spans="1:123"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row>
    <row r="595" spans="1:123"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row>
    <row r="596" spans="1:123"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row>
    <row r="597" spans="1:123"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row>
    <row r="598" spans="1:123"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row>
    <row r="599" spans="1:123"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row>
    <row r="600" spans="1:123"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row>
    <row r="601" spans="1:123"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row>
    <row r="602" spans="1:123"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row>
    <row r="603" spans="1:123"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row>
    <row r="604" spans="1:123"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row>
    <row r="605" spans="1:123"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row>
    <row r="606" spans="1:123"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row>
    <row r="607" spans="1:123"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row>
    <row r="608" spans="1:123"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row>
    <row r="609" spans="1:123"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row>
    <row r="610" spans="1:123"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row>
    <row r="611" spans="1:123"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row>
    <row r="612" spans="1:123"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row>
    <row r="613" spans="1:123"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row>
    <row r="614" spans="1:123"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row>
    <row r="615" spans="1:123"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row>
    <row r="616" spans="1:123"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row>
    <row r="617" spans="1:123"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row>
    <row r="618" spans="1:123"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row>
    <row r="619" spans="1:123"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row>
    <row r="620" spans="1:123"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row>
    <row r="621" spans="1:123"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row>
    <row r="622" spans="1:123"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row>
    <row r="623" spans="1:123"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row>
    <row r="624" spans="1:123"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row>
    <row r="625" spans="1:123"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row>
    <row r="626" spans="1:123"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row>
    <row r="627" spans="1:123"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row>
    <row r="628" spans="1:123"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row>
    <row r="629" spans="1:123"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row>
    <row r="630" spans="1:123"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row>
    <row r="631" spans="1:123"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row>
    <row r="632" spans="1:123"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row>
    <row r="633" spans="1:123"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row>
    <row r="634" spans="1:123"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row>
    <row r="635" spans="1:123"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row>
    <row r="636" spans="1:123"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row>
    <row r="637" spans="1:123"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row>
    <row r="638" spans="1:123"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row>
    <row r="639" spans="1:123"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row>
    <row r="640" spans="1:123"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row>
    <row r="641" spans="1:123"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row>
    <row r="642" spans="1:123"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row>
    <row r="643" spans="1:123"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row>
    <row r="644" spans="1:123"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row>
    <row r="645" spans="1:123"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row>
    <row r="646" spans="1:123"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row>
    <row r="647" spans="1:123"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row>
    <row r="648" spans="1:123"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row>
    <row r="649" spans="1:123"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row>
    <row r="650" spans="1:123"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row>
    <row r="651" spans="1:123"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row>
    <row r="652" spans="1:123"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row>
    <row r="653" spans="1:123"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row>
    <row r="654" spans="1:123"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row>
    <row r="655" spans="1:123"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row>
    <row r="656" spans="1:123"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row>
    <row r="657" spans="1:123"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row>
    <row r="658" spans="1:123"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row>
    <row r="659" spans="1:123"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row>
    <row r="660" spans="1:123"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row>
    <row r="661" spans="1:123"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row>
  </sheetData>
  <sheetProtection algorithmName="SHA-512" hashValue="ykQA19i1v1/F3K77+oVyDh5CYq/dwQn3tfFbJa4S4LZKLKlTkDYzEiiG9KxlDheiMUYBOQpgsz6xaGMDS32GOQ==" saltValue="2B6FpRc0Yc05UaGyE5jBgQ=="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248D-4A8B-40E0-8F7C-8CCAE1A2A162}">
  <dimension ref="A1:Y4323"/>
  <sheetViews>
    <sheetView tabSelected="1" zoomScale="80" zoomScaleNormal="80" workbookViewId="0">
      <selection activeCell="Q7" sqref="Q7"/>
    </sheetView>
  </sheetViews>
  <sheetFormatPr defaultColWidth="9.140625" defaultRowHeight="15" x14ac:dyDescent="0.25"/>
  <cols>
    <col min="1" max="2" width="13.140625" style="12" customWidth="1"/>
    <col min="3" max="3" width="18.140625" style="12" customWidth="1"/>
    <col min="4" max="8" width="13.140625" style="12" customWidth="1"/>
    <col min="9" max="9" width="15.7109375" style="12" bestFit="1" customWidth="1"/>
    <col min="10" max="13" width="13.140625" style="12" customWidth="1"/>
    <col min="14" max="14" width="21.7109375" style="12" customWidth="1"/>
    <col min="15" max="16" width="13.140625" style="12" customWidth="1"/>
    <col min="17" max="17" width="20.140625" style="12" customWidth="1"/>
    <col min="18" max="18" width="17.5703125" style="12" customWidth="1"/>
    <col min="19" max="19" width="16.7109375" style="12" customWidth="1"/>
    <col min="20" max="20" width="17.5703125" style="12" customWidth="1"/>
    <col min="21" max="21" width="13.140625" style="12" customWidth="1"/>
    <col min="22" max="22" width="15" style="12" customWidth="1"/>
    <col min="23" max="70" width="13.140625" style="12" customWidth="1"/>
    <col min="71" max="16384" width="9.140625" style="12"/>
  </cols>
  <sheetData>
    <row r="1" spans="1:25" x14ac:dyDescent="0.25">
      <c r="A1" s="61" t="s">
        <v>1141</v>
      </c>
      <c r="B1" s="62"/>
      <c r="C1" s="62"/>
      <c r="D1" s="62"/>
      <c r="E1" s="62"/>
      <c r="F1" s="62"/>
      <c r="G1" s="62"/>
      <c r="H1" s="62"/>
      <c r="I1" s="62"/>
      <c r="J1" s="62"/>
      <c r="K1" s="62"/>
      <c r="L1" s="62"/>
      <c r="M1" s="62"/>
      <c r="N1" s="62"/>
      <c r="O1" s="62"/>
      <c r="P1" s="62"/>
      <c r="Q1" s="62"/>
      <c r="R1" s="62"/>
      <c r="S1" s="62"/>
      <c r="T1" s="62"/>
      <c r="U1" s="62"/>
      <c r="V1" s="62"/>
      <c r="W1" s="62"/>
      <c r="X1" s="62"/>
      <c r="Y1" s="63"/>
    </row>
    <row r="2" spans="1:25" ht="15.75" thickBot="1" x14ac:dyDescent="0.3">
      <c r="A2" s="64"/>
      <c r="B2" s="65"/>
      <c r="C2" s="65"/>
      <c r="D2" s="65"/>
      <c r="E2" s="65"/>
      <c r="F2" s="65"/>
      <c r="G2" s="65"/>
      <c r="H2" s="65"/>
      <c r="I2" s="65"/>
      <c r="J2" s="65"/>
      <c r="K2" s="65"/>
      <c r="L2" s="65"/>
      <c r="M2" s="65"/>
      <c r="N2" s="65"/>
      <c r="O2" s="65"/>
      <c r="P2" s="65"/>
      <c r="Q2" s="65"/>
      <c r="R2" s="65"/>
      <c r="S2" s="65"/>
      <c r="T2" s="65"/>
      <c r="U2" s="65"/>
      <c r="V2" s="65"/>
      <c r="W2" s="65"/>
      <c r="X2" s="65"/>
      <c r="Y2" s="66"/>
    </row>
    <row r="3" spans="1:25" ht="15.75" thickBot="1" x14ac:dyDescent="0.3">
      <c r="A3" s="67" t="s">
        <v>58</v>
      </c>
      <c r="B3" s="68"/>
      <c r="C3" s="68" t="s">
        <v>59</v>
      </c>
      <c r="D3" s="68"/>
      <c r="E3" s="68" t="s">
        <v>60</v>
      </c>
      <c r="F3" s="69"/>
    </row>
    <row r="4" spans="1:25" ht="16.5" thickBot="1" x14ac:dyDescent="0.3">
      <c r="A4" s="70" t="s">
        <v>88</v>
      </c>
      <c r="B4" s="71"/>
      <c r="C4" s="72" t="s">
        <v>95</v>
      </c>
      <c r="D4" s="72"/>
      <c r="E4" s="72" t="s">
        <v>98</v>
      </c>
      <c r="F4" s="73"/>
      <c r="H4" s="17" t="s">
        <v>61</v>
      </c>
      <c r="I4" s="1">
        <f>SUMIF(F19:F4322,"&gt;0",F19:F4322)</f>
        <v>20445.445999999985</v>
      </c>
      <c r="K4" s="17" t="s">
        <v>1149</v>
      </c>
      <c r="L4" s="2">
        <f>(I10/1)</f>
        <v>223.21190000000061</v>
      </c>
      <c r="N4" s="17" t="s">
        <v>39</v>
      </c>
      <c r="O4" s="2">
        <f>((I4/(-1*I5)))</f>
        <v>1.1225541604782041</v>
      </c>
      <c r="Q4" s="74" t="s">
        <v>86</v>
      </c>
      <c r="R4" s="74"/>
      <c r="S4" s="74"/>
      <c r="T4" s="74"/>
    </row>
    <row r="5" spans="1:25" ht="19.5" thickBot="1" x14ac:dyDescent="0.35">
      <c r="A5" s="70" t="s">
        <v>80</v>
      </c>
      <c r="B5" s="71"/>
      <c r="C5" s="75" t="s">
        <v>96</v>
      </c>
      <c r="D5" s="75"/>
      <c r="E5" s="75">
        <v>120</v>
      </c>
      <c r="F5" s="76"/>
      <c r="H5" s="18" t="s">
        <v>62</v>
      </c>
      <c r="I5" s="3">
        <f>SUMIF(F19:F4322,"&lt;0",F19:F4322)</f>
        <v>-18213.326999999979</v>
      </c>
      <c r="K5" s="18" t="s">
        <v>1150</v>
      </c>
      <c r="L5" s="4">
        <f>I8/1</f>
        <v>2007</v>
      </c>
      <c r="N5" s="18" t="s">
        <v>41</v>
      </c>
      <c r="O5" s="5">
        <f>MIN(J19:J4322)</f>
        <v>-56.202000000000112</v>
      </c>
      <c r="Q5" s="34" t="s">
        <v>82</v>
      </c>
      <c r="R5" s="35" t="s">
        <v>85</v>
      </c>
      <c r="S5" s="36" t="s">
        <v>83</v>
      </c>
      <c r="T5" s="37" t="s">
        <v>84</v>
      </c>
    </row>
    <row r="6" spans="1:25" ht="19.5" thickBot="1" x14ac:dyDescent="0.35">
      <c r="A6" s="70" t="s">
        <v>81</v>
      </c>
      <c r="B6" s="71"/>
      <c r="C6" s="77" t="s">
        <v>97</v>
      </c>
      <c r="D6" s="77"/>
      <c r="E6" s="75">
        <v>10</v>
      </c>
      <c r="F6" s="76"/>
      <c r="H6" s="19" t="s">
        <v>12</v>
      </c>
      <c r="I6" s="54">
        <f>COUNTIFS(F19:F4322,"&gt;0")/2</f>
        <v>1055.5</v>
      </c>
      <c r="K6" s="18" t="s">
        <v>29</v>
      </c>
      <c r="L6" s="7">
        <f>AVERAGEIF(F19:F4322,"&gt;0",F19:F4322)</f>
        <v>9.6851946944575964</v>
      </c>
      <c r="N6" s="18" t="s">
        <v>43</v>
      </c>
      <c r="O6" s="5">
        <f>AVERAGE(J19:J4322)</f>
        <v>-15.600970051115283</v>
      </c>
      <c r="Q6" s="38">
        <v>0.02</v>
      </c>
      <c r="R6" s="39">
        <f>L4*0.01</f>
        <v>2.2321190000000062</v>
      </c>
      <c r="S6" s="40">
        <f>O6*0.01</f>
        <v>-0.15600970051115284</v>
      </c>
      <c r="T6" s="41">
        <f>O5*0.01</f>
        <v>-0.56202000000000119</v>
      </c>
    </row>
    <row r="7" spans="1:25" ht="19.5" thickBot="1" x14ac:dyDescent="0.35">
      <c r="A7" s="70" t="s">
        <v>89</v>
      </c>
      <c r="B7" s="71"/>
      <c r="C7" s="75" t="s">
        <v>90</v>
      </c>
      <c r="D7" s="75"/>
      <c r="E7" s="75" t="s">
        <v>99</v>
      </c>
      <c r="F7" s="76"/>
      <c r="H7" s="20" t="s">
        <v>14</v>
      </c>
      <c r="I7" s="6">
        <f>COUNTIFS(F19:F4322,"&lt;0")/2</f>
        <v>951.5</v>
      </c>
      <c r="K7" s="18" t="s">
        <v>31</v>
      </c>
      <c r="L7" s="7">
        <f>AVERAGEIF(F19:F4322,"&lt;0",F19:F4322)</f>
        <v>-9.5708497109826478</v>
      </c>
      <c r="N7" s="18" t="s">
        <v>45</v>
      </c>
      <c r="O7" s="7">
        <f>L4</f>
        <v>223.21190000000061</v>
      </c>
      <c r="Q7" s="47">
        <v>0.01</v>
      </c>
      <c r="R7" s="42">
        <f>(($Q$7*R6)/$Q$6)</f>
        <v>1.1160595000000031</v>
      </c>
      <c r="S7" s="43">
        <f>(($Q$7*S6)/$Q$6)</f>
        <v>-7.8004850255576422E-2</v>
      </c>
      <c r="T7" s="44">
        <f>(($Q$7*T6)/$Q$6)</f>
        <v>-0.28101000000000059</v>
      </c>
    </row>
    <row r="8" spans="1:25" x14ac:dyDescent="0.25">
      <c r="A8" s="70" t="s">
        <v>91</v>
      </c>
      <c r="B8" s="71"/>
      <c r="C8" s="75" t="s">
        <v>92</v>
      </c>
      <c r="D8" s="75"/>
      <c r="E8" s="78" t="s">
        <v>100</v>
      </c>
      <c r="F8" s="76"/>
      <c r="H8" s="20" t="s">
        <v>16</v>
      </c>
      <c r="I8" s="54">
        <f>(I6+I7)</f>
        <v>2007</v>
      </c>
      <c r="K8" s="18" t="s">
        <v>33</v>
      </c>
      <c r="L8" s="7">
        <f>(L6*0.1)</f>
        <v>0.96851946944575973</v>
      </c>
      <c r="N8" s="18" t="s">
        <v>47</v>
      </c>
      <c r="O8" s="7">
        <v>2</v>
      </c>
      <c r="Q8" s="45" t="s">
        <v>87</v>
      </c>
    </row>
    <row r="9" spans="1:25" ht="15.75" thickBot="1" x14ac:dyDescent="0.3">
      <c r="H9" s="20" t="s">
        <v>18</v>
      </c>
      <c r="I9" s="10">
        <f>((I6/I8))</f>
        <v>0.52590931738913804</v>
      </c>
      <c r="K9" s="18" t="s">
        <v>35</v>
      </c>
      <c r="L9" s="7">
        <f>(L7*0.1)</f>
        <v>-0.95708497109826485</v>
      </c>
      <c r="N9" s="18" t="s">
        <v>49</v>
      </c>
      <c r="O9" s="7">
        <v>5.19</v>
      </c>
    </row>
    <row r="10" spans="1:25" ht="15.75" thickBot="1" x14ac:dyDescent="0.3">
      <c r="A10" s="70" t="s">
        <v>63</v>
      </c>
      <c r="B10" s="71"/>
      <c r="C10" s="79" t="s">
        <v>1143</v>
      </c>
      <c r="D10" s="80"/>
      <c r="E10" s="80"/>
      <c r="F10" s="81"/>
      <c r="H10" s="21" t="s">
        <v>64</v>
      </c>
      <c r="I10" s="8">
        <f>((I4+I5)/10)</f>
        <v>223.21190000000061</v>
      </c>
      <c r="K10" s="22" t="s">
        <v>37</v>
      </c>
      <c r="L10" s="57">
        <f>((L8/L9)*-1)</f>
        <v>1.0119472133538714</v>
      </c>
      <c r="N10" s="22" t="s">
        <v>51</v>
      </c>
      <c r="O10" s="9">
        <f>((O7-O8)/O9)</f>
        <v>42.622716763005897</v>
      </c>
      <c r="Q10" s="46" t="s">
        <v>94</v>
      </c>
      <c r="R10" s="58" t="s">
        <v>1142</v>
      </c>
      <c r="S10" s="59"/>
      <c r="T10" s="60"/>
    </row>
    <row r="11" spans="1:25" x14ac:dyDescent="0.25">
      <c r="N11" s="23"/>
    </row>
    <row r="12" spans="1:25" x14ac:dyDescent="0.25">
      <c r="A12" s="70" t="s">
        <v>65</v>
      </c>
      <c r="B12" s="71"/>
      <c r="C12" s="79" t="s">
        <v>79</v>
      </c>
      <c r="D12" s="80"/>
      <c r="E12" s="80"/>
      <c r="F12" s="81"/>
    </row>
    <row r="14" spans="1:25" x14ac:dyDescent="0.25">
      <c r="A14" s="70" t="s">
        <v>66</v>
      </c>
      <c r="B14" s="71"/>
      <c r="C14" s="79" t="s">
        <v>93</v>
      </c>
      <c r="D14" s="80"/>
      <c r="E14" s="80"/>
      <c r="F14" s="81"/>
    </row>
    <row r="16" spans="1:25" x14ac:dyDescent="0.25">
      <c r="A16" s="70" t="s">
        <v>67</v>
      </c>
      <c r="B16" s="71"/>
      <c r="C16" s="79" t="s">
        <v>1139</v>
      </c>
      <c r="D16" s="80"/>
      <c r="E16" s="80"/>
      <c r="F16" s="81"/>
    </row>
    <row r="17" spans="1:11" ht="15.75" thickBot="1" x14ac:dyDescent="0.3"/>
    <row r="18" spans="1:11" x14ac:dyDescent="0.25">
      <c r="A18" s="24" t="s">
        <v>68</v>
      </c>
      <c r="B18" s="25" t="s">
        <v>69</v>
      </c>
      <c r="C18" s="25" t="s">
        <v>70</v>
      </c>
      <c r="D18" s="25" t="s">
        <v>71</v>
      </c>
      <c r="E18" s="25" t="s">
        <v>72</v>
      </c>
      <c r="F18" s="26" t="s">
        <v>73</v>
      </c>
      <c r="G18" s="27" t="s">
        <v>74</v>
      </c>
      <c r="H18" s="28" t="s">
        <v>75</v>
      </c>
      <c r="I18" s="28" t="s">
        <v>76</v>
      </c>
      <c r="J18" s="28" t="s">
        <v>77</v>
      </c>
      <c r="K18" s="29" t="s">
        <v>78</v>
      </c>
    </row>
    <row r="19" spans="1:11" x14ac:dyDescent="0.25">
      <c r="A19" s="50" t="s">
        <v>103</v>
      </c>
      <c r="B19" s="48" t="s">
        <v>108</v>
      </c>
      <c r="C19" s="52">
        <v>45659.006944444445</v>
      </c>
      <c r="D19" s="48" t="s">
        <v>480</v>
      </c>
      <c r="E19" s="48">
        <v>26</v>
      </c>
      <c r="F19" s="48">
        <v>4.6289999999999996</v>
      </c>
      <c r="G19" s="30">
        <f>(F19*0.1)</f>
        <v>0.46289999999999998</v>
      </c>
      <c r="H19" s="31">
        <f>(0+G19)</f>
        <v>0.46289999999999998</v>
      </c>
      <c r="I19" s="31">
        <f>MAX($H$19:H19)</f>
        <v>0.46289999999999998</v>
      </c>
      <c r="J19" s="32">
        <f>(H19-I19)</f>
        <v>0</v>
      </c>
      <c r="K19" s="33"/>
    </row>
    <row r="20" spans="1:11" x14ac:dyDescent="0.25">
      <c r="A20" s="51" t="s">
        <v>103</v>
      </c>
      <c r="B20" s="49" t="s">
        <v>110</v>
      </c>
      <c r="C20" s="53">
        <v>45659.006944444445</v>
      </c>
      <c r="D20" s="49" t="s">
        <v>480</v>
      </c>
      <c r="E20" s="49">
        <v>62</v>
      </c>
      <c r="F20" s="49">
        <v>19.949000000000002</v>
      </c>
      <c r="G20" s="30">
        <f t="shared" ref="G20:G83" si="0">(F20*0.1)</f>
        <v>1.9949000000000003</v>
      </c>
      <c r="H20" s="31">
        <f>(H19+G20)</f>
        <v>2.4578000000000002</v>
      </c>
      <c r="I20" s="31">
        <f>MAX($H$19:H20)</f>
        <v>2.4578000000000002</v>
      </c>
      <c r="J20" s="32">
        <f t="shared" ref="J20:J67" si="1">(H20-I20)</f>
        <v>0</v>
      </c>
      <c r="K20" s="33">
        <v>0.22650000000000001</v>
      </c>
    </row>
    <row r="21" spans="1:11" x14ac:dyDescent="0.25">
      <c r="A21" s="51" t="s">
        <v>101</v>
      </c>
      <c r="B21" s="49" t="s">
        <v>108</v>
      </c>
      <c r="C21" s="53">
        <v>45659.03125</v>
      </c>
      <c r="D21" s="49" t="s">
        <v>259</v>
      </c>
      <c r="E21" s="49">
        <v>20</v>
      </c>
      <c r="F21" s="49">
        <v>-6.04</v>
      </c>
      <c r="G21" s="30">
        <f t="shared" si="0"/>
        <v>-0.60400000000000009</v>
      </c>
      <c r="H21" s="31">
        <f>(H20+G21)</f>
        <v>1.8538000000000001</v>
      </c>
      <c r="I21" s="31">
        <f>MAX($H$19:H21)</f>
        <v>2.4578000000000002</v>
      </c>
      <c r="J21" s="32">
        <f t="shared" si="1"/>
        <v>-0.60400000000000009</v>
      </c>
      <c r="K21" s="33">
        <f>(H21/H20)-1</f>
        <v>-0.24574823012450164</v>
      </c>
    </row>
    <row r="22" spans="1:11" x14ac:dyDescent="0.25">
      <c r="A22" s="50" t="s">
        <v>101</v>
      </c>
      <c r="B22" s="48" t="s">
        <v>110</v>
      </c>
      <c r="C22" s="52">
        <v>45659.03125</v>
      </c>
      <c r="D22" s="48" t="s">
        <v>259</v>
      </c>
      <c r="E22" s="48">
        <v>46</v>
      </c>
      <c r="F22" s="48">
        <v>-14.096</v>
      </c>
      <c r="G22" s="30">
        <f t="shared" si="0"/>
        <v>-1.4096000000000002</v>
      </c>
      <c r="H22" s="31">
        <f t="shared" ref="H22:H67" si="2">(H21+G22)</f>
        <v>0.44419999999999993</v>
      </c>
      <c r="I22" s="31">
        <f>MAX($H$19:H22)</f>
        <v>2.4578000000000002</v>
      </c>
      <c r="J22" s="32">
        <f t="shared" si="1"/>
        <v>-2.0136000000000003</v>
      </c>
      <c r="K22" s="33">
        <f>(H22/H21)-1</f>
        <v>-0.76038407595209845</v>
      </c>
    </row>
    <row r="23" spans="1:11" x14ac:dyDescent="0.25">
      <c r="A23" s="51" t="s">
        <v>102</v>
      </c>
      <c r="B23" s="49" t="s">
        <v>105</v>
      </c>
      <c r="C23" s="53">
        <v>45659.208333333336</v>
      </c>
      <c r="D23" s="49" t="s">
        <v>370</v>
      </c>
      <c r="E23" s="49">
        <v>537</v>
      </c>
      <c r="F23" s="49">
        <v>5.0510000000000002</v>
      </c>
      <c r="G23" s="30">
        <f t="shared" si="0"/>
        <v>0.50509999999999999</v>
      </c>
      <c r="H23" s="31">
        <f t="shared" si="2"/>
        <v>0.94929999999999992</v>
      </c>
      <c r="I23" s="31">
        <f>MAX($H$19:H23)</f>
        <v>2.4578000000000002</v>
      </c>
      <c r="J23" s="32">
        <f t="shared" si="1"/>
        <v>-1.5085000000000002</v>
      </c>
      <c r="K23" s="33">
        <f t="shared" ref="K23:K70" si="3">(H23/H22)-1</f>
        <v>1.1371004052228728</v>
      </c>
    </row>
    <row r="24" spans="1:11" x14ac:dyDescent="0.25">
      <c r="A24" s="50" t="s">
        <v>102</v>
      </c>
      <c r="B24" s="48" t="s">
        <v>107</v>
      </c>
      <c r="C24" s="52">
        <v>45659.208333333336</v>
      </c>
      <c r="D24" s="48" t="s">
        <v>370</v>
      </c>
      <c r="E24" s="48">
        <v>1254</v>
      </c>
      <c r="F24" s="48">
        <v>2.3820000000000001</v>
      </c>
      <c r="G24" s="30">
        <f t="shared" si="0"/>
        <v>0.23820000000000002</v>
      </c>
      <c r="H24" s="31">
        <f t="shared" si="2"/>
        <v>1.1875</v>
      </c>
      <c r="I24" s="31">
        <f>MAX($H$19:H24)</f>
        <v>2.4578000000000002</v>
      </c>
      <c r="J24" s="32">
        <f t="shared" si="1"/>
        <v>-1.2703000000000002</v>
      </c>
      <c r="K24" s="33">
        <f t="shared" si="3"/>
        <v>0.25092173180238087</v>
      </c>
    </row>
    <row r="25" spans="1:11" x14ac:dyDescent="0.25">
      <c r="A25" s="50" t="s">
        <v>1138</v>
      </c>
      <c r="B25" s="48" t="s">
        <v>105</v>
      </c>
      <c r="C25" s="52">
        <v>45659.309027777781</v>
      </c>
      <c r="D25" s="48" t="s">
        <v>106</v>
      </c>
      <c r="E25" s="48">
        <v>5390</v>
      </c>
      <c r="F25" s="48">
        <v>4.3659999999999997</v>
      </c>
      <c r="G25" s="30">
        <f t="shared" si="0"/>
        <v>0.43659999999999999</v>
      </c>
      <c r="H25" s="31">
        <f t="shared" si="2"/>
        <v>1.6240999999999999</v>
      </c>
      <c r="I25" s="31">
        <f>MAX($H$19:H25)</f>
        <v>2.4578000000000002</v>
      </c>
      <c r="J25" s="32">
        <f t="shared" si="1"/>
        <v>-0.83370000000000033</v>
      </c>
      <c r="K25" s="33">
        <f t="shared" si="3"/>
        <v>0.36766315789473669</v>
      </c>
    </row>
    <row r="26" spans="1:11" x14ac:dyDescent="0.25">
      <c r="A26" s="51" t="s">
        <v>1138</v>
      </c>
      <c r="B26" s="49" t="s">
        <v>107</v>
      </c>
      <c r="C26" s="53">
        <v>45659.309027777781</v>
      </c>
      <c r="D26" s="49" t="s">
        <v>106</v>
      </c>
      <c r="E26" s="49">
        <v>12578</v>
      </c>
      <c r="F26" s="49">
        <v>0.126</v>
      </c>
      <c r="G26" s="30">
        <f t="shared" si="0"/>
        <v>1.26E-2</v>
      </c>
      <c r="H26" s="31">
        <f t="shared" si="2"/>
        <v>1.6366999999999998</v>
      </c>
      <c r="I26" s="31">
        <f>MAX($H$19:H26)</f>
        <v>2.4578000000000002</v>
      </c>
      <c r="J26" s="32">
        <f t="shared" si="1"/>
        <v>-0.82110000000000039</v>
      </c>
      <c r="K26" s="33">
        <f t="shared" si="3"/>
        <v>7.7581429714919103E-3</v>
      </c>
    </row>
    <row r="27" spans="1:11" x14ac:dyDescent="0.25">
      <c r="A27" s="51" t="s">
        <v>102</v>
      </c>
      <c r="B27" s="49" t="s">
        <v>108</v>
      </c>
      <c r="C27" s="53">
        <v>45659.40625</v>
      </c>
      <c r="D27" s="49" t="s">
        <v>371</v>
      </c>
      <c r="E27" s="49">
        <v>213</v>
      </c>
      <c r="F27" s="49">
        <v>4.7249999999999996</v>
      </c>
      <c r="G27" s="30">
        <f t="shared" si="0"/>
        <v>0.47249999999999998</v>
      </c>
      <c r="H27" s="31">
        <f t="shared" si="2"/>
        <v>2.1092</v>
      </c>
      <c r="I27" s="31">
        <f>MAX($H$19:H27)</f>
        <v>2.4578000000000002</v>
      </c>
      <c r="J27" s="32">
        <f t="shared" si="1"/>
        <v>-0.34860000000000024</v>
      </c>
      <c r="K27" s="33">
        <f t="shared" si="3"/>
        <v>0.28869065803140481</v>
      </c>
    </row>
    <row r="28" spans="1:11" x14ac:dyDescent="0.25">
      <c r="A28" s="50" t="s">
        <v>102</v>
      </c>
      <c r="B28" s="48" t="s">
        <v>110</v>
      </c>
      <c r="C28" s="52">
        <v>45659.40625</v>
      </c>
      <c r="D28" s="48" t="s">
        <v>371</v>
      </c>
      <c r="E28" s="48">
        <v>497</v>
      </c>
      <c r="F28" s="48">
        <v>10.379999999999999</v>
      </c>
      <c r="G28" s="30">
        <f t="shared" si="0"/>
        <v>1.038</v>
      </c>
      <c r="H28" s="31">
        <f t="shared" si="2"/>
        <v>3.1471999999999998</v>
      </c>
      <c r="I28" s="31">
        <f>MAX($H$19:H28)</f>
        <v>3.1471999999999998</v>
      </c>
      <c r="J28" s="32">
        <f t="shared" si="1"/>
        <v>0</v>
      </c>
      <c r="K28" s="33">
        <f t="shared" si="3"/>
        <v>0.49212971742840872</v>
      </c>
    </row>
    <row r="29" spans="1:11" x14ac:dyDescent="0.25">
      <c r="A29" s="50" t="s">
        <v>103</v>
      </c>
      <c r="B29" s="48" t="s">
        <v>108</v>
      </c>
      <c r="C29" s="52">
        <v>45659.465277777781</v>
      </c>
      <c r="D29" s="48" t="s">
        <v>481</v>
      </c>
      <c r="E29" s="48">
        <v>15</v>
      </c>
      <c r="F29" s="48">
        <v>4.5739999999999998</v>
      </c>
      <c r="G29" s="30">
        <f t="shared" si="0"/>
        <v>0.45740000000000003</v>
      </c>
      <c r="H29" s="31">
        <f t="shared" si="2"/>
        <v>3.6045999999999996</v>
      </c>
      <c r="I29" s="31">
        <f>MAX($H$19:H29)</f>
        <v>3.6045999999999996</v>
      </c>
      <c r="J29" s="32">
        <f t="shared" si="1"/>
        <v>0</v>
      </c>
      <c r="K29" s="33">
        <f t="shared" si="3"/>
        <v>0.14533553634977125</v>
      </c>
    </row>
    <row r="30" spans="1:11" x14ac:dyDescent="0.25">
      <c r="A30" s="51" t="s">
        <v>103</v>
      </c>
      <c r="B30" s="49" t="s">
        <v>110</v>
      </c>
      <c r="C30" s="53">
        <v>45659.465277777781</v>
      </c>
      <c r="D30" s="49" t="s">
        <v>481</v>
      </c>
      <c r="E30" s="49">
        <v>35</v>
      </c>
      <c r="F30" s="49">
        <v>8.6819999999999986</v>
      </c>
      <c r="G30" s="30">
        <f t="shared" si="0"/>
        <v>0.86819999999999986</v>
      </c>
      <c r="H30" s="31">
        <f t="shared" si="2"/>
        <v>4.4727999999999994</v>
      </c>
      <c r="I30" s="31">
        <f>MAX($H$19:H30)</f>
        <v>4.4727999999999994</v>
      </c>
      <c r="J30" s="32">
        <f t="shared" si="1"/>
        <v>0</v>
      </c>
      <c r="K30" s="33">
        <f t="shared" si="3"/>
        <v>0.2408589025134551</v>
      </c>
    </row>
    <row r="31" spans="1:11" x14ac:dyDescent="0.25">
      <c r="A31" s="50" t="s">
        <v>1138</v>
      </c>
      <c r="B31" s="48" t="s">
        <v>108</v>
      </c>
      <c r="C31" s="52">
        <v>45659.71875</v>
      </c>
      <c r="D31" s="48" t="s">
        <v>109</v>
      </c>
      <c r="E31" s="48">
        <v>3533</v>
      </c>
      <c r="F31" s="48">
        <v>-5.9109999999999996</v>
      </c>
      <c r="G31" s="30">
        <f t="shared" si="0"/>
        <v>-0.59109999999999996</v>
      </c>
      <c r="H31" s="31">
        <f t="shared" si="2"/>
        <v>3.8816999999999995</v>
      </c>
      <c r="I31" s="31">
        <f>MAX($H$19:H31)</f>
        <v>4.4727999999999994</v>
      </c>
      <c r="J31" s="32">
        <f t="shared" si="1"/>
        <v>-0.59109999999999996</v>
      </c>
      <c r="K31" s="33">
        <f t="shared" si="3"/>
        <v>-0.13215435521373642</v>
      </c>
    </row>
    <row r="32" spans="1:11" x14ac:dyDescent="0.25">
      <c r="A32" s="51" t="s">
        <v>1138</v>
      </c>
      <c r="B32" s="49" t="s">
        <v>110</v>
      </c>
      <c r="C32" s="53">
        <v>45659.71875</v>
      </c>
      <c r="D32" s="49" t="s">
        <v>109</v>
      </c>
      <c r="E32" s="49">
        <v>8244</v>
      </c>
      <c r="F32" s="49">
        <v>-13.791999999999998</v>
      </c>
      <c r="G32" s="30">
        <f t="shared" si="0"/>
        <v>-1.3792</v>
      </c>
      <c r="H32" s="31">
        <f t="shared" si="2"/>
        <v>2.5024999999999995</v>
      </c>
      <c r="I32" s="31">
        <f>MAX($H$19:H32)</f>
        <v>4.4727999999999994</v>
      </c>
      <c r="J32" s="32">
        <f t="shared" si="1"/>
        <v>-1.9702999999999999</v>
      </c>
      <c r="K32" s="33">
        <f t="shared" si="3"/>
        <v>-0.35530824123451066</v>
      </c>
    </row>
    <row r="33" spans="1:11" x14ac:dyDescent="0.25">
      <c r="A33" s="50" t="s">
        <v>103</v>
      </c>
      <c r="B33" s="48" t="s">
        <v>108</v>
      </c>
      <c r="C33" s="52">
        <v>45659.868055555555</v>
      </c>
      <c r="D33" s="48" t="s">
        <v>482</v>
      </c>
      <c r="E33" s="48">
        <v>25</v>
      </c>
      <c r="F33" s="48">
        <v>-6.242</v>
      </c>
      <c r="G33" s="30">
        <f t="shared" si="0"/>
        <v>-0.62420000000000009</v>
      </c>
      <c r="H33" s="31">
        <f t="shared" si="2"/>
        <v>1.8782999999999994</v>
      </c>
      <c r="I33" s="31">
        <f>MAX($H$19:H33)</f>
        <v>4.4727999999999994</v>
      </c>
      <c r="J33" s="32">
        <f t="shared" si="1"/>
        <v>-2.5945</v>
      </c>
      <c r="K33" s="33">
        <f t="shared" si="3"/>
        <v>-0.24943056943056952</v>
      </c>
    </row>
    <row r="34" spans="1:11" x14ac:dyDescent="0.25">
      <c r="A34" s="51" t="s">
        <v>103</v>
      </c>
      <c r="B34" s="49" t="s">
        <v>110</v>
      </c>
      <c r="C34" s="53">
        <v>45659.868055555555</v>
      </c>
      <c r="D34" s="49" t="s">
        <v>482</v>
      </c>
      <c r="E34" s="49">
        <v>58</v>
      </c>
      <c r="F34" s="49">
        <v>-14.569999999999999</v>
      </c>
      <c r="G34" s="30">
        <f t="shared" si="0"/>
        <v>-1.4569999999999999</v>
      </c>
      <c r="H34" s="31">
        <f t="shared" si="2"/>
        <v>0.42129999999999956</v>
      </c>
      <c r="I34" s="31">
        <f>MAX($H$19:H34)</f>
        <v>4.4727999999999994</v>
      </c>
      <c r="J34" s="32">
        <f t="shared" si="1"/>
        <v>-4.0514999999999999</v>
      </c>
      <c r="K34" s="33">
        <f t="shared" si="3"/>
        <v>-0.77570143214608978</v>
      </c>
    </row>
    <row r="35" spans="1:11" x14ac:dyDescent="0.25">
      <c r="A35" s="51" t="s">
        <v>102</v>
      </c>
      <c r="B35" s="49" t="s">
        <v>105</v>
      </c>
      <c r="C35" s="53">
        <v>45660.274305555555</v>
      </c>
      <c r="D35" s="49" t="s">
        <v>372</v>
      </c>
      <c r="E35" s="49">
        <v>508</v>
      </c>
      <c r="F35" s="49">
        <v>4.2700000000000005</v>
      </c>
      <c r="G35" s="30">
        <f t="shared" si="0"/>
        <v>0.42700000000000005</v>
      </c>
      <c r="H35" s="31">
        <f t="shared" si="2"/>
        <v>0.84829999999999961</v>
      </c>
      <c r="I35" s="31">
        <f>MAX($H$19:H35)</f>
        <v>4.4727999999999994</v>
      </c>
      <c r="J35" s="32">
        <f t="shared" si="1"/>
        <v>-3.6244999999999998</v>
      </c>
      <c r="K35" s="33">
        <f t="shared" si="3"/>
        <v>1.0135295513885603</v>
      </c>
    </row>
    <row r="36" spans="1:11" x14ac:dyDescent="0.25">
      <c r="A36" s="50" t="s">
        <v>102</v>
      </c>
      <c r="B36" s="48" t="s">
        <v>107</v>
      </c>
      <c r="C36" s="52">
        <v>45660.274305555555</v>
      </c>
      <c r="D36" s="48" t="s">
        <v>372</v>
      </c>
      <c r="E36" s="48">
        <v>1186</v>
      </c>
      <c r="F36" s="48">
        <v>0</v>
      </c>
      <c r="G36" s="30">
        <f t="shared" si="0"/>
        <v>0</v>
      </c>
      <c r="H36" s="31">
        <f t="shared" si="2"/>
        <v>0.84829999999999961</v>
      </c>
      <c r="I36" s="31">
        <f>MAX($H$19:H36)</f>
        <v>4.4727999999999994</v>
      </c>
      <c r="J36" s="32">
        <f t="shared" si="1"/>
        <v>-3.6244999999999998</v>
      </c>
      <c r="K36" s="33">
        <f t="shared" si="3"/>
        <v>0</v>
      </c>
    </row>
    <row r="37" spans="1:11" x14ac:dyDescent="0.25">
      <c r="A37" s="50" t="s">
        <v>103</v>
      </c>
      <c r="B37" s="48" t="s">
        <v>108</v>
      </c>
      <c r="C37" s="52">
        <v>45660.371527777781</v>
      </c>
      <c r="D37" s="48" t="s">
        <v>483</v>
      </c>
      <c r="E37" s="48">
        <v>18</v>
      </c>
      <c r="F37" s="48">
        <v>4.4090000000000007</v>
      </c>
      <c r="G37" s="30">
        <f t="shared" si="0"/>
        <v>0.44090000000000007</v>
      </c>
      <c r="H37" s="31">
        <f t="shared" si="2"/>
        <v>1.2891999999999997</v>
      </c>
      <c r="I37" s="31">
        <f>MAX($H$19:H37)</f>
        <v>4.4727999999999994</v>
      </c>
      <c r="J37" s="32">
        <f t="shared" si="1"/>
        <v>-3.1835999999999998</v>
      </c>
      <c r="K37" s="33">
        <f t="shared" si="3"/>
        <v>0.51974537309913971</v>
      </c>
    </row>
    <row r="38" spans="1:11" x14ac:dyDescent="0.25">
      <c r="A38" s="51" t="s">
        <v>103</v>
      </c>
      <c r="B38" s="49" t="s">
        <v>110</v>
      </c>
      <c r="C38" s="53">
        <v>45660.371527777781</v>
      </c>
      <c r="D38" s="49" t="s">
        <v>483</v>
      </c>
      <c r="E38" s="49">
        <v>43</v>
      </c>
      <c r="F38" s="49">
        <v>0</v>
      </c>
      <c r="G38" s="30">
        <f t="shared" si="0"/>
        <v>0</v>
      </c>
      <c r="H38" s="31">
        <f t="shared" si="2"/>
        <v>1.2891999999999997</v>
      </c>
      <c r="I38" s="31">
        <f>MAX($H$19:H38)</f>
        <v>4.4727999999999994</v>
      </c>
      <c r="J38" s="32">
        <f t="shared" si="1"/>
        <v>-3.1835999999999998</v>
      </c>
      <c r="K38" s="33">
        <f t="shared" si="3"/>
        <v>0</v>
      </c>
    </row>
    <row r="39" spans="1:11" x14ac:dyDescent="0.25">
      <c r="A39" s="51" t="s">
        <v>102</v>
      </c>
      <c r="B39" s="49" t="s">
        <v>108</v>
      </c>
      <c r="C39" s="53">
        <v>45660.5625</v>
      </c>
      <c r="D39" s="49" t="s">
        <v>373</v>
      </c>
      <c r="E39" s="49">
        <v>218</v>
      </c>
      <c r="F39" s="49">
        <v>4.7279999999999998</v>
      </c>
      <c r="G39" s="30">
        <f t="shared" si="0"/>
        <v>0.4728</v>
      </c>
      <c r="H39" s="31">
        <f t="shared" si="2"/>
        <v>1.7619999999999996</v>
      </c>
      <c r="I39" s="31">
        <f>MAX($H$19:H39)</f>
        <v>4.4727999999999994</v>
      </c>
      <c r="J39" s="32">
        <f t="shared" si="1"/>
        <v>-2.7107999999999999</v>
      </c>
      <c r="K39" s="33">
        <f t="shared" si="3"/>
        <v>0.36673906298479686</v>
      </c>
    </row>
    <row r="40" spans="1:11" x14ac:dyDescent="0.25">
      <c r="A40" s="50" t="s">
        <v>102</v>
      </c>
      <c r="B40" s="48" t="s">
        <v>110</v>
      </c>
      <c r="C40" s="52">
        <v>45660.5625</v>
      </c>
      <c r="D40" s="48" t="s">
        <v>373</v>
      </c>
      <c r="E40" s="48">
        <v>508</v>
      </c>
      <c r="F40" s="48">
        <v>39.400999999999996</v>
      </c>
      <c r="G40" s="30">
        <f t="shared" si="0"/>
        <v>3.9400999999999997</v>
      </c>
      <c r="H40" s="31">
        <f t="shared" si="2"/>
        <v>5.7020999999999997</v>
      </c>
      <c r="I40" s="31">
        <f>MAX($H$19:H40)</f>
        <v>5.7020999999999997</v>
      </c>
      <c r="J40" s="32">
        <f t="shared" si="1"/>
        <v>0</v>
      </c>
      <c r="K40" s="33">
        <f t="shared" si="3"/>
        <v>2.2361520998864934</v>
      </c>
    </row>
    <row r="41" spans="1:11" x14ac:dyDescent="0.25">
      <c r="A41" s="51" t="s">
        <v>102</v>
      </c>
      <c r="B41" s="49" t="s">
        <v>105</v>
      </c>
      <c r="C41" s="53">
        <v>45663.125</v>
      </c>
      <c r="D41" s="49" t="s">
        <v>374</v>
      </c>
      <c r="E41" s="49">
        <v>309</v>
      </c>
      <c r="F41" s="49">
        <v>4.5170000000000003</v>
      </c>
      <c r="G41" s="30">
        <f t="shared" si="0"/>
        <v>0.45170000000000005</v>
      </c>
      <c r="H41" s="31">
        <f t="shared" si="2"/>
        <v>6.1537999999999995</v>
      </c>
      <c r="I41" s="31">
        <f>MAX($H$19:H41)</f>
        <v>6.1537999999999995</v>
      </c>
      <c r="J41" s="32">
        <f t="shared" si="1"/>
        <v>0</v>
      </c>
      <c r="K41" s="33">
        <f t="shared" si="3"/>
        <v>7.921642903491688E-2</v>
      </c>
    </row>
    <row r="42" spans="1:11" x14ac:dyDescent="0.25">
      <c r="A42" s="50" t="s">
        <v>102</v>
      </c>
      <c r="B42" s="48" t="s">
        <v>107</v>
      </c>
      <c r="C42" s="52">
        <v>45663.125</v>
      </c>
      <c r="D42" s="48" t="s">
        <v>374</v>
      </c>
      <c r="E42" s="48">
        <v>722</v>
      </c>
      <c r="F42" s="48">
        <v>12.126999999999999</v>
      </c>
      <c r="G42" s="30">
        <f t="shared" si="0"/>
        <v>1.2126999999999999</v>
      </c>
      <c r="H42" s="31">
        <f t="shared" si="2"/>
        <v>7.3664999999999994</v>
      </c>
      <c r="I42" s="31">
        <f>MAX($H$19:H42)</f>
        <v>7.3664999999999994</v>
      </c>
      <c r="J42" s="32">
        <f t="shared" si="1"/>
        <v>0</v>
      </c>
      <c r="K42" s="33">
        <f t="shared" si="3"/>
        <v>0.19706522798921</v>
      </c>
    </row>
    <row r="43" spans="1:11" x14ac:dyDescent="0.25">
      <c r="A43" s="50" t="s">
        <v>1138</v>
      </c>
      <c r="B43" s="48" t="s">
        <v>108</v>
      </c>
      <c r="C43" s="52">
        <v>45663.357638888891</v>
      </c>
      <c r="D43" s="48" t="s">
        <v>111</v>
      </c>
      <c r="E43" s="48">
        <v>4987</v>
      </c>
      <c r="F43" s="48">
        <v>4.3840000000000003</v>
      </c>
      <c r="G43" s="30">
        <f t="shared" si="0"/>
        <v>0.43840000000000007</v>
      </c>
      <c r="H43" s="31">
        <f t="shared" si="2"/>
        <v>7.8048999999999991</v>
      </c>
      <c r="I43" s="31">
        <f>MAX($H$19:H43)</f>
        <v>7.8048999999999991</v>
      </c>
      <c r="J43" s="32">
        <f t="shared" si="1"/>
        <v>0</v>
      </c>
      <c r="K43" s="33">
        <f t="shared" si="3"/>
        <v>5.9512658657435713E-2</v>
      </c>
    </row>
    <row r="44" spans="1:11" x14ac:dyDescent="0.25">
      <c r="A44" s="51" t="s">
        <v>1138</v>
      </c>
      <c r="B44" s="49" t="s">
        <v>110</v>
      </c>
      <c r="C44" s="53">
        <v>45663.357638888891</v>
      </c>
      <c r="D44" s="49" t="s">
        <v>111</v>
      </c>
      <c r="E44" s="49">
        <v>11637</v>
      </c>
      <c r="F44" s="49">
        <v>0.151</v>
      </c>
      <c r="G44" s="30">
        <f t="shared" si="0"/>
        <v>1.5100000000000001E-2</v>
      </c>
      <c r="H44" s="31">
        <f t="shared" si="2"/>
        <v>7.8199999999999994</v>
      </c>
      <c r="I44" s="31">
        <f>MAX($H$19:H44)</f>
        <v>7.8199999999999994</v>
      </c>
      <c r="J44" s="32">
        <f t="shared" si="1"/>
        <v>0</v>
      </c>
      <c r="K44" s="33">
        <f t="shared" si="3"/>
        <v>1.934682058706727E-3</v>
      </c>
    </row>
    <row r="45" spans="1:11" x14ac:dyDescent="0.25">
      <c r="A45" s="50" t="s">
        <v>103</v>
      </c>
      <c r="B45" s="48" t="s">
        <v>108</v>
      </c>
      <c r="C45" s="52">
        <v>45663.371527777781</v>
      </c>
      <c r="D45" s="48" t="s">
        <v>484</v>
      </c>
      <c r="E45" s="48">
        <v>14</v>
      </c>
      <c r="F45" s="48">
        <v>4.3559999999999999</v>
      </c>
      <c r="G45" s="30">
        <f t="shared" si="0"/>
        <v>0.43559999999999999</v>
      </c>
      <c r="H45" s="31">
        <f t="shared" si="2"/>
        <v>8.2555999999999994</v>
      </c>
      <c r="I45" s="31">
        <f>MAX($H$19:H45)</f>
        <v>8.2555999999999994</v>
      </c>
      <c r="J45" s="32">
        <f t="shared" si="1"/>
        <v>0</v>
      </c>
      <c r="K45" s="33">
        <f t="shared" si="3"/>
        <v>5.5703324808184185E-2</v>
      </c>
    </row>
    <row r="46" spans="1:11" x14ac:dyDescent="0.25">
      <c r="A46" s="51" t="s">
        <v>103</v>
      </c>
      <c r="B46" s="49" t="s">
        <v>110</v>
      </c>
      <c r="C46" s="53">
        <v>45663.371527777781</v>
      </c>
      <c r="D46" s="49" t="s">
        <v>484</v>
      </c>
      <c r="E46" s="49">
        <v>34</v>
      </c>
      <c r="F46" s="49">
        <v>25.869</v>
      </c>
      <c r="G46" s="30">
        <f t="shared" si="0"/>
        <v>2.5869</v>
      </c>
      <c r="H46" s="31">
        <f t="shared" si="2"/>
        <v>10.842499999999999</v>
      </c>
      <c r="I46" s="31">
        <f>MAX($H$19:H46)</f>
        <v>10.842499999999999</v>
      </c>
      <c r="J46" s="32">
        <f t="shared" si="1"/>
        <v>0</v>
      </c>
      <c r="K46" s="33">
        <f t="shared" si="3"/>
        <v>0.31335093754542376</v>
      </c>
    </row>
    <row r="47" spans="1:11" x14ac:dyDescent="0.25">
      <c r="A47" s="51" t="s">
        <v>102</v>
      </c>
      <c r="B47" s="49" t="s">
        <v>108</v>
      </c>
      <c r="C47" s="53">
        <v>45663.451388888891</v>
      </c>
      <c r="D47" s="49" t="s">
        <v>375</v>
      </c>
      <c r="E47" s="49">
        <v>211</v>
      </c>
      <c r="F47" s="49">
        <v>4.3040000000000003</v>
      </c>
      <c r="G47" s="30">
        <f t="shared" si="0"/>
        <v>0.43040000000000006</v>
      </c>
      <c r="H47" s="31">
        <f t="shared" si="2"/>
        <v>11.2729</v>
      </c>
      <c r="I47" s="31">
        <f>MAX($H$19:H47)</f>
        <v>11.2729</v>
      </c>
      <c r="J47" s="32">
        <f t="shared" si="1"/>
        <v>0</v>
      </c>
      <c r="K47" s="33">
        <f t="shared" si="3"/>
        <v>3.9695642148950938E-2</v>
      </c>
    </row>
    <row r="48" spans="1:11" x14ac:dyDescent="0.25">
      <c r="A48" s="50" t="s">
        <v>102</v>
      </c>
      <c r="B48" s="48" t="s">
        <v>110</v>
      </c>
      <c r="C48" s="52">
        <v>45663.451388888891</v>
      </c>
      <c r="D48" s="48" t="s">
        <v>375</v>
      </c>
      <c r="E48" s="48">
        <v>492</v>
      </c>
      <c r="F48" s="48">
        <v>15.013999999999999</v>
      </c>
      <c r="G48" s="30">
        <f t="shared" si="0"/>
        <v>1.5014000000000001</v>
      </c>
      <c r="H48" s="31">
        <f t="shared" si="2"/>
        <v>12.7743</v>
      </c>
      <c r="I48" s="31">
        <f>MAX($H$19:H48)</f>
        <v>12.7743</v>
      </c>
      <c r="J48" s="32">
        <f t="shared" si="1"/>
        <v>0</v>
      </c>
      <c r="K48" s="33">
        <f t="shared" si="3"/>
        <v>0.13318666891394404</v>
      </c>
    </row>
    <row r="49" spans="1:11" x14ac:dyDescent="0.25">
      <c r="A49" s="51" t="s">
        <v>101</v>
      </c>
      <c r="B49" s="49" t="s">
        <v>105</v>
      </c>
      <c r="C49" s="53">
        <v>45663.614583333336</v>
      </c>
      <c r="D49" s="49" t="s">
        <v>260</v>
      </c>
      <c r="E49" s="49">
        <v>4</v>
      </c>
      <c r="F49" s="49">
        <v>-5.9340000000000002</v>
      </c>
      <c r="G49" s="30">
        <f t="shared" si="0"/>
        <v>-0.59340000000000004</v>
      </c>
      <c r="H49" s="31">
        <f t="shared" si="2"/>
        <v>12.180899999999999</v>
      </c>
      <c r="I49" s="31">
        <f>MAX($H$19:H49)</f>
        <v>12.7743</v>
      </c>
      <c r="J49" s="32">
        <f t="shared" si="1"/>
        <v>-0.59340000000000082</v>
      </c>
      <c r="K49" s="33">
        <f t="shared" si="3"/>
        <v>-4.6452643197670396E-2</v>
      </c>
    </row>
    <row r="50" spans="1:11" x14ac:dyDescent="0.25">
      <c r="A50" s="50" t="s">
        <v>101</v>
      </c>
      <c r="B50" s="48" t="s">
        <v>107</v>
      </c>
      <c r="C50" s="52">
        <v>45663.614583333336</v>
      </c>
      <c r="D50" s="48" t="s">
        <v>260</v>
      </c>
      <c r="E50" s="48">
        <v>10</v>
      </c>
      <c r="F50" s="48">
        <v>-13.85</v>
      </c>
      <c r="G50" s="30">
        <f t="shared" si="0"/>
        <v>-1.385</v>
      </c>
      <c r="H50" s="31">
        <f t="shared" si="2"/>
        <v>10.7959</v>
      </c>
      <c r="I50" s="31">
        <f>MAX($H$19:H50)</f>
        <v>12.7743</v>
      </c>
      <c r="J50" s="32">
        <f t="shared" si="1"/>
        <v>-1.9784000000000006</v>
      </c>
      <c r="K50" s="33">
        <f t="shared" si="3"/>
        <v>-0.11370259997208743</v>
      </c>
    </row>
    <row r="51" spans="1:11" x14ac:dyDescent="0.25">
      <c r="A51" s="51" t="s">
        <v>102</v>
      </c>
      <c r="B51" s="49" t="s">
        <v>105</v>
      </c>
      <c r="C51" s="53">
        <v>45663.722222222219</v>
      </c>
      <c r="D51" s="49" t="s">
        <v>376</v>
      </c>
      <c r="E51" s="49">
        <v>131</v>
      </c>
      <c r="F51" s="49">
        <v>4.5759999999999996</v>
      </c>
      <c r="G51" s="30">
        <f t="shared" si="0"/>
        <v>0.45760000000000001</v>
      </c>
      <c r="H51" s="31">
        <f t="shared" si="2"/>
        <v>11.253499999999999</v>
      </c>
      <c r="I51" s="31">
        <f>MAX($H$19:H51)</f>
        <v>12.7743</v>
      </c>
      <c r="J51" s="32">
        <f t="shared" si="1"/>
        <v>-1.5208000000000013</v>
      </c>
      <c r="K51" s="33">
        <f t="shared" si="3"/>
        <v>4.2386461527061048E-2</v>
      </c>
    </row>
    <row r="52" spans="1:11" x14ac:dyDescent="0.25">
      <c r="A52" s="50" t="s">
        <v>102</v>
      </c>
      <c r="B52" s="48" t="s">
        <v>107</v>
      </c>
      <c r="C52" s="52">
        <v>45663.722222222219</v>
      </c>
      <c r="D52" s="48" t="s">
        <v>376</v>
      </c>
      <c r="E52" s="48">
        <v>307</v>
      </c>
      <c r="F52" s="48">
        <v>9.51</v>
      </c>
      <c r="G52" s="30">
        <f t="shared" si="0"/>
        <v>0.95100000000000007</v>
      </c>
      <c r="H52" s="31">
        <f t="shared" si="2"/>
        <v>12.204499999999999</v>
      </c>
      <c r="I52" s="31">
        <f>MAX($H$19:H52)</f>
        <v>12.7743</v>
      </c>
      <c r="J52" s="32">
        <f t="shared" si="1"/>
        <v>-0.56980000000000075</v>
      </c>
      <c r="K52" s="33">
        <f t="shared" si="3"/>
        <v>8.4507042253521236E-2</v>
      </c>
    </row>
    <row r="53" spans="1:11" x14ac:dyDescent="0.25">
      <c r="A53" s="51" t="s">
        <v>104</v>
      </c>
      <c r="B53" s="49" t="s">
        <v>105</v>
      </c>
      <c r="C53" s="53">
        <v>45664.065972222219</v>
      </c>
      <c r="D53" s="49" t="s">
        <v>211</v>
      </c>
      <c r="E53" s="49">
        <v>3953</v>
      </c>
      <c r="F53" s="49">
        <v>5.9290000000000003</v>
      </c>
      <c r="G53" s="30">
        <f t="shared" si="0"/>
        <v>0.59290000000000009</v>
      </c>
      <c r="H53" s="31">
        <f t="shared" si="2"/>
        <v>12.7974</v>
      </c>
      <c r="I53" s="31">
        <f>MAX($H$19:H53)</f>
        <v>12.7974</v>
      </c>
      <c r="J53" s="32">
        <f t="shared" si="1"/>
        <v>0</v>
      </c>
      <c r="K53" s="33">
        <f t="shared" si="3"/>
        <v>4.8580441640378558E-2</v>
      </c>
    </row>
    <row r="54" spans="1:11" x14ac:dyDescent="0.25">
      <c r="A54" s="50" t="s">
        <v>104</v>
      </c>
      <c r="B54" s="48" t="s">
        <v>107</v>
      </c>
      <c r="C54" s="52">
        <v>45664.065972222219</v>
      </c>
      <c r="D54" s="48" t="s">
        <v>211</v>
      </c>
      <c r="E54" s="48">
        <v>9223</v>
      </c>
      <c r="F54" s="48">
        <v>4.6109999999999998</v>
      </c>
      <c r="G54" s="30">
        <f t="shared" si="0"/>
        <v>0.46110000000000001</v>
      </c>
      <c r="H54" s="31">
        <f t="shared" si="2"/>
        <v>13.2585</v>
      </c>
      <c r="I54" s="31">
        <f>MAX($H$19:H54)</f>
        <v>13.2585</v>
      </c>
      <c r="J54" s="32">
        <f t="shared" si="1"/>
        <v>0</v>
      </c>
      <c r="K54" s="33">
        <f t="shared" si="3"/>
        <v>3.6030756247362739E-2</v>
      </c>
    </row>
    <row r="55" spans="1:11" x14ac:dyDescent="0.25">
      <c r="A55" s="51" t="s">
        <v>101</v>
      </c>
      <c r="B55" s="49" t="s">
        <v>108</v>
      </c>
      <c r="C55" s="53">
        <v>45664.083333333336</v>
      </c>
      <c r="D55" s="49" t="s">
        <v>261</v>
      </c>
      <c r="E55" s="49">
        <v>13</v>
      </c>
      <c r="F55" s="49">
        <v>4.5140000000000002</v>
      </c>
      <c r="G55" s="30">
        <f t="shared" si="0"/>
        <v>0.45140000000000002</v>
      </c>
      <c r="H55" s="31">
        <f t="shared" si="2"/>
        <v>13.709899999999999</v>
      </c>
      <c r="I55" s="31">
        <f>MAX($H$19:H55)</f>
        <v>13.709899999999999</v>
      </c>
      <c r="J55" s="32">
        <f t="shared" si="1"/>
        <v>0</v>
      </c>
      <c r="K55" s="33">
        <f t="shared" si="3"/>
        <v>3.4046083644454495E-2</v>
      </c>
    </row>
    <row r="56" spans="1:11" x14ac:dyDescent="0.25">
      <c r="A56" s="50" t="s">
        <v>101</v>
      </c>
      <c r="B56" s="48" t="s">
        <v>110</v>
      </c>
      <c r="C56" s="52">
        <v>45664.083333333336</v>
      </c>
      <c r="D56" s="48" t="s">
        <v>261</v>
      </c>
      <c r="E56" s="48">
        <v>31</v>
      </c>
      <c r="F56" s="48">
        <v>8.745000000000001</v>
      </c>
      <c r="G56" s="30">
        <f t="shared" si="0"/>
        <v>0.87450000000000017</v>
      </c>
      <c r="H56" s="31">
        <f t="shared" si="2"/>
        <v>14.584399999999999</v>
      </c>
      <c r="I56" s="31">
        <f>MAX($H$19:H56)</f>
        <v>14.584399999999999</v>
      </c>
      <c r="J56" s="32">
        <f t="shared" si="1"/>
        <v>0</v>
      </c>
      <c r="K56" s="33">
        <f t="shared" si="3"/>
        <v>6.3786023238681544E-2</v>
      </c>
    </row>
    <row r="57" spans="1:11" x14ac:dyDescent="0.25">
      <c r="A57" s="51" t="s">
        <v>102</v>
      </c>
      <c r="B57" s="49" t="s">
        <v>105</v>
      </c>
      <c r="C57" s="53">
        <v>45664.34375</v>
      </c>
      <c r="D57" s="49" t="s">
        <v>377</v>
      </c>
      <c r="E57" s="49">
        <v>302</v>
      </c>
      <c r="F57" s="49">
        <v>-5.85</v>
      </c>
      <c r="G57" s="30">
        <f t="shared" si="0"/>
        <v>-0.58499999999999996</v>
      </c>
      <c r="H57" s="31">
        <f t="shared" si="2"/>
        <v>13.999399999999998</v>
      </c>
      <c r="I57" s="31">
        <f>MAX($H$19:H57)</f>
        <v>14.584399999999999</v>
      </c>
      <c r="J57" s="32">
        <f t="shared" si="1"/>
        <v>-0.58500000000000085</v>
      </c>
      <c r="K57" s="33">
        <f t="shared" si="3"/>
        <v>-4.0111351855407262E-2</v>
      </c>
    </row>
    <row r="58" spans="1:11" x14ac:dyDescent="0.25">
      <c r="A58" s="50" t="s">
        <v>102</v>
      </c>
      <c r="B58" s="48" t="s">
        <v>107</v>
      </c>
      <c r="C58" s="52">
        <v>45664.34375</v>
      </c>
      <c r="D58" s="48" t="s">
        <v>377</v>
      </c>
      <c r="E58" s="48">
        <v>704</v>
      </c>
      <c r="F58" s="48">
        <v>-13.651</v>
      </c>
      <c r="G58" s="30">
        <f t="shared" si="0"/>
        <v>-1.3651</v>
      </c>
      <c r="H58" s="31">
        <f t="shared" si="2"/>
        <v>12.634299999999998</v>
      </c>
      <c r="I58" s="31">
        <f>MAX($H$19:H58)</f>
        <v>14.584399999999999</v>
      </c>
      <c r="J58" s="32">
        <f t="shared" si="1"/>
        <v>-1.9501000000000008</v>
      </c>
      <c r="K58" s="33">
        <f t="shared" si="3"/>
        <v>-9.7511321913796301E-2</v>
      </c>
    </row>
    <row r="59" spans="1:11" x14ac:dyDescent="0.25">
      <c r="A59" s="51" t="s">
        <v>102</v>
      </c>
      <c r="B59" s="49" t="s">
        <v>108</v>
      </c>
      <c r="C59" s="53">
        <v>45664.454861111109</v>
      </c>
      <c r="D59" s="49" t="s">
        <v>378</v>
      </c>
      <c r="E59" s="49">
        <v>181</v>
      </c>
      <c r="F59" s="49">
        <v>4.4119999999999999</v>
      </c>
      <c r="G59" s="30">
        <f t="shared" si="0"/>
        <v>0.44120000000000004</v>
      </c>
      <c r="H59" s="31">
        <f t="shared" si="2"/>
        <v>13.075499999999998</v>
      </c>
      <c r="I59" s="31">
        <f>MAX($H$19:H59)</f>
        <v>14.584399999999999</v>
      </c>
      <c r="J59" s="32">
        <f t="shared" si="1"/>
        <v>-1.5089000000000006</v>
      </c>
      <c r="K59" s="33">
        <f t="shared" si="3"/>
        <v>3.4920810808671598E-2</v>
      </c>
    </row>
    <row r="60" spans="1:11" x14ac:dyDescent="0.25">
      <c r="A60" s="50" t="s">
        <v>102</v>
      </c>
      <c r="B60" s="48" t="s">
        <v>110</v>
      </c>
      <c r="C60" s="52">
        <v>45664.454861111109</v>
      </c>
      <c r="D60" s="48" t="s">
        <v>378</v>
      </c>
      <c r="E60" s="48">
        <v>422</v>
      </c>
      <c r="F60" s="48">
        <v>2.2359999999999998</v>
      </c>
      <c r="G60" s="30">
        <f t="shared" si="0"/>
        <v>0.22359999999999999</v>
      </c>
      <c r="H60" s="31">
        <f t="shared" si="2"/>
        <v>13.299099999999997</v>
      </c>
      <c r="I60" s="31">
        <f>MAX($H$19:H60)</f>
        <v>14.584399999999999</v>
      </c>
      <c r="J60" s="32">
        <f t="shared" si="1"/>
        <v>-1.2853000000000012</v>
      </c>
      <c r="K60" s="33">
        <f t="shared" si="3"/>
        <v>1.7100684486252904E-2</v>
      </c>
    </row>
    <row r="61" spans="1:11" x14ac:dyDescent="0.25">
      <c r="A61" s="51" t="s">
        <v>104</v>
      </c>
      <c r="B61" s="49" t="s">
        <v>108</v>
      </c>
      <c r="C61" s="53">
        <v>45664.753472222219</v>
      </c>
      <c r="D61" s="49" t="s">
        <v>212</v>
      </c>
      <c r="E61" s="49">
        <v>3817</v>
      </c>
      <c r="F61" s="49">
        <v>4.9619999999999997</v>
      </c>
      <c r="G61" s="30">
        <f t="shared" si="0"/>
        <v>0.49619999999999997</v>
      </c>
      <c r="H61" s="31">
        <f t="shared" si="2"/>
        <v>13.795299999999997</v>
      </c>
      <c r="I61" s="31">
        <f>MAX($H$19:H61)</f>
        <v>14.584399999999999</v>
      </c>
      <c r="J61" s="32">
        <f t="shared" si="1"/>
        <v>-0.78910000000000124</v>
      </c>
      <c r="K61" s="33">
        <f t="shared" si="3"/>
        <v>3.7310795467362379E-2</v>
      </c>
    </row>
    <row r="62" spans="1:11" x14ac:dyDescent="0.25">
      <c r="A62" s="50" t="s">
        <v>104</v>
      </c>
      <c r="B62" s="48" t="s">
        <v>110</v>
      </c>
      <c r="C62" s="52">
        <v>45664.753472222219</v>
      </c>
      <c r="D62" s="48" t="s">
        <v>212</v>
      </c>
      <c r="E62" s="48">
        <v>8906</v>
      </c>
      <c r="F62" s="48">
        <v>1.7809999999999999</v>
      </c>
      <c r="G62" s="30">
        <f t="shared" si="0"/>
        <v>0.17810000000000001</v>
      </c>
      <c r="H62" s="31">
        <f t="shared" si="2"/>
        <v>13.973399999999998</v>
      </c>
      <c r="I62" s="31">
        <f>MAX($H$19:H62)</f>
        <v>14.584399999999999</v>
      </c>
      <c r="J62" s="32">
        <f t="shared" si="1"/>
        <v>-0.61100000000000065</v>
      </c>
      <c r="K62" s="33">
        <f t="shared" si="3"/>
        <v>1.2910194051597434E-2</v>
      </c>
    </row>
    <row r="63" spans="1:11" x14ac:dyDescent="0.25">
      <c r="A63" s="50" t="s">
        <v>1138</v>
      </c>
      <c r="B63" s="48" t="s">
        <v>105</v>
      </c>
      <c r="C63" s="52">
        <v>45664.763888888891</v>
      </c>
      <c r="D63" s="48" t="s">
        <v>112</v>
      </c>
      <c r="E63" s="48">
        <v>3976</v>
      </c>
      <c r="F63" s="48">
        <v>4.5999999999999996</v>
      </c>
      <c r="G63" s="30">
        <f t="shared" si="0"/>
        <v>0.45999999999999996</v>
      </c>
      <c r="H63" s="31">
        <f t="shared" si="2"/>
        <v>14.433399999999999</v>
      </c>
      <c r="I63" s="31">
        <f>MAX($H$19:H63)</f>
        <v>14.584399999999999</v>
      </c>
      <c r="J63" s="32">
        <f t="shared" si="1"/>
        <v>-0.1509999999999998</v>
      </c>
      <c r="K63" s="33">
        <f t="shared" si="3"/>
        <v>3.2919690268653268E-2</v>
      </c>
    </row>
    <row r="64" spans="1:11" x14ac:dyDescent="0.25">
      <c r="A64" s="51" t="s">
        <v>1138</v>
      </c>
      <c r="B64" s="49" t="s">
        <v>107</v>
      </c>
      <c r="C64" s="53">
        <v>45664.763888888891</v>
      </c>
      <c r="D64" s="49" t="s">
        <v>112</v>
      </c>
      <c r="E64" s="49">
        <v>9277</v>
      </c>
      <c r="F64" s="49">
        <v>9.2999999999999999E-2</v>
      </c>
      <c r="G64" s="30">
        <f t="shared" si="0"/>
        <v>9.300000000000001E-3</v>
      </c>
      <c r="H64" s="31">
        <f t="shared" si="2"/>
        <v>14.442699999999999</v>
      </c>
      <c r="I64" s="31">
        <f>MAX($H$19:H64)</f>
        <v>14.584399999999999</v>
      </c>
      <c r="J64" s="32">
        <f t="shared" si="1"/>
        <v>-0.14170000000000016</v>
      </c>
      <c r="K64" s="33">
        <f t="shared" si="3"/>
        <v>6.4433882522485497E-4</v>
      </c>
    </row>
    <row r="65" spans="1:11" x14ac:dyDescent="0.25">
      <c r="A65" s="50" t="s">
        <v>1138</v>
      </c>
      <c r="B65" s="48" t="s">
        <v>108</v>
      </c>
      <c r="C65" s="52">
        <v>45665.267361111109</v>
      </c>
      <c r="D65" s="48" t="s">
        <v>113</v>
      </c>
      <c r="E65" s="48">
        <v>5934</v>
      </c>
      <c r="F65" s="48">
        <v>4.3609999999999998</v>
      </c>
      <c r="G65" s="30">
        <f t="shared" si="0"/>
        <v>0.43609999999999999</v>
      </c>
      <c r="H65" s="31">
        <f t="shared" si="2"/>
        <v>14.878799999999998</v>
      </c>
      <c r="I65" s="31">
        <f>MAX($H$19:H65)</f>
        <v>14.878799999999998</v>
      </c>
      <c r="J65" s="32">
        <f t="shared" si="1"/>
        <v>0</v>
      </c>
      <c r="K65" s="33">
        <f t="shared" si="3"/>
        <v>3.0195185110817313E-2</v>
      </c>
    </row>
    <row r="66" spans="1:11" x14ac:dyDescent="0.25">
      <c r="A66" s="51" t="s">
        <v>1138</v>
      </c>
      <c r="B66" s="49" t="s">
        <v>110</v>
      </c>
      <c r="C66" s="53">
        <v>45665.267361111109</v>
      </c>
      <c r="D66" s="49" t="s">
        <v>113</v>
      </c>
      <c r="E66" s="49">
        <v>13847</v>
      </c>
      <c r="F66" s="49">
        <v>-0.65100000000000002</v>
      </c>
      <c r="G66" s="30">
        <f t="shared" si="0"/>
        <v>-6.5100000000000005E-2</v>
      </c>
      <c r="H66" s="31">
        <f t="shared" si="2"/>
        <v>14.813699999999999</v>
      </c>
      <c r="I66" s="31">
        <f>MAX($H$19:H66)</f>
        <v>14.878799999999998</v>
      </c>
      <c r="J66" s="32">
        <f t="shared" si="1"/>
        <v>-6.509999999999927E-2</v>
      </c>
      <c r="K66" s="33">
        <f t="shared" si="3"/>
        <v>-4.375352851036296E-3</v>
      </c>
    </row>
    <row r="67" spans="1:11" x14ac:dyDescent="0.25">
      <c r="A67" s="50" t="s">
        <v>103</v>
      </c>
      <c r="B67" s="48" t="s">
        <v>108</v>
      </c>
      <c r="C67" s="52">
        <v>45665.28125</v>
      </c>
      <c r="D67" s="48" t="s">
        <v>485</v>
      </c>
      <c r="E67" s="48">
        <v>21</v>
      </c>
      <c r="F67" s="48">
        <v>-6.1040000000000001</v>
      </c>
      <c r="G67" s="30">
        <f t="shared" si="0"/>
        <v>-0.61040000000000005</v>
      </c>
      <c r="H67" s="31">
        <f t="shared" si="2"/>
        <v>14.203299999999999</v>
      </c>
      <c r="I67" s="31">
        <f>MAX($H$19:H67)</f>
        <v>14.878799999999998</v>
      </c>
      <c r="J67" s="32">
        <f t="shared" si="1"/>
        <v>-0.67549999999999955</v>
      </c>
      <c r="K67" s="33">
        <f t="shared" si="3"/>
        <v>-4.1205100683826434E-2</v>
      </c>
    </row>
    <row r="68" spans="1:11" x14ac:dyDescent="0.25">
      <c r="A68" s="51" t="s">
        <v>103</v>
      </c>
      <c r="B68" s="49" t="s">
        <v>110</v>
      </c>
      <c r="C68" s="53">
        <v>45665.28125</v>
      </c>
      <c r="D68" s="49" t="s">
        <v>485</v>
      </c>
      <c r="E68" s="49">
        <v>50</v>
      </c>
      <c r="F68" s="49">
        <v>-14.246</v>
      </c>
      <c r="G68" s="30">
        <f t="shared" si="0"/>
        <v>-1.4246000000000001</v>
      </c>
      <c r="H68" s="31">
        <f t="shared" ref="H68:H86" si="4">(H67+G68)</f>
        <v>12.778699999999999</v>
      </c>
      <c r="I68" s="31">
        <f>MAX($H$19:H68)</f>
        <v>14.878799999999998</v>
      </c>
      <c r="J68" s="32">
        <f t="shared" ref="J68:J86" si="5">(H68-I68)</f>
        <v>-2.1000999999999994</v>
      </c>
      <c r="K68" s="33">
        <f t="shared" si="3"/>
        <v>-0.10030063435962067</v>
      </c>
    </row>
    <row r="69" spans="1:11" x14ac:dyDescent="0.25">
      <c r="A69" s="51" t="s">
        <v>102</v>
      </c>
      <c r="B69" s="49" t="s">
        <v>105</v>
      </c>
      <c r="C69" s="53">
        <v>45665.489583333336</v>
      </c>
      <c r="D69" s="49" t="s">
        <v>379</v>
      </c>
      <c r="E69" s="49">
        <v>148</v>
      </c>
      <c r="F69" s="49">
        <v>4.3609999999999998</v>
      </c>
      <c r="G69" s="30">
        <f t="shared" si="0"/>
        <v>0.43609999999999999</v>
      </c>
      <c r="H69" s="31">
        <f t="shared" si="4"/>
        <v>13.214799999999999</v>
      </c>
      <c r="I69" s="31">
        <f>MAX($H$19:H69)</f>
        <v>14.878799999999998</v>
      </c>
      <c r="J69" s="32">
        <f t="shared" si="5"/>
        <v>-1.6639999999999997</v>
      </c>
      <c r="K69" s="33">
        <f t="shared" si="3"/>
        <v>3.4127102130889764E-2</v>
      </c>
    </row>
    <row r="70" spans="1:11" x14ac:dyDescent="0.25">
      <c r="A70" s="51" t="s">
        <v>102</v>
      </c>
      <c r="B70" s="49" t="s">
        <v>107</v>
      </c>
      <c r="C70" s="53">
        <v>45665.489583333336</v>
      </c>
      <c r="D70" s="49" t="s">
        <v>379</v>
      </c>
      <c r="E70" s="49">
        <v>345</v>
      </c>
      <c r="F70" s="49">
        <v>48.013999999999996</v>
      </c>
      <c r="G70" s="30">
        <f t="shared" si="0"/>
        <v>4.8014000000000001</v>
      </c>
      <c r="H70" s="31">
        <f t="shared" si="4"/>
        <v>18.016199999999998</v>
      </c>
      <c r="I70" s="31">
        <f>MAX($H$19:H70)</f>
        <v>18.016199999999998</v>
      </c>
      <c r="J70" s="32">
        <f t="shared" si="5"/>
        <v>0</v>
      </c>
      <c r="K70" s="33">
        <f t="shared" si="3"/>
        <v>0.36333504858189292</v>
      </c>
    </row>
    <row r="71" spans="1:11" x14ac:dyDescent="0.25">
      <c r="A71" s="50" t="s">
        <v>1138</v>
      </c>
      <c r="B71" s="48" t="s">
        <v>105</v>
      </c>
      <c r="C71" s="52">
        <v>45665.503472222219</v>
      </c>
      <c r="D71" s="48" t="s">
        <v>114</v>
      </c>
      <c r="E71" s="48">
        <v>3120</v>
      </c>
      <c r="F71" s="48">
        <v>-5.9249999999999998</v>
      </c>
      <c r="G71" s="30">
        <f t="shared" si="0"/>
        <v>-0.59250000000000003</v>
      </c>
      <c r="H71" s="31">
        <f t="shared" si="4"/>
        <v>17.423699999999997</v>
      </c>
      <c r="I71" s="31">
        <f>MAX($H$19:H71)</f>
        <v>18.016199999999998</v>
      </c>
      <c r="J71" s="32">
        <f t="shared" si="5"/>
        <v>-0.59250000000000114</v>
      </c>
      <c r="K71" s="33">
        <f t="shared" ref="K71:K126" si="6">(H71/H70)-1</f>
        <v>-3.2887068305192058E-2</v>
      </c>
    </row>
    <row r="72" spans="1:11" x14ac:dyDescent="0.25">
      <c r="A72" s="51" t="s">
        <v>1138</v>
      </c>
      <c r="B72" s="49" t="s">
        <v>107</v>
      </c>
      <c r="C72" s="53">
        <v>45665.503472222219</v>
      </c>
      <c r="D72" s="49" t="s">
        <v>114</v>
      </c>
      <c r="E72" s="49">
        <v>7280</v>
      </c>
      <c r="F72" s="49">
        <v>-13.824999999999999</v>
      </c>
      <c r="G72" s="30">
        <f t="shared" si="0"/>
        <v>-1.3825000000000001</v>
      </c>
      <c r="H72" s="31">
        <f t="shared" si="4"/>
        <v>16.041199999999996</v>
      </c>
      <c r="I72" s="31">
        <f>MAX($H$19:H72)</f>
        <v>18.016199999999998</v>
      </c>
      <c r="J72" s="32">
        <f t="shared" si="5"/>
        <v>-1.9750000000000014</v>
      </c>
      <c r="K72" s="33">
        <f t="shared" si="6"/>
        <v>-7.9345948334739513E-2</v>
      </c>
    </row>
    <row r="73" spans="1:11" x14ac:dyDescent="0.25">
      <c r="A73" s="51" t="s">
        <v>101</v>
      </c>
      <c r="B73" s="49" t="s">
        <v>105</v>
      </c>
      <c r="C73" s="53">
        <v>45665.517361111109</v>
      </c>
      <c r="D73" s="49" t="s">
        <v>262</v>
      </c>
      <c r="E73" s="49">
        <v>13</v>
      </c>
      <c r="F73" s="49">
        <v>-5.9459999999999997</v>
      </c>
      <c r="G73" s="30">
        <f t="shared" si="0"/>
        <v>-0.59460000000000002</v>
      </c>
      <c r="H73" s="31">
        <f t="shared" si="4"/>
        <v>15.446599999999997</v>
      </c>
      <c r="I73" s="31">
        <f>MAX($H$19:H73)</f>
        <v>18.016199999999998</v>
      </c>
      <c r="J73" s="32">
        <f t="shared" si="5"/>
        <v>-2.5696000000000012</v>
      </c>
      <c r="K73" s="33">
        <f t="shared" si="6"/>
        <v>-3.7067052340223894E-2</v>
      </c>
    </row>
    <row r="74" spans="1:11" x14ac:dyDescent="0.25">
      <c r="A74" s="50" t="s">
        <v>101</v>
      </c>
      <c r="B74" s="48" t="s">
        <v>107</v>
      </c>
      <c r="C74" s="52">
        <v>45665.517361111109</v>
      </c>
      <c r="D74" s="48" t="s">
        <v>262</v>
      </c>
      <c r="E74" s="48">
        <v>31</v>
      </c>
      <c r="F74" s="48">
        <v>-13.874000000000001</v>
      </c>
      <c r="G74" s="30">
        <f t="shared" si="0"/>
        <v>-1.3874000000000002</v>
      </c>
      <c r="H74" s="31">
        <f t="shared" si="4"/>
        <v>14.059199999999997</v>
      </c>
      <c r="I74" s="31">
        <f>MAX($H$19:H74)</f>
        <v>18.016199999999998</v>
      </c>
      <c r="J74" s="32">
        <f t="shared" si="5"/>
        <v>-3.9570000000000007</v>
      </c>
      <c r="K74" s="33">
        <f t="shared" si="6"/>
        <v>-8.9819118770473771E-2</v>
      </c>
    </row>
    <row r="75" spans="1:11" x14ac:dyDescent="0.25">
      <c r="A75" s="51" t="s">
        <v>101</v>
      </c>
      <c r="B75" s="49" t="s">
        <v>108</v>
      </c>
      <c r="C75" s="53">
        <v>45665.583333333336</v>
      </c>
      <c r="D75" s="49" t="s">
        <v>263</v>
      </c>
      <c r="E75" s="49">
        <v>8</v>
      </c>
      <c r="F75" s="49">
        <v>4.4950000000000001</v>
      </c>
      <c r="G75" s="30">
        <f t="shared" si="0"/>
        <v>0.44950000000000001</v>
      </c>
      <c r="H75" s="31">
        <f t="shared" si="4"/>
        <v>14.508699999999997</v>
      </c>
      <c r="I75" s="31">
        <f>MAX($H$19:H75)</f>
        <v>18.016199999999998</v>
      </c>
      <c r="J75" s="32">
        <f t="shared" si="5"/>
        <v>-3.5075000000000003</v>
      </c>
      <c r="K75" s="33">
        <f t="shared" si="6"/>
        <v>3.1971947194719519E-2</v>
      </c>
    </row>
    <row r="76" spans="1:11" x14ac:dyDescent="0.25">
      <c r="A76" s="50" t="s">
        <v>101</v>
      </c>
      <c r="B76" s="48" t="s">
        <v>110</v>
      </c>
      <c r="C76" s="52">
        <v>45665.583333333336</v>
      </c>
      <c r="D76" s="48" t="s">
        <v>263</v>
      </c>
      <c r="E76" s="48">
        <v>18</v>
      </c>
      <c r="F76" s="48">
        <v>0</v>
      </c>
      <c r="G76" s="30">
        <f t="shared" si="0"/>
        <v>0</v>
      </c>
      <c r="H76" s="31">
        <f t="shared" si="4"/>
        <v>14.508699999999997</v>
      </c>
      <c r="I76" s="31">
        <f>MAX($H$19:H76)</f>
        <v>18.016199999999998</v>
      </c>
      <c r="J76" s="32">
        <f t="shared" si="5"/>
        <v>-3.5075000000000003</v>
      </c>
      <c r="K76" s="33">
        <f t="shared" si="6"/>
        <v>0</v>
      </c>
    </row>
    <row r="77" spans="1:11" x14ac:dyDescent="0.25">
      <c r="A77" s="50" t="s">
        <v>1138</v>
      </c>
      <c r="B77" s="48" t="s">
        <v>108</v>
      </c>
      <c r="C77" s="52">
        <v>45665.618055555555</v>
      </c>
      <c r="D77" s="48" t="s">
        <v>115</v>
      </c>
      <c r="E77" s="48">
        <v>2185</v>
      </c>
      <c r="F77" s="48">
        <v>4.556</v>
      </c>
      <c r="G77" s="30">
        <f t="shared" si="0"/>
        <v>0.4556</v>
      </c>
      <c r="H77" s="31">
        <f t="shared" si="4"/>
        <v>14.964299999999998</v>
      </c>
      <c r="I77" s="31">
        <f>MAX($H$19:H77)</f>
        <v>18.016199999999998</v>
      </c>
      <c r="J77" s="32">
        <f t="shared" si="5"/>
        <v>-3.0518999999999998</v>
      </c>
      <c r="K77" s="33">
        <f t="shared" si="6"/>
        <v>3.1401848546044775E-2</v>
      </c>
    </row>
    <row r="78" spans="1:11" x14ac:dyDescent="0.25">
      <c r="A78" s="51" t="s">
        <v>1138</v>
      </c>
      <c r="B78" s="49" t="s">
        <v>110</v>
      </c>
      <c r="C78" s="53">
        <v>45665.618055555555</v>
      </c>
      <c r="D78" s="49" t="s">
        <v>115</v>
      </c>
      <c r="E78" s="49">
        <v>5100</v>
      </c>
      <c r="F78" s="49">
        <v>36.302</v>
      </c>
      <c r="G78" s="30">
        <f t="shared" si="0"/>
        <v>3.6302000000000003</v>
      </c>
      <c r="H78" s="31">
        <f t="shared" si="4"/>
        <v>18.594499999999996</v>
      </c>
      <c r="I78" s="31">
        <f>MAX($H$19:H78)</f>
        <v>18.594499999999996</v>
      </c>
      <c r="J78" s="32">
        <f t="shared" si="5"/>
        <v>0</v>
      </c>
      <c r="K78" s="33">
        <f t="shared" si="6"/>
        <v>0.24259069919742315</v>
      </c>
    </row>
    <row r="79" spans="1:11" x14ac:dyDescent="0.25">
      <c r="A79" s="51" t="s">
        <v>103</v>
      </c>
      <c r="B79" s="49" t="s">
        <v>108</v>
      </c>
      <c r="C79" s="53">
        <v>45665.645833333336</v>
      </c>
      <c r="D79" s="49" t="s">
        <v>487</v>
      </c>
      <c r="E79" s="49">
        <v>10</v>
      </c>
      <c r="F79" s="49">
        <v>-0.65599999999999992</v>
      </c>
      <c r="G79" s="30">
        <f t="shared" si="0"/>
        <v>-6.5599999999999992E-2</v>
      </c>
      <c r="H79" s="31">
        <f t="shared" si="4"/>
        <v>18.528899999999997</v>
      </c>
      <c r="I79" s="31">
        <f>MAX($H$19:H79)</f>
        <v>18.594499999999996</v>
      </c>
      <c r="J79" s="32">
        <f t="shared" si="5"/>
        <v>-6.5599999999999881E-2</v>
      </c>
      <c r="K79" s="33">
        <f t="shared" si="6"/>
        <v>-3.5279249240366406E-3</v>
      </c>
    </row>
    <row r="80" spans="1:11" x14ac:dyDescent="0.25">
      <c r="A80" s="51" t="s">
        <v>103</v>
      </c>
      <c r="B80" s="49" t="s">
        <v>110</v>
      </c>
      <c r="C80" s="53">
        <v>45665.645833333336</v>
      </c>
      <c r="D80" s="49" t="s">
        <v>487</v>
      </c>
      <c r="E80" s="49">
        <v>23</v>
      </c>
      <c r="F80" s="49">
        <v>-1.5310000000000001</v>
      </c>
      <c r="G80" s="30">
        <f t="shared" si="0"/>
        <v>-0.15310000000000001</v>
      </c>
      <c r="H80" s="31">
        <f t="shared" si="4"/>
        <v>18.375799999999998</v>
      </c>
      <c r="I80" s="31">
        <f>MAX($H$19:H80)</f>
        <v>18.594499999999996</v>
      </c>
      <c r="J80" s="32">
        <f t="shared" si="5"/>
        <v>-0.21869999999999834</v>
      </c>
      <c r="K80" s="33">
        <f t="shared" si="6"/>
        <v>-8.2627678923195003E-3</v>
      </c>
    </row>
    <row r="81" spans="1:11" x14ac:dyDescent="0.25">
      <c r="A81" s="51" t="s">
        <v>101</v>
      </c>
      <c r="B81" s="49" t="s">
        <v>105</v>
      </c>
      <c r="C81" s="53">
        <v>45665.784722222219</v>
      </c>
      <c r="D81" s="49" t="s">
        <v>264</v>
      </c>
      <c r="E81" s="49">
        <v>7</v>
      </c>
      <c r="F81" s="49">
        <v>-6.0520000000000005</v>
      </c>
      <c r="G81" s="30">
        <f t="shared" si="0"/>
        <v>-0.60520000000000007</v>
      </c>
      <c r="H81" s="31">
        <f t="shared" si="4"/>
        <v>17.770599999999998</v>
      </c>
      <c r="I81" s="31">
        <f>MAX($H$19:H81)</f>
        <v>18.594499999999996</v>
      </c>
      <c r="J81" s="32">
        <f t="shared" si="5"/>
        <v>-0.8238999999999983</v>
      </c>
      <c r="K81" s="33">
        <f t="shared" si="6"/>
        <v>-3.2934620533527803E-2</v>
      </c>
    </row>
    <row r="82" spans="1:11" x14ac:dyDescent="0.25">
      <c r="A82" s="50" t="s">
        <v>101</v>
      </c>
      <c r="B82" s="48" t="s">
        <v>107</v>
      </c>
      <c r="C82" s="52">
        <v>45665.784722222219</v>
      </c>
      <c r="D82" s="48" t="s">
        <v>264</v>
      </c>
      <c r="E82" s="48">
        <v>17</v>
      </c>
      <c r="F82" s="48">
        <v>-14.125</v>
      </c>
      <c r="G82" s="30">
        <f t="shared" si="0"/>
        <v>-1.4125000000000001</v>
      </c>
      <c r="H82" s="31">
        <f t="shared" si="4"/>
        <v>16.358099999999997</v>
      </c>
      <c r="I82" s="31">
        <f>MAX($H$19:H82)</f>
        <v>18.594499999999996</v>
      </c>
      <c r="J82" s="32">
        <f t="shared" si="5"/>
        <v>-2.2363999999999997</v>
      </c>
      <c r="K82" s="33">
        <f t="shared" si="6"/>
        <v>-7.9485217156426979E-2</v>
      </c>
    </row>
    <row r="83" spans="1:11" x14ac:dyDescent="0.25">
      <c r="A83" s="50" t="s">
        <v>102</v>
      </c>
      <c r="B83" s="48" t="s">
        <v>108</v>
      </c>
      <c r="C83" s="52">
        <v>45666.204861111109</v>
      </c>
      <c r="D83" s="48" t="s">
        <v>380</v>
      </c>
      <c r="E83" s="48">
        <v>345</v>
      </c>
      <c r="F83" s="48">
        <v>48.013999999999996</v>
      </c>
      <c r="G83" s="30">
        <f t="shared" si="0"/>
        <v>4.8014000000000001</v>
      </c>
      <c r="H83" s="31">
        <f t="shared" si="4"/>
        <v>21.159499999999998</v>
      </c>
      <c r="I83" s="31">
        <f>MAX($H$19:H83)</f>
        <v>21.159499999999998</v>
      </c>
      <c r="J83" s="32">
        <f t="shared" si="5"/>
        <v>0</v>
      </c>
      <c r="K83" s="33">
        <f t="shared" si="6"/>
        <v>0.29351819587849448</v>
      </c>
    </row>
    <row r="84" spans="1:11" x14ac:dyDescent="0.25">
      <c r="A84" s="50" t="s">
        <v>102</v>
      </c>
      <c r="B84" s="48" t="s">
        <v>108</v>
      </c>
      <c r="C84" s="52">
        <v>45666.204861111109</v>
      </c>
      <c r="D84" s="48" t="s">
        <v>380</v>
      </c>
      <c r="E84" s="48">
        <v>525</v>
      </c>
      <c r="F84" s="48">
        <v>3.9909999999999997</v>
      </c>
      <c r="G84" s="30">
        <f t="shared" ref="G84:G126" si="7">(F84*0.1)</f>
        <v>0.39910000000000001</v>
      </c>
      <c r="H84" s="31">
        <f t="shared" si="4"/>
        <v>21.558599999999998</v>
      </c>
      <c r="I84" s="31">
        <f>MAX($H$19:H84)</f>
        <v>21.558599999999998</v>
      </c>
      <c r="J84" s="32">
        <f t="shared" si="5"/>
        <v>0</v>
      </c>
      <c r="K84" s="33">
        <f t="shared" si="6"/>
        <v>1.8861504288853803E-2</v>
      </c>
    </row>
    <row r="85" spans="1:11" x14ac:dyDescent="0.25">
      <c r="A85" s="51" t="s">
        <v>102</v>
      </c>
      <c r="B85" s="49" t="s">
        <v>110</v>
      </c>
      <c r="C85" s="53">
        <v>45666.204861111109</v>
      </c>
      <c r="D85" s="49" t="s">
        <v>380</v>
      </c>
      <c r="E85" s="49">
        <v>1225</v>
      </c>
      <c r="F85" s="49">
        <v>20.093</v>
      </c>
      <c r="G85" s="30">
        <f t="shared" si="7"/>
        <v>2.0093000000000001</v>
      </c>
      <c r="H85" s="31">
        <f t="shared" si="4"/>
        <v>23.567899999999998</v>
      </c>
      <c r="I85" s="31">
        <f>MAX($H$19:H85)</f>
        <v>23.567899999999998</v>
      </c>
      <c r="J85" s="32">
        <f t="shared" si="5"/>
        <v>0</v>
      </c>
      <c r="K85" s="33">
        <f t="shared" si="6"/>
        <v>9.3201784902544604E-2</v>
      </c>
    </row>
    <row r="86" spans="1:11" x14ac:dyDescent="0.25">
      <c r="A86" s="50" t="s">
        <v>103</v>
      </c>
      <c r="B86" s="48" t="s">
        <v>105</v>
      </c>
      <c r="C86" s="52">
        <v>45666.256944444445</v>
      </c>
      <c r="D86" s="48" t="s">
        <v>486</v>
      </c>
      <c r="E86" s="48">
        <v>10</v>
      </c>
      <c r="F86" s="48">
        <v>-0.65599999999999992</v>
      </c>
      <c r="G86" s="30">
        <f t="shared" si="7"/>
        <v>-6.5599999999999992E-2</v>
      </c>
      <c r="H86" s="31">
        <f t="shared" si="4"/>
        <v>23.502299999999998</v>
      </c>
      <c r="I86" s="31">
        <f>MAX($H$19:H86)</f>
        <v>23.567899999999998</v>
      </c>
      <c r="J86" s="32">
        <f t="shared" si="5"/>
        <v>-6.5599999999999881E-2</v>
      </c>
      <c r="K86" s="33">
        <f t="shared" si="6"/>
        <v>-2.7834469766080394E-3</v>
      </c>
    </row>
    <row r="87" spans="1:11" x14ac:dyDescent="0.25">
      <c r="A87" s="50" t="s">
        <v>103</v>
      </c>
      <c r="B87" s="48" t="s">
        <v>105</v>
      </c>
      <c r="C87" s="52">
        <v>45666.256944444445</v>
      </c>
      <c r="D87" s="48" t="s">
        <v>486</v>
      </c>
      <c r="E87" s="48">
        <v>23</v>
      </c>
      <c r="F87" s="48">
        <v>-1.5310000000000001</v>
      </c>
      <c r="G87" s="30">
        <f t="shared" si="7"/>
        <v>-0.15310000000000001</v>
      </c>
      <c r="H87" s="31">
        <f t="shared" ref="H87:H126" si="8">(H86+G87)</f>
        <v>23.3492</v>
      </c>
      <c r="I87" s="31">
        <f>MAX($H$19:H87)</f>
        <v>23.567899999999998</v>
      </c>
      <c r="J87" s="32">
        <f t="shared" ref="J87:J126" si="9">(H87-I87)</f>
        <v>-0.21869999999999834</v>
      </c>
      <c r="K87" s="33">
        <f t="shared" si="6"/>
        <v>-6.5142560515353276E-3</v>
      </c>
    </row>
    <row r="88" spans="1:11" x14ac:dyDescent="0.25">
      <c r="A88" s="50" t="s">
        <v>103</v>
      </c>
      <c r="B88" s="48" t="s">
        <v>105</v>
      </c>
      <c r="C88" s="52">
        <v>45666.256944444445</v>
      </c>
      <c r="D88" s="48" t="s">
        <v>486</v>
      </c>
      <c r="E88" s="48">
        <v>30</v>
      </c>
      <c r="F88" s="48">
        <v>4.3520000000000003</v>
      </c>
      <c r="G88" s="30">
        <f t="shared" si="7"/>
        <v>0.43520000000000003</v>
      </c>
      <c r="H88" s="31">
        <f t="shared" si="8"/>
        <v>23.784399999999998</v>
      </c>
      <c r="I88" s="31">
        <f>MAX($H$19:H88)</f>
        <v>23.784399999999998</v>
      </c>
      <c r="J88" s="32">
        <f t="shared" si="9"/>
        <v>0</v>
      </c>
      <c r="K88" s="33">
        <f t="shared" si="6"/>
        <v>1.8638754218559983E-2</v>
      </c>
    </row>
    <row r="89" spans="1:11" x14ac:dyDescent="0.25">
      <c r="A89" s="51" t="s">
        <v>103</v>
      </c>
      <c r="B89" s="49" t="s">
        <v>107</v>
      </c>
      <c r="C89" s="53">
        <v>45666.256944444445</v>
      </c>
      <c r="D89" s="49" t="s">
        <v>486</v>
      </c>
      <c r="E89" s="49">
        <v>71</v>
      </c>
      <c r="F89" s="49">
        <v>21.361000000000001</v>
      </c>
      <c r="G89" s="30">
        <f t="shared" si="7"/>
        <v>2.1361000000000003</v>
      </c>
      <c r="H89" s="31">
        <f t="shared" si="8"/>
        <v>25.920499999999997</v>
      </c>
      <c r="I89" s="31">
        <f>MAX($H$19:H89)</f>
        <v>25.920499999999997</v>
      </c>
      <c r="J89" s="32">
        <f t="shared" si="9"/>
        <v>0</v>
      </c>
      <c r="K89" s="33">
        <f t="shared" si="6"/>
        <v>8.9810968533996949E-2</v>
      </c>
    </row>
    <row r="90" spans="1:11" x14ac:dyDescent="0.25">
      <c r="A90" s="51" t="s">
        <v>101</v>
      </c>
      <c r="B90" s="49" t="s">
        <v>108</v>
      </c>
      <c r="C90" s="53">
        <v>45666.291666666664</v>
      </c>
      <c r="D90" s="49" t="s">
        <v>265</v>
      </c>
      <c r="E90" s="49">
        <v>15</v>
      </c>
      <c r="F90" s="49">
        <v>-6.024</v>
      </c>
      <c r="G90" s="30">
        <f t="shared" si="7"/>
        <v>-0.60240000000000005</v>
      </c>
      <c r="H90" s="31">
        <f t="shared" si="8"/>
        <v>25.318099999999998</v>
      </c>
      <c r="I90" s="31">
        <f>MAX($H$19:H90)</f>
        <v>25.920499999999997</v>
      </c>
      <c r="J90" s="32">
        <f t="shared" si="9"/>
        <v>-0.60239999999999938</v>
      </c>
      <c r="K90" s="33">
        <f t="shared" si="6"/>
        <v>-2.3240292432630483E-2</v>
      </c>
    </row>
    <row r="91" spans="1:11" x14ac:dyDescent="0.25">
      <c r="A91" s="50" t="s">
        <v>101</v>
      </c>
      <c r="B91" s="48" t="s">
        <v>110</v>
      </c>
      <c r="C91" s="52">
        <v>45666.291666666664</v>
      </c>
      <c r="D91" s="48" t="s">
        <v>265</v>
      </c>
      <c r="E91" s="48">
        <v>36</v>
      </c>
      <c r="F91" s="48">
        <v>-14.053999999999998</v>
      </c>
      <c r="G91" s="30">
        <f t="shared" si="7"/>
        <v>-1.4054</v>
      </c>
      <c r="H91" s="31">
        <f t="shared" si="8"/>
        <v>23.912699999999997</v>
      </c>
      <c r="I91" s="31">
        <f>MAX($H$19:H91)</f>
        <v>25.920499999999997</v>
      </c>
      <c r="J91" s="32">
        <f t="shared" si="9"/>
        <v>-2.0077999999999996</v>
      </c>
      <c r="K91" s="33">
        <f t="shared" si="6"/>
        <v>-5.5509694645332841E-2</v>
      </c>
    </row>
    <row r="92" spans="1:11" x14ac:dyDescent="0.25">
      <c r="A92" s="50" t="s">
        <v>102</v>
      </c>
      <c r="B92" s="48" t="s">
        <v>105</v>
      </c>
      <c r="C92" s="52">
        <v>45666.399305555555</v>
      </c>
      <c r="D92" s="48" t="s">
        <v>381</v>
      </c>
      <c r="E92" s="48">
        <v>201</v>
      </c>
      <c r="F92" s="48">
        <v>-5.9090000000000007</v>
      </c>
      <c r="G92" s="30">
        <f t="shared" si="7"/>
        <v>-0.59090000000000009</v>
      </c>
      <c r="H92" s="31">
        <f t="shared" si="8"/>
        <v>23.321799999999996</v>
      </c>
      <c r="I92" s="31">
        <f>MAX($H$19:H92)</f>
        <v>25.920499999999997</v>
      </c>
      <c r="J92" s="32">
        <f t="shared" si="9"/>
        <v>-2.5987000000000009</v>
      </c>
      <c r="K92" s="33">
        <f t="shared" si="6"/>
        <v>-2.4710718572139578E-2</v>
      </c>
    </row>
    <row r="93" spans="1:11" x14ac:dyDescent="0.25">
      <c r="A93" s="51" t="s">
        <v>102</v>
      </c>
      <c r="B93" s="49" t="s">
        <v>107</v>
      </c>
      <c r="C93" s="53">
        <v>45666.399305555555</v>
      </c>
      <c r="D93" s="49" t="s">
        <v>381</v>
      </c>
      <c r="E93" s="49">
        <v>469</v>
      </c>
      <c r="F93" s="49">
        <v>-13.788999999999998</v>
      </c>
      <c r="G93" s="30">
        <f t="shared" si="7"/>
        <v>-1.3788999999999998</v>
      </c>
      <c r="H93" s="31">
        <f t="shared" si="8"/>
        <v>21.942899999999995</v>
      </c>
      <c r="I93" s="31">
        <f>MAX($H$19:H93)</f>
        <v>25.920499999999997</v>
      </c>
      <c r="J93" s="32">
        <f t="shared" si="9"/>
        <v>-3.9776000000000025</v>
      </c>
      <c r="K93" s="33">
        <f t="shared" si="6"/>
        <v>-5.9124938898369894E-2</v>
      </c>
    </row>
    <row r="94" spans="1:11" x14ac:dyDescent="0.25">
      <c r="A94" s="50" t="s">
        <v>102</v>
      </c>
      <c r="B94" s="48" t="s">
        <v>108</v>
      </c>
      <c r="C94" s="52">
        <v>45666.486111111109</v>
      </c>
      <c r="D94" s="48" t="s">
        <v>382</v>
      </c>
      <c r="E94" s="48">
        <v>227</v>
      </c>
      <c r="F94" s="48">
        <v>4.7430000000000003</v>
      </c>
      <c r="G94" s="30">
        <f t="shared" si="7"/>
        <v>0.47430000000000005</v>
      </c>
      <c r="H94" s="31">
        <f t="shared" si="8"/>
        <v>22.417199999999994</v>
      </c>
      <c r="I94" s="31">
        <f>MAX($H$19:H94)</f>
        <v>25.920499999999997</v>
      </c>
      <c r="J94" s="32">
        <f t="shared" si="9"/>
        <v>-3.503300000000003</v>
      </c>
      <c r="K94" s="33">
        <f t="shared" si="6"/>
        <v>2.1615192157827812E-2</v>
      </c>
    </row>
    <row r="95" spans="1:11" x14ac:dyDescent="0.25">
      <c r="A95" s="51" t="s">
        <v>102</v>
      </c>
      <c r="B95" s="49" t="s">
        <v>110</v>
      </c>
      <c r="C95" s="53">
        <v>45666.486111111109</v>
      </c>
      <c r="D95" s="49" t="s">
        <v>382</v>
      </c>
      <c r="E95" s="49">
        <v>530</v>
      </c>
      <c r="F95" s="49">
        <v>0</v>
      </c>
      <c r="G95" s="30">
        <f t="shared" si="7"/>
        <v>0</v>
      </c>
      <c r="H95" s="31">
        <f t="shared" si="8"/>
        <v>22.417199999999994</v>
      </c>
      <c r="I95" s="31">
        <f>MAX($H$19:H95)</f>
        <v>25.920499999999997</v>
      </c>
      <c r="J95" s="32">
        <f t="shared" si="9"/>
        <v>-3.503300000000003</v>
      </c>
      <c r="K95" s="33">
        <f t="shared" si="6"/>
        <v>0</v>
      </c>
    </row>
    <row r="96" spans="1:11" x14ac:dyDescent="0.25">
      <c r="A96" s="50" t="s">
        <v>103</v>
      </c>
      <c r="B96" s="48" t="s">
        <v>105</v>
      </c>
      <c r="C96" s="52">
        <v>45666.590277777781</v>
      </c>
      <c r="D96" s="48" t="s">
        <v>488</v>
      </c>
      <c r="E96" s="48">
        <v>11</v>
      </c>
      <c r="F96" s="48">
        <v>4.5520000000000005</v>
      </c>
      <c r="G96" s="30">
        <f t="shared" si="7"/>
        <v>0.45520000000000005</v>
      </c>
      <c r="H96" s="31">
        <f t="shared" si="8"/>
        <v>22.872399999999995</v>
      </c>
      <c r="I96" s="31">
        <f>MAX($H$19:H96)</f>
        <v>25.920499999999997</v>
      </c>
      <c r="J96" s="32">
        <f t="shared" si="9"/>
        <v>-3.0481000000000016</v>
      </c>
      <c r="K96" s="33">
        <f t="shared" si="6"/>
        <v>2.0305836589761483E-2</v>
      </c>
    </row>
    <row r="97" spans="1:11" x14ac:dyDescent="0.25">
      <c r="A97" s="51" t="s">
        <v>103</v>
      </c>
      <c r="B97" s="49" t="s">
        <v>107</v>
      </c>
      <c r="C97" s="53">
        <v>45666.590277777781</v>
      </c>
      <c r="D97" s="49" t="s">
        <v>488</v>
      </c>
      <c r="E97" s="49">
        <v>25</v>
      </c>
      <c r="F97" s="49">
        <v>0</v>
      </c>
      <c r="G97" s="30">
        <f t="shared" si="7"/>
        <v>0</v>
      </c>
      <c r="H97" s="31">
        <f t="shared" si="8"/>
        <v>22.872399999999995</v>
      </c>
      <c r="I97" s="31">
        <f>MAX($H$19:H97)</f>
        <v>25.920499999999997</v>
      </c>
      <c r="J97" s="32">
        <f t="shared" si="9"/>
        <v>-3.0481000000000016</v>
      </c>
      <c r="K97" s="33">
        <f t="shared" si="6"/>
        <v>0</v>
      </c>
    </row>
    <row r="98" spans="1:11" x14ac:dyDescent="0.25">
      <c r="A98" s="50" t="s">
        <v>1138</v>
      </c>
      <c r="B98" s="48" t="s">
        <v>105</v>
      </c>
      <c r="C98" s="52">
        <v>45666.694444444445</v>
      </c>
      <c r="D98" s="48" t="s">
        <v>116</v>
      </c>
      <c r="E98" s="48">
        <v>3305</v>
      </c>
      <c r="F98" s="48">
        <v>-5.9189999999999996</v>
      </c>
      <c r="G98" s="30">
        <f t="shared" si="7"/>
        <v>-0.59189999999999998</v>
      </c>
      <c r="H98" s="31">
        <f t="shared" si="8"/>
        <v>22.280499999999996</v>
      </c>
      <c r="I98" s="31">
        <f>MAX($H$19:H98)</f>
        <v>25.920499999999997</v>
      </c>
      <c r="J98" s="32">
        <f t="shared" si="9"/>
        <v>-3.6400000000000006</v>
      </c>
      <c r="K98" s="33">
        <f t="shared" si="6"/>
        <v>-2.5878351200573579E-2</v>
      </c>
    </row>
    <row r="99" spans="1:11" x14ac:dyDescent="0.25">
      <c r="A99" s="51" t="s">
        <v>1138</v>
      </c>
      <c r="B99" s="49" t="s">
        <v>107</v>
      </c>
      <c r="C99" s="53">
        <v>45666.694444444445</v>
      </c>
      <c r="D99" s="49" t="s">
        <v>116</v>
      </c>
      <c r="E99" s="49">
        <v>7713</v>
      </c>
      <c r="F99" s="49">
        <v>-13.813999999999998</v>
      </c>
      <c r="G99" s="30">
        <f t="shared" si="7"/>
        <v>-1.3814</v>
      </c>
      <c r="H99" s="31">
        <f t="shared" si="8"/>
        <v>20.899099999999997</v>
      </c>
      <c r="I99" s="31">
        <f>MAX($H$19:H99)</f>
        <v>25.920499999999997</v>
      </c>
      <c r="J99" s="32">
        <f t="shared" si="9"/>
        <v>-5.0213999999999999</v>
      </c>
      <c r="K99" s="33">
        <f t="shared" si="6"/>
        <v>-6.2000403940665638E-2</v>
      </c>
    </row>
    <row r="100" spans="1:11" x14ac:dyDescent="0.25">
      <c r="A100" s="50" t="s">
        <v>103</v>
      </c>
      <c r="B100" s="48" t="s">
        <v>108</v>
      </c>
      <c r="C100" s="52">
        <v>45666.774305555555</v>
      </c>
      <c r="D100" s="48" t="s">
        <v>489</v>
      </c>
      <c r="E100" s="48">
        <v>18</v>
      </c>
      <c r="F100" s="48">
        <v>4.5880000000000001</v>
      </c>
      <c r="G100" s="30">
        <f t="shared" si="7"/>
        <v>0.45880000000000004</v>
      </c>
      <c r="H100" s="31">
        <f t="shared" si="8"/>
        <v>21.357899999999997</v>
      </c>
      <c r="I100" s="31">
        <f>MAX($H$19:H100)</f>
        <v>25.920499999999997</v>
      </c>
      <c r="J100" s="32">
        <f t="shared" si="9"/>
        <v>-4.5625999999999998</v>
      </c>
      <c r="K100" s="33">
        <f t="shared" si="6"/>
        <v>2.1953098458785236E-2</v>
      </c>
    </row>
    <row r="101" spans="1:11" x14ac:dyDescent="0.25">
      <c r="A101" s="51" t="s">
        <v>103</v>
      </c>
      <c r="B101" s="49" t="s">
        <v>110</v>
      </c>
      <c r="C101" s="53">
        <v>45666.774305555555</v>
      </c>
      <c r="D101" s="49" t="s">
        <v>489</v>
      </c>
      <c r="E101" s="49">
        <v>41</v>
      </c>
      <c r="F101" s="49">
        <v>0</v>
      </c>
      <c r="G101" s="30">
        <f t="shared" si="7"/>
        <v>0</v>
      </c>
      <c r="H101" s="31">
        <f t="shared" si="8"/>
        <v>21.357899999999997</v>
      </c>
      <c r="I101" s="31">
        <f>MAX($H$19:H101)</f>
        <v>25.920499999999997</v>
      </c>
      <c r="J101" s="32">
        <f t="shared" si="9"/>
        <v>-4.5625999999999998</v>
      </c>
      <c r="K101" s="33">
        <f t="shared" si="6"/>
        <v>0</v>
      </c>
    </row>
    <row r="102" spans="1:11" x14ac:dyDescent="0.25">
      <c r="A102" s="50" t="s">
        <v>1138</v>
      </c>
      <c r="B102" s="48" t="s">
        <v>105</v>
      </c>
      <c r="C102" s="52">
        <v>45667.024305555555</v>
      </c>
      <c r="D102" s="48" t="s">
        <v>117</v>
      </c>
      <c r="E102" s="48">
        <v>10101</v>
      </c>
      <c r="F102" s="48">
        <v>-6.2530000000000001</v>
      </c>
      <c r="G102" s="30">
        <f t="shared" si="7"/>
        <v>-0.62530000000000008</v>
      </c>
      <c r="H102" s="31">
        <f t="shared" si="8"/>
        <v>20.732599999999998</v>
      </c>
      <c r="I102" s="31">
        <f>MAX($H$19:H102)</f>
        <v>25.920499999999997</v>
      </c>
      <c r="J102" s="32">
        <f t="shared" si="9"/>
        <v>-5.1878999999999991</v>
      </c>
      <c r="K102" s="33">
        <f t="shared" si="6"/>
        <v>-2.9277222947948989E-2</v>
      </c>
    </row>
    <row r="103" spans="1:11" x14ac:dyDescent="0.25">
      <c r="A103" s="51" t="s">
        <v>1138</v>
      </c>
      <c r="B103" s="49" t="s">
        <v>107</v>
      </c>
      <c r="C103" s="53">
        <v>45667.024305555555</v>
      </c>
      <c r="D103" s="49" t="s">
        <v>117</v>
      </c>
      <c r="E103" s="49">
        <v>23569</v>
      </c>
      <c r="F103" s="49">
        <v>-14.588999999999999</v>
      </c>
      <c r="G103" s="30">
        <f t="shared" si="7"/>
        <v>-1.4588999999999999</v>
      </c>
      <c r="H103" s="31">
        <f t="shared" si="8"/>
        <v>19.273699999999998</v>
      </c>
      <c r="I103" s="31">
        <f>MAX($H$19:H103)</f>
        <v>25.920499999999997</v>
      </c>
      <c r="J103" s="32">
        <f t="shared" si="9"/>
        <v>-6.6467999999999989</v>
      </c>
      <c r="K103" s="33">
        <f t="shared" si="6"/>
        <v>-7.0367440649026225E-2</v>
      </c>
    </row>
    <row r="104" spans="1:11" x14ac:dyDescent="0.25">
      <c r="A104" s="50" t="s">
        <v>1138</v>
      </c>
      <c r="B104" s="48" t="s">
        <v>108</v>
      </c>
      <c r="C104" s="52">
        <v>45667.069444444445</v>
      </c>
      <c r="D104" s="48" t="s">
        <v>118</v>
      </c>
      <c r="E104" s="48">
        <v>5221</v>
      </c>
      <c r="F104" s="48">
        <v>-6.1240000000000006</v>
      </c>
      <c r="G104" s="30">
        <f t="shared" si="7"/>
        <v>-0.61240000000000006</v>
      </c>
      <c r="H104" s="31">
        <f t="shared" si="8"/>
        <v>18.661299999999997</v>
      </c>
      <c r="I104" s="31">
        <f>MAX($H$19:H104)</f>
        <v>25.920499999999997</v>
      </c>
      <c r="J104" s="32">
        <f t="shared" si="9"/>
        <v>-7.2591999999999999</v>
      </c>
      <c r="K104" s="33">
        <f t="shared" si="6"/>
        <v>-3.1773868017038853E-2</v>
      </c>
    </row>
    <row r="105" spans="1:11" x14ac:dyDescent="0.25">
      <c r="A105" s="51" t="s">
        <v>1138</v>
      </c>
      <c r="B105" s="49" t="s">
        <v>110</v>
      </c>
      <c r="C105" s="53">
        <v>45667.069444444445</v>
      </c>
      <c r="D105" s="49" t="s">
        <v>118</v>
      </c>
      <c r="E105" s="49">
        <v>12184</v>
      </c>
      <c r="F105" s="49">
        <v>-14.291999999999998</v>
      </c>
      <c r="G105" s="30">
        <f t="shared" si="7"/>
        <v>-1.4291999999999998</v>
      </c>
      <c r="H105" s="31">
        <f t="shared" si="8"/>
        <v>17.232099999999996</v>
      </c>
      <c r="I105" s="31">
        <f>MAX($H$19:H105)</f>
        <v>25.920499999999997</v>
      </c>
      <c r="J105" s="32">
        <f t="shared" si="9"/>
        <v>-8.6884000000000015</v>
      </c>
      <c r="K105" s="33">
        <f t="shared" si="6"/>
        <v>-7.6586304276765382E-2</v>
      </c>
    </row>
    <row r="106" spans="1:11" x14ac:dyDescent="0.25">
      <c r="A106" s="50" t="s">
        <v>1138</v>
      </c>
      <c r="B106" s="48" t="s">
        <v>108</v>
      </c>
      <c r="C106" s="52">
        <v>45667.368055555555</v>
      </c>
      <c r="D106" s="48" t="s">
        <v>119</v>
      </c>
      <c r="E106" s="48">
        <v>4175</v>
      </c>
      <c r="F106" s="48">
        <v>-6.1</v>
      </c>
      <c r="G106" s="30">
        <f t="shared" si="7"/>
        <v>-0.61</v>
      </c>
      <c r="H106" s="31">
        <f t="shared" si="8"/>
        <v>16.622099999999996</v>
      </c>
      <c r="I106" s="31">
        <f>MAX($H$19:H106)</f>
        <v>25.920499999999997</v>
      </c>
      <c r="J106" s="32">
        <f t="shared" si="9"/>
        <v>-9.2984000000000009</v>
      </c>
      <c r="K106" s="33">
        <f t="shared" si="6"/>
        <v>-3.5399051769662404E-2</v>
      </c>
    </row>
    <row r="107" spans="1:11" x14ac:dyDescent="0.25">
      <c r="A107" s="51" t="s">
        <v>1138</v>
      </c>
      <c r="B107" s="49" t="s">
        <v>110</v>
      </c>
      <c r="C107" s="53">
        <v>45667.368055555555</v>
      </c>
      <c r="D107" s="49" t="s">
        <v>119</v>
      </c>
      <c r="E107" s="49">
        <v>9742</v>
      </c>
      <c r="F107" s="49">
        <v>-14.233000000000001</v>
      </c>
      <c r="G107" s="30">
        <f t="shared" si="7"/>
        <v>-1.4233000000000002</v>
      </c>
      <c r="H107" s="31">
        <f t="shared" si="8"/>
        <v>15.198799999999995</v>
      </c>
      <c r="I107" s="31">
        <f>MAX($H$19:H107)</f>
        <v>25.920499999999997</v>
      </c>
      <c r="J107" s="32">
        <f t="shared" si="9"/>
        <v>-10.721700000000002</v>
      </c>
      <c r="K107" s="33">
        <f t="shared" si="6"/>
        <v>-8.5626966508443703E-2</v>
      </c>
    </row>
    <row r="108" spans="1:11" x14ac:dyDescent="0.25">
      <c r="A108" s="50" t="s">
        <v>1138</v>
      </c>
      <c r="B108" s="48" t="s">
        <v>105</v>
      </c>
      <c r="C108" s="52">
        <v>45667.434027777781</v>
      </c>
      <c r="D108" s="48" t="s">
        <v>120</v>
      </c>
      <c r="E108" s="48">
        <v>3642</v>
      </c>
      <c r="F108" s="48">
        <v>-6.18</v>
      </c>
      <c r="G108" s="30">
        <f t="shared" si="7"/>
        <v>-0.61799999999999999</v>
      </c>
      <c r="H108" s="31">
        <f t="shared" si="8"/>
        <v>14.580799999999995</v>
      </c>
      <c r="I108" s="31">
        <f>MAX($H$19:H108)</f>
        <v>25.920499999999997</v>
      </c>
      <c r="J108" s="32">
        <f t="shared" si="9"/>
        <v>-11.339700000000002</v>
      </c>
      <c r="K108" s="33">
        <f t="shared" si="6"/>
        <v>-4.0661104824065042E-2</v>
      </c>
    </row>
    <row r="109" spans="1:11" x14ac:dyDescent="0.25">
      <c r="A109" s="51" t="s">
        <v>1138</v>
      </c>
      <c r="B109" s="49" t="s">
        <v>107</v>
      </c>
      <c r="C109" s="53">
        <v>45667.434027777781</v>
      </c>
      <c r="D109" s="49" t="s">
        <v>120</v>
      </c>
      <c r="E109" s="49">
        <v>8500</v>
      </c>
      <c r="F109" s="49">
        <v>-14.424000000000001</v>
      </c>
      <c r="G109" s="30">
        <f t="shared" si="7"/>
        <v>-1.4424000000000001</v>
      </c>
      <c r="H109" s="31">
        <f t="shared" si="8"/>
        <v>13.138399999999994</v>
      </c>
      <c r="I109" s="31">
        <f>MAX($H$19:H109)</f>
        <v>25.920499999999997</v>
      </c>
      <c r="J109" s="32">
        <f t="shared" si="9"/>
        <v>-12.782100000000003</v>
      </c>
      <c r="K109" s="33">
        <f t="shared" si="6"/>
        <v>-9.8924613189948496E-2</v>
      </c>
    </row>
    <row r="110" spans="1:11" x14ac:dyDescent="0.25">
      <c r="A110" s="50" t="s">
        <v>103</v>
      </c>
      <c r="B110" s="48" t="s">
        <v>105</v>
      </c>
      <c r="C110" s="52">
        <v>45667.565972222219</v>
      </c>
      <c r="D110" s="48" t="s">
        <v>490</v>
      </c>
      <c r="E110" s="48">
        <v>9</v>
      </c>
      <c r="F110" s="48">
        <v>-6.0880000000000001</v>
      </c>
      <c r="G110" s="30">
        <f t="shared" si="7"/>
        <v>-0.60880000000000001</v>
      </c>
      <c r="H110" s="31">
        <f t="shared" si="8"/>
        <v>12.529599999999993</v>
      </c>
      <c r="I110" s="31">
        <f>MAX($H$19:H110)</f>
        <v>25.920499999999997</v>
      </c>
      <c r="J110" s="32">
        <f t="shared" si="9"/>
        <v>-13.390900000000004</v>
      </c>
      <c r="K110" s="33">
        <f t="shared" si="6"/>
        <v>-4.6337453571211218E-2</v>
      </c>
    </row>
    <row r="111" spans="1:11" x14ac:dyDescent="0.25">
      <c r="A111" s="51" t="s">
        <v>103</v>
      </c>
      <c r="B111" s="49" t="s">
        <v>107</v>
      </c>
      <c r="C111" s="53">
        <v>45667.565972222219</v>
      </c>
      <c r="D111" s="49" t="s">
        <v>490</v>
      </c>
      <c r="E111" s="49">
        <v>22</v>
      </c>
      <c r="F111" s="49">
        <v>-14.215999999999999</v>
      </c>
      <c r="G111" s="30">
        <f t="shared" si="7"/>
        <v>-1.4216</v>
      </c>
      <c r="H111" s="31">
        <f t="shared" si="8"/>
        <v>11.107999999999993</v>
      </c>
      <c r="I111" s="31">
        <f>MAX($H$19:H111)</f>
        <v>25.920499999999997</v>
      </c>
      <c r="J111" s="32">
        <f t="shared" si="9"/>
        <v>-14.812500000000004</v>
      </c>
      <c r="K111" s="33">
        <f t="shared" si="6"/>
        <v>-0.1134593283105606</v>
      </c>
    </row>
    <row r="112" spans="1:11" x14ac:dyDescent="0.25">
      <c r="A112" s="51" t="s">
        <v>101</v>
      </c>
      <c r="B112" s="49" t="s">
        <v>105</v>
      </c>
      <c r="C112" s="53">
        <v>45667.569444444445</v>
      </c>
      <c r="D112" s="49" t="s">
        <v>266</v>
      </c>
      <c r="E112" s="49">
        <v>6</v>
      </c>
      <c r="F112" s="49">
        <v>-5.9590000000000005</v>
      </c>
      <c r="G112" s="30">
        <f t="shared" si="7"/>
        <v>-0.5959000000000001</v>
      </c>
      <c r="H112" s="31">
        <f t="shared" si="8"/>
        <v>10.512099999999993</v>
      </c>
      <c r="I112" s="31">
        <f>MAX($H$19:H112)</f>
        <v>25.920499999999997</v>
      </c>
      <c r="J112" s="32">
        <f t="shared" si="9"/>
        <v>-15.408400000000004</v>
      </c>
      <c r="K112" s="33">
        <f t="shared" si="6"/>
        <v>-5.3646020885848134E-2</v>
      </c>
    </row>
    <row r="113" spans="1:11" x14ac:dyDescent="0.25">
      <c r="A113" s="50" t="s">
        <v>101</v>
      </c>
      <c r="B113" s="48" t="s">
        <v>107</v>
      </c>
      <c r="C113" s="52">
        <v>45667.569444444445</v>
      </c>
      <c r="D113" s="48" t="s">
        <v>266</v>
      </c>
      <c r="E113" s="48">
        <v>14</v>
      </c>
      <c r="F113" s="48">
        <v>-13.904</v>
      </c>
      <c r="G113" s="30">
        <f t="shared" si="7"/>
        <v>-1.3904000000000001</v>
      </c>
      <c r="H113" s="31">
        <f t="shared" si="8"/>
        <v>9.1216999999999935</v>
      </c>
      <c r="I113" s="31">
        <f>MAX($H$19:H113)</f>
        <v>25.920499999999997</v>
      </c>
      <c r="J113" s="32">
        <f t="shared" si="9"/>
        <v>-16.798800000000004</v>
      </c>
      <c r="K113" s="33">
        <f t="shared" si="6"/>
        <v>-0.13226662607851913</v>
      </c>
    </row>
    <row r="114" spans="1:11" x14ac:dyDescent="0.25">
      <c r="A114" s="51" t="s">
        <v>101</v>
      </c>
      <c r="B114" s="49" t="s">
        <v>108</v>
      </c>
      <c r="C114" s="53">
        <v>45667.621527777781</v>
      </c>
      <c r="D114" s="49" t="s">
        <v>267</v>
      </c>
      <c r="E114" s="49">
        <v>4</v>
      </c>
      <c r="F114" s="49">
        <v>4.4689999999999994</v>
      </c>
      <c r="G114" s="30">
        <f t="shared" si="7"/>
        <v>0.44689999999999996</v>
      </c>
      <c r="H114" s="31">
        <f t="shared" si="8"/>
        <v>9.5685999999999929</v>
      </c>
      <c r="I114" s="31">
        <f>MAX($H$19:H114)</f>
        <v>25.920499999999997</v>
      </c>
      <c r="J114" s="32">
        <f t="shared" si="9"/>
        <v>-16.351900000000004</v>
      </c>
      <c r="K114" s="33">
        <f t="shared" si="6"/>
        <v>4.8993060504072705E-2</v>
      </c>
    </row>
    <row r="115" spans="1:11" x14ac:dyDescent="0.25">
      <c r="A115" s="50" t="s">
        <v>101</v>
      </c>
      <c r="B115" s="48" t="s">
        <v>110</v>
      </c>
      <c r="C115" s="52">
        <v>45667.621527777781</v>
      </c>
      <c r="D115" s="48" t="s">
        <v>267</v>
      </c>
      <c r="E115" s="48">
        <v>10</v>
      </c>
      <c r="F115" s="48">
        <v>0</v>
      </c>
      <c r="G115" s="30">
        <f t="shared" si="7"/>
        <v>0</v>
      </c>
      <c r="H115" s="31">
        <f t="shared" si="8"/>
        <v>9.5685999999999929</v>
      </c>
      <c r="I115" s="31">
        <f>MAX($H$19:H115)</f>
        <v>25.920499999999997</v>
      </c>
      <c r="J115" s="32">
        <f t="shared" si="9"/>
        <v>-16.351900000000004</v>
      </c>
      <c r="K115" s="33">
        <f t="shared" si="6"/>
        <v>0</v>
      </c>
    </row>
    <row r="116" spans="1:11" x14ac:dyDescent="0.25">
      <c r="A116" s="50" t="s">
        <v>1138</v>
      </c>
      <c r="B116" s="48" t="s">
        <v>105</v>
      </c>
      <c r="C116" s="52">
        <v>45667.677083333336</v>
      </c>
      <c r="D116" s="48" t="s">
        <v>121</v>
      </c>
      <c r="E116" s="48">
        <v>2304</v>
      </c>
      <c r="F116" s="48">
        <v>4.5549999999999997</v>
      </c>
      <c r="G116" s="30">
        <f t="shared" si="7"/>
        <v>0.45550000000000002</v>
      </c>
      <c r="H116" s="31">
        <f t="shared" si="8"/>
        <v>10.024099999999994</v>
      </c>
      <c r="I116" s="31">
        <f>MAX($H$19:H116)</f>
        <v>25.920499999999997</v>
      </c>
      <c r="J116" s="32">
        <f t="shared" si="9"/>
        <v>-15.896400000000003</v>
      </c>
      <c r="K116" s="33">
        <f t="shared" si="6"/>
        <v>4.7603620174320183E-2</v>
      </c>
    </row>
    <row r="117" spans="1:11" x14ac:dyDescent="0.25">
      <c r="A117" s="51" t="s">
        <v>1138</v>
      </c>
      <c r="B117" s="49" t="s">
        <v>107</v>
      </c>
      <c r="C117" s="53">
        <v>45667.677083333336</v>
      </c>
      <c r="D117" s="49" t="s">
        <v>121</v>
      </c>
      <c r="E117" s="49">
        <v>5376</v>
      </c>
      <c r="F117" s="49">
        <v>5.4000000000000006E-2</v>
      </c>
      <c r="G117" s="30">
        <f t="shared" si="7"/>
        <v>5.4000000000000012E-3</v>
      </c>
      <c r="H117" s="31">
        <f t="shared" si="8"/>
        <v>10.029499999999993</v>
      </c>
      <c r="I117" s="31">
        <f>MAX($H$19:H117)</f>
        <v>25.920499999999997</v>
      </c>
      <c r="J117" s="32">
        <f t="shared" si="9"/>
        <v>-15.891000000000004</v>
      </c>
      <c r="K117" s="33">
        <f t="shared" si="6"/>
        <v>5.3870172883341283E-4</v>
      </c>
    </row>
    <row r="118" spans="1:11" x14ac:dyDescent="0.25">
      <c r="A118" s="51" t="s">
        <v>103</v>
      </c>
      <c r="B118" s="49" t="s">
        <v>108</v>
      </c>
      <c r="C118" s="53">
        <v>45667.763888888891</v>
      </c>
      <c r="D118" s="49" t="s">
        <v>492</v>
      </c>
      <c r="E118" s="49">
        <v>13</v>
      </c>
      <c r="F118" s="49">
        <v>-4.0739999999999998</v>
      </c>
      <c r="G118" s="30">
        <f t="shared" si="7"/>
        <v>-0.40739999999999998</v>
      </c>
      <c r="H118" s="31">
        <f t="shared" si="8"/>
        <v>9.6220999999999925</v>
      </c>
      <c r="I118" s="31">
        <f>MAX($H$19:H118)</f>
        <v>25.920499999999997</v>
      </c>
      <c r="J118" s="32">
        <f t="shared" si="9"/>
        <v>-16.298400000000004</v>
      </c>
      <c r="K118" s="33">
        <f t="shared" si="6"/>
        <v>-4.0620170497033814E-2</v>
      </c>
    </row>
    <row r="119" spans="1:11" x14ac:dyDescent="0.25">
      <c r="A119" s="51" t="s">
        <v>103</v>
      </c>
      <c r="B119" s="49" t="s">
        <v>110</v>
      </c>
      <c r="C119" s="53">
        <v>45667.763888888891</v>
      </c>
      <c r="D119" s="49" t="s">
        <v>492</v>
      </c>
      <c r="E119" s="49">
        <v>29</v>
      </c>
      <c r="F119" s="49">
        <v>-9.5090000000000003</v>
      </c>
      <c r="G119" s="30">
        <f t="shared" si="7"/>
        <v>-0.95090000000000008</v>
      </c>
      <c r="H119" s="31">
        <f t="shared" si="8"/>
        <v>8.6711999999999918</v>
      </c>
      <c r="I119" s="31">
        <f>MAX($H$19:H119)</f>
        <v>25.920499999999997</v>
      </c>
      <c r="J119" s="32">
        <f t="shared" si="9"/>
        <v>-17.249300000000005</v>
      </c>
      <c r="K119" s="33">
        <f t="shared" si="6"/>
        <v>-9.8824580912690752E-2</v>
      </c>
    </row>
    <row r="120" spans="1:11" x14ac:dyDescent="0.25">
      <c r="A120" s="51" t="s">
        <v>101</v>
      </c>
      <c r="B120" s="49" t="s">
        <v>105</v>
      </c>
      <c r="C120" s="53">
        <v>45670.065972222219</v>
      </c>
      <c r="D120" s="49" t="s">
        <v>268</v>
      </c>
      <c r="E120" s="49">
        <v>10</v>
      </c>
      <c r="F120" s="49">
        <v>-5.9649999999999999</v>
      </c>
      <c r="G120" s="30">
        <f t="shared" si="7"/>
        <v>-0.59650000000000003</v>
      </c>
      <c r="H120" s="31">
        <f t="shared" si="8"/>
        <v>8.0746999999999911</v>
      </c>
      <c r="I120" s="31">
        <f>MAX($H$19:H120)</f>
        <v>25.920499999999997</v>
      </c>
      <c r="J120" s="32">
        <f t="shared" si="9"/>
        <v>-17.845800000000004</v>
      </c>
      <c r="K120" s="33">
        <f t="shared" si="6"/>
        <v>-6.8790940123627742E-2</v>
      </c>
    </row>
    <row r="121" spans="1:11" x14ac:dyDescent="0.25">
      <c r="A121" s="50" t="s">
        <v>101</v>
      </c>
      <c r="B121" s="48" t="s">
        <v>107</v>
      </c>
      <c r="C121" s="52">
        <v>45670.065972222219</v>
      </c>
      <c r="D121" s="48" t="s">
        <v>268</v>
      </c>
      <c r="E121" s="48">
        <v>23</v>
      </c>
      <c r="F121" s="48">
        <v>-13.927000000000001</v>
      </c>
      <c r="G121" s="30">
        <f t="shared" si="7"/>
        <v>-1.3927000000000003</v>
      </c>
      <c r="H121" s="31">
        <f t="shared" si="8"/>
        <v>6.6819999999999906</v>
      </c>
      <c r="I121" s="31">
        <f>MAX($H$19:H121)</f>
        <v>25.920499999999997</v>
      </c>
      <c r="J121" s="32">
        <f t="shared" si="9"/>
        <v>-19.238500000000005</v>
      </c>
      <c r="K121" s="33">
        <f t="shared" si="6"/>
        <v>-0.17247699604938904</v>
      </c>
    </row>
    <row r="122" spans="1:11" x14ac:dyDescent="0.25">
      <c r="A122" s="50" t="s">
        <v>103</v>
      </c>
      <c r="B122" s="48" t="s">
        <v>105</v>
      </c>
      <c r="C122" s="52">
        <v>45670.086805555555</v>
      </c>
      <c r="D122" s="48" t="s">
        <v>491</v>
      </c>
      <c r="E122" s="48">
        <v>13</v>
      </c>
      <c r="F122" s="48">
        <v>-4.0739999999999998</v>
      </c>
      <c r="G122" s="30">
        <f t="shared" si="7"/>
        <v>-0.40739999999999998</v>
      </c>
      <c r="H122" s="31">
        <f t="shared" si="8"/>
        <v>6.2745999999999906</v>
      </c>
      <c r="I122" s="31">
        <f>MAX($H$19:H122)</f>
        <v>25.920499999999997</v>
      </c>
      <c r="J122" s="32">
        <f t="shared" si="9"/>
        <v>-19.645900000000005</v>
      </c>
      <c r="K122" s="33">
        <f t="shared" si="6"/>
        <v>-6.0969769530080931E-2</v>
      </c>
    </row>
    <row r="123" spans="1:11" x14ac:dyDescent="0.25">
      <c r="A123" s="50" t="s">
        <v>103</v>
      </c>
      <c r="B123" s="48" t="s">
        <v>105</v>
      </c>
      <c r="C123" s="52">
        <v>45670.086805555555</v>
      </c>
      <c r="D123" s="48" t="s">
        <v>491</v>
      </c>
      <c r="E123" s="48">
        <v>29</v>
      </c>
      <c r="F123" s="48">
        <v>-9.5090000000000003</v>
      </c>
      <c r="G123" s="30">
        <f t="shared" si="7"/>
        <v>-0.95090000000000008</v>
      </c>
      <c r="H123" s="31">
        <f t="shared" si="8"/>
        <v>5.3236999999999908</v>
      </c>
      <c r="I123" s="31">
        <f>MAX($H$19:H123)</f>
        <v>25.920499999999997</v>
      </c>
      <c r="J123" s="32">
        <f t="shared" si="9"/>
        <v>-20.596800000000005</v>
      </c>
      <c r="K123" s="33">
        <f t="shared" si="6"/>
        <v>-0.15154750900455827</v>
      </c>
    </row>
    <row r="124" spans="1:11" x14ac:dyDescent="0.25">
      <c r="A124" s="51" t="s">
        <v>103</v>
      </c>
      <c r="B124" s="49" t="s">
        <v>105</v>
      </c>
      <c r="C124" s="53">
        <v>45670.086805555555</v>
      </c>
      <c r="D124" s="49" t="s">
        <v>491</v>
      </c>
      <c r="E124" s="49">
        <v>18</v>
      </c>
      <c r="F124" s="49">
        <v>-4.2370000000000001</v>
      </c>
      <c r="G124" s="30">
        <f t="shared" si="7"/>
        <v>-0.42370000000000002</v>
      </c>
      <c r="H124" s="31">
        <f t="shared" si="8"/>
        <v>4.8999999999999906</v>
      </c>
      <c r="I124" s="31">
        <f>MAX($H$19:H124)</f>
        <v>25.920499999999997</v>
      </c>
      <c r="J124" s="32">
        <f t="shared" si="9"/>
        <v>-21.020500000000006</v>
      </c>
      <c r="K124" s="33">
        <f t="shared" si="6"/>
        <v>-7.9587504930781372E-2</v>
      </c>
    </row>
    <row r="125" spans="1:11" x14ac:dyDescent="0.25">
      <c r="A125" s="51" t="s">
        <v>103</v>
      </c>
      <c r="B125" s="49" t="s">
        <v>107</v>
      </c>
      <c r="C125" s="53">
        <v>45670.086805555555</v>
      </c>
      <c r="D125" s="49" t="s">
        <v>491</v>
      </c>
      <c r="E125" s="49">
        <v>42</v>
      </c>
      <c r="F125" s="49">
        <v>-9.89</v>
      </c>
      <c r="G125" s="30">
        <f t="shared" si="7"/>
        <v>-0.9890000000000001</v>
      </c>
      <c r="H125" s="31">
        <f t="shared" si="8"/>
        <v>3.9109999999999907</v>
      </c>
      <c r="I125" s="31">
        <f>MAX($H$19:H125)</f>
        <v>25.920499999999997</v>
      </c>
      <c r="J125" s="32">
        <f t="shared" si="9"/>
        <v>-22.009500000000006</v>
      </c>
      <c r="K125" s="33">
        <f t="shared" si="6"/>
        <v>-0.20183673469387786</v>
      </c>
    </row>
    <row r="126" spans="1:11" x14ac:dyDescent="0.25">
      <c r="A126" s="50" t="s">
        <v>1138</v>
      </c>
      <c r="B126" s="48" t="s">
        <v>105</v>
      </c>
      <c r="C126" s="52">
        <v>45670.222222222219</v>
      </c>
      <c r="D126" s="48" t="s">
        <v>122</v>
      </c>
      <c r="E126" s="48">
        <v>4901</v>
      </c>
      <c r="F126" s="48">
        <v>-5.7539999999999996</v>
      </c>
      <c r="G126" s="30">
        <f t="shared" si="7"/>
        <v>-0.57540000000000002</v>
      </c>
      <c r="H126" s="31">
        <f t="shared" si="8"/>
        <v>3.3355999999999906</v>
      </c>
      <c r="I126" s="31">
        <f>MAX($H$19:H126)</f>
        <v>25.920499999999997</v>
      </c>
      <c r="J126" s="32">
        <f t="shared" si="9"/>
        <v>-22.584900000000005</v>
      </c>
      <c r="K126" s="33">
        <f t="shared" si="6"/>
        <v>-0.14712349782664313</v>
      </c>
    </row>
    <row r="127" spans="1:11" x14ac:dyDescent="0.25">
      <c r="A127" s="51" t="s">
        <v>1138</v>
      </c>
      <c r="B127" s="49" t="s">
        <v>107</v>
      </c>
      <c r="C127" s="53">
        <v>45670.222222222219</v>
      </c>
      <c r="D127" s="49" t="s">
        <v>122</v>
      </c>
      <c r="E127" s="49">
        <v>11437</v>
      </c>
      <c r="F127" s="49">
        <v>-13.427000000000001</v>
      </c>
      <c r="G127" s="30">
        <f t="shared" ref="G127:G168" si="10">(F127*0.1)</f>
        <v>-1.3427000000000002</v>
      </c>
      <c r="H127" s="31">
        <f t="shared" ref="H127:H168" si="11">(H126+G127)</f>
        <v>1.9928999999999903</v>
      </c>
      <c r="I127" s="31">
        <f>MAX($H$19:H127)</f>
        <v>25.920499999999997</v>
      </c>
      <c r="J127" s="32">
        <f t="shared" ref="J127:J168" si="12">(H127-I127)</f>
        <v>-23.927600000000005</v>
      </c>
      <c r="K127" s="33">
        <f t="shared" ref="K127:K168" si="13">(H127/H126)-1</f>
        <v>-0.40253627533277492</v>
      </c>
    </row>
    <row r="128" spans="1:11" x14ac:dyDescent="0.25">
      <c r="A128" s="50" t="s">
        <v>103</v>
      </c>
      <c r="B128" s="48" t="s">
        <v>108</v>
      </c>
      <c r="C128" s="52">
        <v>45670.28125</v>
      </c>
      <c r="D128" s="48" t="s">
        <v>493</v>
      </c>
      <c r="E128" s="48">
        <v>18</v>
      </c>
      <c r="F128" s="48">
        <v>-4.2370000000000001</v>
      </c>
      <c r="G128" s="30">
        <f t="shared" si="10"/>
        <v>-0.42370000000000002</v>
      </c>
      <c r="H128" s="31">
        <f t="shared" si="11"/>
        <v>1.5691999999999904</v>
      </c>
      <c r="I128" s="31">
        <f>MAX($H$19:H128)</f>
        <v>25.920499999999997</v>
      </c>
      <c r="J128" s="32">
        <f t="shared" si="12"/>
        <v>-24.351300000000005</v>
      </c>
      <c r="K128" s="33">
        <f t="shared" si="13"/>
        <v>-0.21260474685132325</v>
      </c>
    </row>
    <row r="129" spans="1:11" x14ac:dyDescent="0.25">
      <c r="A129" s="50" t="s">
        <v>103</v>
      </c>
      <c r="B129" s="48" t="s">
        <v>108</v>
      </c>
      <c r="C129" s="52">
        <v>45670.28125</v>
      </c>
      <c r="D129" s="48" t="s">
        <v>493</v>
      </c>
      <c r="E129" s="48">
        <v>42</v>
      </c>
      <c r="F129" s="48">
        <v>-9.89</v>
      </c>
      <c r="G129" s="30">
        <f t="shared" si="10"/>
        <v>-0.9890000000000001</v>
      </c>
      <c r="H129" s="31">
        <f t="shared" si="11"/>
        <v>0.58019999999999028</v>
      </c>
      <c r="I129" s="31">
        <f>MAX($H$19:H129)</f>
        <v>25.920499999999997</v>
      </c>
      <c r="J129" s="32">
        <f t="shared" si="12"/>
        <v>-25.340300000000006</v>
      </c>
      <c r="K129" s="33">
        <f t="shared" si="13"/>
        <v>-0.63025745602855343</v>
      </c>
    </row>
    <row r="130" spans="1:11" x14ac:dyDescent="0.25">
      <c r="A130" s="50" t="s">
        <v>103</v>
      </c>
      <c r="B130" s="48" t="s">
        <v>108</v>
      </c>
      <c r="C130" s="52">
        <v>45670.28125</v>
      </c>
      <c r="D130" s="48" t="s">
        <v>493</v>
      </c>
      <c r="E130" s="48">
        <v>23</v>
      </c>
      <c r="F130" s="48">
        <v>-6.1079999999999997</v>
      </c>
      <c r="G130" s="30">
        <f t="shared" si="10"/>
        <v>-0.61080000000000001</v>
      </c>
      <c r="H130" s="31">
        <f t="shared" si="11"/>
        <v>-3.0600000000009731E-2</v>
      </c>
      <c r="I130" s="31">
        <f>MAX($H$19:H130)</f>
        <v>25.920499999999997</v>
      </c>
      <c r="J130" s="32">
        <f t="shared" si="12"/>
        <v>-25.951100000000007</v>
      </c>
      <c r="K130" s="33">
        <f t="shared" si="13"/>
        <v>-1.0527404343330062</v>
      </c>
    </row>
    <row r="131" spans="1:11" x14ac:dyDescent="0.25">
      <c r="A131" s="51" t="s">
        <v>103</v>
      </c>
      <c r="B131" s="49" t="s">
        <v>110</v>
      </c>
      <c r="C131" s="53">
        <v>45670.28125</v>
      </c>
      <c r="D131" s="49" t="s">
        <v>493</v>
      </c>
      <c r="E131" s="49">
        <v>53</v>
      </c>
      <c r="F131" s="49">
        <v>-14.254</v>
      </c>
      <c r="G131" s="30">
        <f t="shared" si="10"/>
        <v>-1.4254</v>
      </c>
      <c r="H131" s="31">
        <f t="shared" si="11"/>
        <v>-1.4560000000000097</v>
      </c>
      <c r="I131" s="31">
        <f>MAX($H$19:H131)</f>
        <v>25.920499999999997</v>
      </c>
      <c r="J131" s="32">
        <f t="shared" si="12"/>
        <v>-27.376500000000007</v>
      </c>
      <c r="K131" s="33">
        <f t="shared" si="13"/>
        <v>46.581699346390415</v>
      </c>
    </row>
    <row r="132" spans="1:11" x14ac:dyDescent="0.25">
      <c r="A132" s="50" t="s">
        <v>1138</v>
      </c>
      <c r="B132" s="48" t="s">
        <v>108</v>
      </c>
      <c r="C132" s="52">
        <v>45670.326388888891</v>
      </c>
      <c r="D132" s="48" t="s">
        <v>123</v>
      </c>
      <c r="E132" s="48">
        <v>3831</v>
      </c>
      <c r="F132" s="48">
        <v>4.4060000000000006</v>
      </c>
      <c r="G132" s="30">
        <f t="shared" si="10"/>
        <v>0.4406000000000001</v>
      </c>
      <c r="H132" s="31">
        <f t="shared" si="11"/>
        <v>-1.0154000000000096</v>
      </c>
      <c r="I132" s="31">
        <f>MAX($H$19:H132)</f>
        <v>25.920499999999997</v>
      </c>
      <c r="J132" s="32">
        <f t="shared" si="12"/>
        <v>-26.935900000000007</v>
      </c>
      <c r="K132" s="33">
        <f t="shared" si="13"/>
        <v>-0.30260989010988815</v>
      </c>
    </row>
    <row r="133" spans="1:11" x14ac:dyDescent="0.25">
      <c r="A133" s="51" t="s">
        <v>1138</v>
      </c>
      <c r="B133" s="49" t="s">
        <v>110</v>
      </c>
      <c r="C133" s="53">
        <v>45670.326388888891</v>
      </c>
      <c r="D133" s="49" t="s">
        <v>123</v>
      </c>
      <c r="E133" s="49">
        <v>8939</v>
      </c>
      <c r="F133" s="49">
        <v>10.628</v>
      </c>
      <c r="G133" s="30">
        <f t="shared" si="10"/>
        <v>1.0628</v>
      </c>
      <c r="H133" s="31">
        <f t="shared" si="11"/>
        <v>4.7399999999990339E-2</v>
      </c>
      <c r="I133" s="31">
        <f>MAX($H$19:H133)</f>
        <v>25.920499999999997</v>
      </c>
      <c r="J133" s="32">
        <f t="shared" si="12"/>
        <v>-25.873100000000008</v>
      </c>
      <c r="K133" s="33">
        <f t="shared" si="13"/>
        <v>-1.0466811108922494</v>
      </c>
    </row>
    <row r="134" spans="1:11" x14ac:dyDescent="0.25">
      <c r="A134" s="51" t="s">
        <v>101</v>
      </c>
      <c r="B134" s="49" t="s">
        <v>105</v>
      </c>
      <c r="C134" s="53">
        <v>45670.399305555555</v>
      </c>
      <c r="D134" s="49" t="s">
        <v>269</v>
      </c>
      <c r="E134" s="49">
        <v>9</v>
      </c>
      <c r="F134" s="49">
        <v>4.5920000000000005</v>
      </c>
      <c r="G134" s="30">
        <f t="shared" si="10"/>
        <v>0.45920000000000005</v>
      </c>
      <c r="H134" s="31">
        <f t="shared" si="11"/>
        <v>0.50659999999999039</v>
      </c>
      <c r="I134" s="31">
        <f>MAX($H$19:H134)</f>
        <v>25.920499999999997</v>
      </c>
      <c r="J134" s="32">
        <f t="shared" si="12"/>
        <v>-25.413900000000005</v>
      </c>
      <c r="K134" s="33">
        <f t="shared" si="13"/>
        <v>9.6877637130821448</v>
      </c>
    </row>
    <row r="135" spans="1:11" x14ac:dyDescent="0.25">
      <c r="A135" s="50" t="s">
        <v>101</v>
      </c>
      <c r="B135" s="48" t="s">
        <v>107</v>
      </c>
      <c r="C135" s="52">
        <v>45670.399305555555</v>
      </c>
      <c r="D135" s="48" t="s">
        <v>269</v>
      </c>
      <c r="E135" s="48">
        <v>22</v>
      </c>
      <c r="F135" s="48">
        <v>30.131</v>
      </c>
      <c r="G135" s="30">
        <f t="shared" si="10"/>
        <v>3.0131000000000001</v>
      </c>
      <c r="H135" s="31">
        <f t="shared" si="11"/>
        <v>3.5196999999999905</v>
      </c>
      <c r="I135" s="31">
        <f>MAX($H$19:H135)</f>
        <v>25.920499999999997</v>
      </c>
      <c r="J135" s="32">
        <f t="shared" si="12"/>
        <v>-22.400800000000007</v>
      </c>
      <c r="K135" s="33">
        <f t="shared" si="13"/>
        <v>5.9476904855903223</v>
      </c>
    </row>
    <row r="136" spans="1:11" x14ac:dyDescent="0.25">
      <c r="A136" s="50" t="s">
        <v>103</v>
      </c>
      <c r="B136" s="48" t="s">
        <v>105</v>
      </c>
      <c r="C136" s="52">
        <v>45670.399305555555</v>
      </c>
      <c r="D136" s="48" t="s">
        <v>494</v>
      </c>
      <c r="E136" s="48">
        <v>11</v>
      </c>
      <c r="F136" s="48">
        <v>4.6029999999999998</v>
      </c>
      <c r="G136" s="30">
        <f t="shared" si="10"/>
        <v>0.46029999999999999</v>
      </c>
      <c r="H136" s="31">
        <f t="shared" si="11"/>
        <v>3.9799999999999907</v>
      </c>
      <c r="I136" s="31">
        <f>MAX($H$19:H136)</f>
        <v>25.920499999999997</v>
      </c>
      <c r="J136" s="32">
        <f t="shared" si="12"/>
        <v>-21.940500000000007</v>
      </c>
      <c r="K136" s="33">
        <f t="shared" si="13"/>
        <v>0.13077819132312452</v>
      </c>
    </row>
    <row r="137" spans="1:11" x14ac:dyDescent="0.25">
      <c r="A137" s="51" t="s">
        <v>103</v>
      </c>
      <c r="B137" s="49" t="s">
        <v>107</v>
      </c>
      <c r="C137" s="53">
        <v>45670.399305555555</v>
      </c>
      <c r="D137" s="49" t="s">
        <v>494</v>
      </c>
      <c r="E137" s="49">
        <v>25</v>
      </c>
      <c r="F137" s="49">
        <v>0.38800000000000001</v>
      </c>
      <c r="G137" s="30">
        <f t="shared" si="10"/>
        <v>3.8800000000000001E-2</v>
      </c>
      <c r="H137" s="31">
        <f t="shared" si="11"/>
        <v>4.0187999999999908</v>
      </c>
      <c r="I137" s="31">
        <f>MAX($H$19:H137)</f>
        <v>25.920499999999997</v>
      </c>
      <c r="J137" s="32">
        <f t="shared" si="12"/>
        <v>-21.901700000000005</v>
      </c>
      <c r="K137" s="33">
        <f t="shared" si="13"/>
        <v>9.7487437185930226E-3</v>
      </c>
    </row>
    <row r="138" spans="1:11" x14ac:dyDescent="0.25">
      <c r="A138" s="50" t="s">
        <v>102</v>
      </c>
      <c r="B138" s="48" t="s">
        <v>105</v>
      </c>
      <c r="C138" s="52">
        <v>45670.427083333336</v>
      </c>
      <c r="D138" s="48" t="s">
        <v>383</v>
      </c>
      <c r="E138" s="48">
        <v>95</v>
      </c>
      <c r="F138" s="48">
        <v>-6.1040000000000001</v>
      </c>
      <c r="G138" s="30">
        <f t="shared" si="10"/>
        <v>-0.61040000000000005</v>
      </c>
      <c r="H138" s="31">
        <f t="shared" si="11"/>
        <v>3.4083999999999905</v>
      </c>
      <c r="I138" s="31">
        <f>MAX($H$19:H138)</f>
        <v>25.920499999999997</v>
      </c>
      <c r="J138" s="32">
        <f t="shared" si="12"/>
        <v>-22.512100000000007</v>
      </c>
      <c r="K138" s="33">
        <f t="shared" si="13"/>
        <v>-0.15188613516472615</v>
      </c>
    </row>
    <row r="139" spans="1:11" x14ac:dyDescent="0.25">
      <c r="A139" s="51" t="s">
        <v>102</v>
      </c>
      <c r="B139" s="49" t="s">
        <v>107</v>
      </c>
      <c r="C139" s="53">
        <v>45670.427083333336</v>
      </c>
      <c r="D139" s="49" t="s">
        <v>383</v>
      </c>
      <c r="E139" s="49">
        <v>222</v>
      </c>
      <c r="F139" s="49">
        <v>-14.244</v>
      </c>
      <c r="G139" s="30">
        <f t="shared" si="10"/>
        <v>-1.4244000000000001</v>
      </c>
      <c r="H139" s="31">
        <f t="shared" si="11"/>
        <v>1.9839999999999904</v>
      </c>
      <c r="I139" s="31">
        <f>MAX($H$19:H139)</f>
        <v>25.920499999999997</v>
      </c>
      <c r="J139" s="32">
        <f t="shared" si="12"/>
        <v>-23.936500000000006</v>
      </c>
      <c r="K139" s="33">
        <f t="shared" si="13"/>
        <v>-0.41790869616242343</v>
      </c>
    </row>
    <row r="140" spans="1:11" x14ac:dyDescent="0.25">
      <c r="A140" s="50" t="s">
        <v>1138</v>
      </c>
      <c r="B140" s="48" t="s">
        <v>105</v>
      </c>
      <c r="C140" s="52">
        <v>45670.513888888891</v>
      </c>
      <c r="D140" s="48" t="s">
        <v>124</v>
      </c>
      <c r="E140" s="48">
        <v>3091</v>
      </c>
      <c r="F140" s="48">
        <v>-5.851</v>
      </c>
      <c r="G140" s="30">
        <f t="shared" si="10"/>
        <v>-0.58510000000000006</v>
      </c>
      <c r="H140" s="31">
        <f t="shared" si="11"/>
        <v>1.3988999999999905</v>
      </c>
      <c r="I140" s="31">
        <f>MAX($H$19:H140)</f>
        <v>25.920499999999997</v>
      </c>
      <c r="J140" s="32">
        <f t="shared" si="12"/>
        <v>-24.521600000000007</v>
      </c>
      <c r="K140" s="33">
        <f t="shared" si="13"/>
        <v>-0.29490927419354973</v>
      </c>
    </row>
    <row r="141" spans="1:11" x14ac:dyDescent="0.25">
      <c r="A141" s="51" t="s">
        <v>1138</v>
      </c>
      <c r="B141" s="49" t="s">
        <v>107</v>
      </c>
      <c r="C141" s="53">
        <v>45670.513888888891</v>
      </c>
      <c r="D141" s="49" t="s">
        <v>124</v>
      </c>
      <c r="E141" s="49">
        <v>7212</v>
      </c>
      <c r="F141" s="49">
        <v>-13.652000000000001</v>
      </c>
      <c r="G141" s="30">
        <f t="shared" si="10"/>
        <v>-1.3652000000000002</v>
      </c>
      <c r="H141" s="31">
        <f t="shared" si="11"/>
        <v>3.3699999999990293E-2</v>
      </c>
      <c r="I141" s="31">
        <f>MAX($H$19:H141)</f>
        <v>25.920499999999997</v>
      </c>
      <c r="J141" s="32">
        <f t="shared" si="12"/>
        <v>-25.886800000000008</v>
      </c>
      <c r="K141" s="33">
        <f t="shared" si="13"/>
        <v>-0.97590964329116414</v>
      </c>
    </row>
    <row r="142" spans="1:11" x14ac:dyDescent="0.25">
      <c r="A142" s="50" t="s">
        <v>1138</v>
      </c>
      <c r="B142" s="48" t="s">
        <v>108</v>
      </c>
      <c r="C142" s="52">
        <v>45670.645833333336</v>
      </c>
      <c r="D142" s="48" t="s">
        <v>125</v>
      </c>
      <c r="E142" s="48">
        <v>2560</v>
      </c>
      <c r="F142" s="48">
        <v>4.4359999999999999</v>
      </c>
      <c r="G142" s="30">
        <f t="shared" si="10"/>
        <v>0.44359999999999999</v>
      </c>
      <c r="H142" s="31">
        <f t="shared" si="11"/>
        <v>0.47729999999999029</v>
      </c>
      <c r="I142" s="31">
        <f>MAX($H$19:H142)</f>
        <v>25.920499999999997</v>
      </c>
      <c r="J142" s="32">
        <f t="shared" si="12"/>
        <v>-25.443200000000008</v>
      </c>
      <c r="K142" s="33">
        <f t="shared" si="13"/>
        <v>13.163204747778272</v>
      </c>
    </row>
    <row r="143" spans="1:11" x14ac:dyDescent="0.25">
      <c r="A143" s="51" t="s">
        <v>1138</v>
      </c>
      <c r="B143" s="49" t="s">
        <v>110</v>
      </c>
      <c r="C143" s="53">
        <v>45670.645833333336</v>
      </c>
      <c r="D143" s="49" t="s">
        <v>125</v>
      </c>
      <c r="E143" s="49">
        <v>5975</v>
      </c>
      <c r="F143" s="49">
        <v>6.5900000000000007</v>
      </c>
      <c r="G143" s="30">
        <f t="shared" si="10"/>
        <v>0.65900000000000014</v>
      </c>
      <c r="H143" s="31">
        <f t="shared" si="11"/>
        <v>1.1362999999999905</v>
      </c>
      <c r="I143" s="31">
        <f>MAX($H$19:H143)</f>
        <v>25.920499999999997</v>
      </c>
      <c r="J143" s="32">
        <f t="shared" si="12"/>
        <v>-24.784200000000006</v>
      </c>
      <c r="K143" s="33">
        <f t="shared" si="13"/>
        <v>1.3806830085900139</v>
      </c>
    </row>
    <row r="144" spans="1:11" x14ac:dyDescent="0.25">
      <c r="A144" s="50" t="s">
        <v>102</v>
      </c>
      <c r="B144" s="48" t="s">
        <v>108</v>
      </c>
      <c r="C144" s="52">
        <v>45670.690972222219</v>
      </c>
      <c r="D144" s="48" t="s">
        <v>384</v>
      </c>
      <c r="E144" s="48">
        <v>91</v>
      </c>
      <c r="F144" s="48">
        <v>-6.0460000000000003</v>
      </c>
      <c r="G144" s="30">
        <f t="shared" si="10"/>
        <v>-0.60460000000000003</v>
      </c>
      <c r="H144" s="31">
        <f t="shared" si="11"/>
        <v>0.53169999999999051</v>
      </c>
      <c r="I144" s="31">
        <f>MAX($H$19:H144)</f>
        <v>25.920499999999997</v>
      </c>
      <c r="J144" s="32">
        <f t="shared" si="12"/>
        <v>-25.388800000000007</v>
      </c>
      <c r="K144" s="33">
        <f t="shared" si="13"/>
        <v>-0.53207779635660035</v>
      </c>
    </row>
    <row r="145" spans="1:11" x14ac:dyDescent="0.25">
      <c r="A145" s="51" t="s">
        <v>102</v>
      </c>
      <c r="B145" s="49" t="s">
        <v>110</v>
      </c>
      <c r="C145" s="53">
        <v>45670.690972222219</v>
      </c>
      <c r="D145" s="49" t="s">
        <v>384</v>
      </c>
      <c r="E145" s="49">
        <v>212</v>
      </c>
      <c r="F145" s="49">
        <v>-14.109</v>
      </c>
      <c r="G145" s="30">
        <f t="shared" si="10"/>
        <v>-1.4109</v>
      </c>
      <c r="H145" s="31">
        <f t="shared" si="11"/>
        <v>-0.87920000000000953</v>
      </c>
      <c r="I145" s="31">
        <f>MAX($H$19:H145)</f>
        <v>25.920499999999997</v>
      </c>
      <c r="J145" s="32">
        <f t="shared" si="12"/>
        <v>-26.799700000000005</v>
      </c>
      <c r="K145" s="33">
        <f t="shared" si="13"/>
        <v>-2.6535640398721556</v>
      </c>
    </row>
    <row r="146" spans="1:11" x14ac:dyDescent="0.25">
      <c r="A146" s="50" t="s">
        <v>102</v>
      </c>
      <c r="B146" s="48" t="s">
        <v>108</v>
      </c>
      <c r="C146" s="52">
        <v>45671.395833333336</v>
      </c>
      <c r="D146" s="48" t="s">
        <v>385</v>
      </c>
      <c r="E146" s="48">
        <v>130</v>
      </c>
      <c r="F146" s="48">
        <v>-5.9390000000000001</v>
      </c>
      <c r="G146" s="30">
        <f t="shared" si="10"/>
        <v>-0.59389999999999998</v>
      </c>
      <c r="H146" s="31">
        <f t="shared" si="11"/>
        <v>-1.4731000000000094</v>
      </c>
      <c r="I146" s="31">
        <f>MAX($H$19:H146)</f>
        <v>25.920499999999997</v>
      </c>
      <c r="J146" s="32">
        <f t="shared" si="12"/>
        <v>-27.393600000000006</v>
      </c>
      <c r="K146" s="33">
        <f t="shared" si="13"/>
        <v>0.6755004549590462</v>
      </c>
    </row>
    <row r="147" spans="1:11" x14ac:dyDescent="0.25">
      <c r="A147" s="51" t="s">
        <v>102</v>
      </c>
      <c r="B147" s="49" t="s">
        <v>110</v>
      </c>
      <c r="C147" s="53">
        <v>45671.395833333336</v>
      </c>
      <c r="D147" s="49" t="s">
        <v>385</v>
      </c>
      <c r="E147" s="49">
        <v>304</v>
      </c>
      <c r="F147" s="49">
        <v>-13.858000000000001</v>
      </c>
      <c r="G147" s="30">
        <f t="shared" si="10"/>
        <v>-1.3858000000000001</v>
      </c>
      <c r="H147" s="31">
        <f t="shared" si="11"/>
        <v>-2.8589000000000095</v>
      </c>
      <c r="I147" s="31">
        <f>MAX($H$19:H147)</f>
        <v>25.920499999999997</v>
      </c>
      <c r="J147" s="32">
        <f t="shared" si="12"/>
        <v>-28.779400000000006</v>
      </c>
      <c r="K147" s="33">
        <f t="shared" si="13"/>
        <v>0.94073722082682187</v>
      </c>
    </row>
    <row r="148" spans="1:11" x14ac:dyDescent="0.25">
      <c r="A148" s="51" t="s">
        <v>101</v>
      </c>
      <c r="B148" s="49" t="s">
        <v>105</v>
      </c>
      <c r="C148" s="53">
        <v>45671.430555555555</v>
      </c>
      <c r="D148" s="49" t="s">
        <v>270</v>
      </c>
      <c r="E148" s="49">
        <v>11</v>
      </c>
      <c r="F148" s="49">
        <v>-6.0049999999999999</v>
      </c>
      <c r="G148" s="30">
        <f t="shared" si="10"/>
        <v>-0.60050000000000003</v>
      </c>
      <c r="H148" s="31">
        <f t="shared" si="11"/>
        <v>-3.4594000000000094</v>
      </c>
      <c r="I148" s="31">
        <f>MAX($H$19:H148)</f>
        <v>25.920499999999997</v>
      </c>
      <c r="J148" s="32">
        <f t="shared" si="12"/>
        <v>-29.379900000000006</v>
      </c>
      <c r="K148" s="33">
        <f t="shared" si="13"/>
        <v>0.2100458218195802</v>
      </c>
    </row>
    <row r="149" spans="1:11" x14ac:dyDescent="0.25">
      <c r="A149" s="50" t="s">
        <v>101</v>
      </c>
      <c r="B149" s="48" t="s">
        <v>107</v>
      </c>
      <c r="C149" s="52">
        <v>45671.430555555555</v>
      </c>
      <c r="D149" s="48" t="s">
        <v>270</v>
      </c>
      <c r="E149" s="48">
        <v>26</v>
      </c>
      <c r="F149" s="48">
        <v>-14.013</v>
      </c>
      <c r="G149" s="30">
        <f t="shared" si="10"/>
        <v>-1.4013</v>
      </c>
      <c r="H149" s="31">
        <f t="shared" si="11"/>
        <v>-4.8607000000000093</v>
      </c>
      <c r="I149" s="31">
        <f>MAX($H$19:H149)</f>
        <v>25.920499999999997</v>
      </c>
      <c r="J149" s="32">
        <f t="shared" si="12"/>
        <v>-30.781200000000005</v>
      </c>
      <c r="K149" s="33">
        <f t="shared" si="13"/>
        <v>0.40507024339480724</v>
      </c>
    </row>
    <row r="150" spans="1:11" x14ac:dyDescent="0.25">
      <c r="A150" s="50" t="s">
        <v>1138</v>
      </c>
      <c r="B150" s="48" t="s">
        <v>108</v>
      </c>
      <c r="C150" s="52">
        <v>45671.677083333336</v>
      </c>
      <c r="D150" s="48" t="s">
        <v>126</v>
      </c>
      <c r="E150" s="48">
        <v>3389</v>
      </c>
      <c r="F150" s="48">
        <v>-5.9139999999999997</v>
      </c>
      <c r="G150" s="30">
        <f t="shared" si="10"/>
        <v>-0.59140000000000004</v>
      </c>
      <c r="H150" s="31">
        <f t="shared" si="11"/>
        <v>-5.4521000000000095</v>
      </c>
      <c r="I150" s="31">
        <f>MAX($H$19:H150)</f>
        <v>25.920499999999997</v>
      </c>
      <c r="J150" s="32">
        <f t="shared" si="12"/>
        <v>-31.372600000000006</v>
      </c>
      <c r="K150" s="33">
        <f t="shared" si="13"/>
        <v>0.1216697183533233</v>
      </c>
    </row>
    <row r="151" spans="1:11" x14ac:dyDescent="0.25">
      <c r="A151" s="51" t="s">
        <v>1138</v>
      </c>
      <c r="B151" s="49" t="s">
        <v>110</v>
      </c>
      <c r="C151" s="53">
        <v>45671.677083333336</v>
      </c>
      <c r="D151" s="49" t="s">
        <v>126</v>
      </c>
      <c r="E151" s="49">
        <v>7909</v>
      </c>
      <c r="F151" s="49">
        <v>-13.800999999999998</v>
      </c>
      <c r="G151" s="30">
        <f t="shared" si="10"/>
        <v>-1.3800999999999999</v>
      </c>
      <c r="H151" s="31">
        <f t="shared" si="11"/>
        <v>-6.8322000000000092</v>
      </c>
      <c r="I151" s="31">
        <f>MAX($H$19:H151)</f>
        <v>25.920499999999997</v>
      </c>
      <c r="J151" s="32">
        <f t="shared" si="12"/>
        <v>-32.752700000000004</v>
      </c>
      <c r="K151" s="33">
        <f t="shared" si="13"/>
        <v>0.2531318207663098</v>
      </c>
    </row>
    <row r="152" spans="1:11" x14ac:dyDescent="0.25">
      <c r="A152" s="51" t="s">
        <v>101</v>
      </c>
      <c r="B152" s="49" t="s">
        <v>108</v>
      </c>
      <c r="C152" s="53">
        <v>45671.680555555555</v>
      </c>
      <c r="D152" s="49" t="s">
        <v>271</v>
      </c>
      <c r="E152" s="49">
        <v>9</v>
      </c>
      <c r="F152" s="49">
        <v>4.5039999999999996</v>
      </c>
      <c r="G152" s="30">
        <f t="shared" si="10"/>
        <v>0.45039999999999997</v>
      </c>
      <c r="H152" s="31">
        <f t="shared" si="11"/>
        <v>-6.381800000000009</v>
      </c>
      <c r="I152" s="31">
        <f>MAX($H$19:H152)</f>
        <v>25.920499999999997</v>
      </c>
      <c r="J152" s="32">
        <f t="shared" si="12"/>
        <v>-32.302300000000002</v>
      </c>
      <c r="K152" s="33">
        <f t="shared" si="13"/>
        <v>-6.5923128714030499E-2</v>
      </c>
    </row>
    <row r="153" spans="1:11" x14ac:dyDescent="0.25">
      <c r="A153" s="50" t="s">
        <v>101</v>
      </c>
      <c r="B153" s="48" t="s">
        <v>110</v>
      </c>
      <c r="C153" s="52">
        <v>45671.680555555555</v>
      </c>
      <c r="D153" s="48" t="s">
        <v>271</v>
      </c>
      <c r="E153" s="48">
        <v>20</v>
      </c>
      <c r="F153" s="48">
        <v>26.243000000000002</v>
      </c>
      <c r="G153" s="30">
        <f t="shared" si="10"/>
        <v>2.6243000000000003</v>
      </c>
      <c r="H153" s="31">
        <f t="shared" si="11"/>
        <v>-3.7575000000000087</v>
      </c>
      <c r="I153" s="31">
        <f>MAX($H$19:H153)</f>
        <v>25.920499999999997</v>
      </c>
      <c r="J153" s="32">
        <f t="shared" si="12"/>
        <v>-29.678000000000004</v>
      </c>
      <c r="K153" s="33">
        <f t="shared" si="13"/>
        <v>-0.41121627127142757</v>
      </c>
    </row>
    <row r="154" spans="1:11" x14ac:dyDescent="0.25">
      <c r="A154" s="51" t="s">
        <v>104</v>
      </c>
      <c r="B154" s="49" t="s">
        <v>105</v>
      </c>
      <c r="C154" s="53">
        <v>45671.760416666664</v>
      </c>
      <c r="D154" s="49" t="s">
        <v>213</v>
      </c>
      <c r="E154" s="49">
        <v>3781</v>
      </c>
      <c r="F154" s="49">
        <v>-5.2930000000000001</v>
      </c>
      <c r="G154" s="30">
        <f t="shared" si="10"/>
        <v>-0.52929999999999999</v>
      </c>
      <c r="H154" s="31">
        <f t="shared" si="11"/>
        <v>-4.2868000000000084</v>
      </c>
      <c r="I154" s="31">
        <f>MAX($H$19:H154)</f>
        <v>25.920499999999997</v>
      </c>
      <c r="J154" s="32">
        <f t="shared" si="12"/>
        <v>-30.207300000000004</v>
      </c>
      <c r="K154" s="33">
        <f t="shared" si="13"/>
        <v>0.1408649367930801</v>
      </c>
    </row>
    <row r="155" spans="1:11" x14ac:dyDescent="0.25">
      <c r="A155" s="50" t="s">
        <v>104</v>
      </c>
      <c r="B155" s="48" t="s">
        <v>107</v>
      </c>
      <c r="C155" s="52">
        <v>45671.760416666664</v>
      </c>
      <c r="D155" s="48" t="s">
        <v>213</v>
      </c>
      <c r="E155" s="48">
        <v>8822</v>
      </c>
      <c r="F155" s="48">
        <v>-12.35</v>
      </c>
      <c r="G155" s="30">
        <f t="shared" si="10"/>
        <v>-1.2350000000000001</v>
      </c>
      <c r="H155" s="31">
        <f t="shared" si="11"/>
        <v>-5.5218000000000087</v>
      </c>
      <c r="I155" s="31">
        <f>MAX($H$19:H155)</f>
        <v>25.920499999999997</v>
      </c>
      <c r="J155" s="32">
        <f t="shared" si="12"/>
        <v>-31.442300000000007</v>
      </c>
      <c r="K155" s="33">
        <f t="shared" si="13"/>
        <v>0.28809368293365623</v>
      </c>
    </row>
    <row r="156" spans="1:11" x14ac:dyDescent="0.25">
      <c r="A156" s="50" t="s">
        <v>102</v>
      </c>
      <c r="B156" s="48" t="s">
        <v>105</v>
      </c>
      <c r="C156" s="52">
        <v>45672.097222222219</v>
      </c>
      <c r="D156" s="48" t="s">
        <v>386</v>
      </c>
      <c r="E156" s="48">
        <v>298</v>
      </c>
      <c r="F156" s="48">
        <v>4.3549999999999995</v>
      </c>
      <c r="G156" s="30">
        <f t="shared" si="10"/>
        <v>0.4355</v>
      </c>
      <c r="H156" s="31">
        <f t="shared" si="11"/>
        <v>-5.0863000000000085</v>
      </c>
      <c r="I156" s="31">
        <f>MAX($H$19:H156)</f>
        <v>25.920499999999997</v>
      </c>
      <c r="J156" s="32">
        <f t="shared" si="12"/>
        <v>-31.006800000000005</v>
      </c>
      <c r="K156" s="33">
        <f t="shared" si="13"/>
        <v>-7.8869209315802769E-2</v>
      </c>
    </row>
    <row r="157" spans="1:11" x14ac:dyDescent="0.25">
      <c r="A157" s="51" t="s">
        <v>102</v>
      </c>
      <c r="B157" s="49" t="s">
        <v>107</v>
      </c>
      <c r="C157" s="53">
        <v>45672.097222222219</v>
      </c>
      <c r="D157" s="49" t="s">
        <v>386</v>
      </c>
      <c r="E157" s="49">
        <v>696</v>
      </c>
      <c r="F157" s="49">
        <v>0</v>
      </c>
      <c r="G157" s="30">
        <f t="shared" si="10"/>
        <v>0</v>
      </c>
      <c r="H157" s="31">
        <f t="shared" si="11"/>
        <v>-5.0863000000000085</v>
      </c>
      <c r="I157" s="31">
        <f>MAX($H$19:H157)</f>
        <v>25.920499999999997</v>
      </c>
      <c r="J157" s="32">
        <f t="shared" si="12"/>
        <v>-31.006800000000005</v>
      </c>
      <c r="K157" s="33">
        <f t="shared" si="13"/>
        <v>0</v>
      </c>
    </row>
    <row r="158" spans="1:11" x14ac:dyDescent="0.25">
      <c r="A158" s="50" t="s">
        <v>102</v>
      </c>
      <c r="B158" s="48" t="s">
        <v>108</v>
      </c>
      <c r="C158" s="52">
        <v>45672.246527777781</v>
      </c>
      <c r="D158" s="48" t="s">
        <v>387</v>
      </c>
      <c r="E158" s="48">
        <v>295</v>
      </c>
      <c r="F158" s="48">
        <v>4.6609999999999996</v>
      </c>
      <c r="G158" s="30">
        <f t="shared" si="10"/>
        <v>0.46609999999999996</v>
      </c>
      <c r="H158" s="31">
        <f t="shared" si="11"/>
        <v>-4.6202000000000085</v>
      </c>
      <c r="I158" s="31">
        <f>MAX($H$19:H158)</f>
        <v>25.920499999999997</v>
      </c>
      <c r="J158" s="32">
        <f t="shared" si="12"/>
        <v>-30.540700000000005</v>
      </c>
      <c r="K158" s="33">
        <f t="shared" si="13"/>
        <v>-9.1638322552739515E-2</v>
      </c>
    </row>
    <row r="159" spans="1:11" x14ac:dyDescent="0.25">
      <c r="A159" s="51" t="s">
        <v>102</v>
      </c>
      <c r="B159" s="49" t="s">
        <v>110</v>
      </c>
      <c r="C159" s="53">
        <v>45672.246527777781</v>
      </c>
      <c r="D159" s="49" t="s">
        <v>387</v>
      </c>
      <c r="E159" s="49">
        <v>688</v>
      </c>
      <c r="F159" s="49">
        <v>4.1989999999999998</v>
      </c>
      <c r="G159" s="30">
        <f t="shared" si="10"/>
        <v>0.4199</v>
      </c>
      <c r="H159" s="31">
        <f t="shared" si="11"/>
        <v>-4.2003000000000084</v>
      </c>
      <c r="I159" s="31">
        <f>MAX($H$19:H159)</f>
        <v>25.920499999999997</v>
      </c>
      <c r="J159" s="32">
        <f t="shared" si="12"/>
        <v>-30.120800000000006</v>
      </c>
      <c r="K159" s="33">
        <f t="shared" si="13"/>
        <v>-9.0883511536297035E-2</v>
      </c>
    </row>
    <row r="160" spans="1:11" x14ac:dyDescent="0.25">
      <c r="A160" s="50" t="s">
        <v>102</v>
      </c>
      <c r="B160" s="48" t="s">
        <v>105</v>
      </c>
      <c r="C160" s="52">
        <v>45672.409722222219</v>
      </c>
      <c r="D160" s="48" t="s">
        <v>388</v>
      </c>
      <c r="E160" s="48">
        <v>132</v>
      </c>
      <c r="F160" s="48">
        <v>-5.87</v>
      </c>
      <c r="G160" s="30">
        <f t="shared" si="10"/>
        <v>-0.58700000000000008</v>
      </c>
      <c r="H160" s="31">
        <f t="shared" si="11"/>
        <v>-4.7873000000000081</v>
      </c>
      <c r="I160" s="31">
        <f>MAX($H$19:H160)</f>
        <v>25.920499999999997</v>
      </c>
      <c r="J160" s="32">
        <f t="shared" si="12"/>
        <v>-30.707800000000006</v>
      </c>
      <c r="K160" s="33">
        <f t="shared" si="13"/>
        <v>0.13975192248172719</v>
      </c>
    </row>
    <row r="161" spans="1:11" x14ac:dyDescent="0.25">
      <c r="A161" s="51" t="s">
        <v>102</v>
      </c>
      <c r="B161" s="49" t="s">
        <v>107</v>
      </c>
      <c r="C161" s="53">
        <v>45672.409722222219</v>
      </c>
      <c r="D161" s="49" t="s">
        <v>388</v>
      </c>
      <c r="E161" s="49">
        <v>308</v>
      </c>
      <c r="F161" s="49">
        <v>-13.694999999999999</v>
      </c>
      <c r="G161" s="30">
        <f t="shared" si="10"/>
        <v>-1.3694999999999999</v>
      </c>
      <c r="H161" s="31">
        <f t="shared" si="11"/>
        <v>-6.1568000000000076</v>
      </c>
      <c r="I161" s="31">
        <f>MAX($H$19:H161)</f>
        <v>25.920499999999997</v>
      </c>
      <c r="J161" s="32">
        <f t="shared" si="12"/>
        <v>-32.077300000000008</v>
      </c>
      <c r="K161" s="33">
        <f t="shared" si="13"/>
        <v>0.28606939193282166</v>
      </c>
    </row>
    <row r="162" spans="1:11" x14ac:dyDescent="0.25">
      <c r="A162" s="50" t="s">
        <v>102</v>
      </c>
      <c r="B162" s="48" t="s">
        <v>108</v>
      </c>
      <c r="C162" s="52">
        <v>45672.5625</v>
      </c>
      <c r="D162" s="48" t="s">
        <v>389</v>
      </c>
      <c r="E162" s="48">
        <v>148</v>
      </c>
      <c r="F162" s="48">
        <v>4.3579999999999997</v>
      </c>
      <c r="G162" s="30">
        <f t="shared" si="10"/>
        <v>0.43579999999999997</v>
      </c>
      <c r="H162" s="31">
        <f t="shared" si="11"/>
        <v>-5.7210000000000072</v>
      </c>
      <c r="I162" s="31">
        <f>MAX($H$19:H162)</f>
        <v>25.920499999999997</v>
      </c>
      <c r="J162" s="32">
        <f t="shared" si="12"/>
        <v>-31.641500000000004</v>
      </c>
      <c r="K162" s="33">
        <f t="shared" si="13"/>
        <v>-7.0783523908523938E-2</v>
      </c>
    </row>
    <row r="163" spans="1:11" x14ac:dyDescent="0.25">
      <c r="A163" s="51" t="s">
        <v>102</v>
      </c>
      <c r="B163" s="49" t="s">
        <v>110</v>
      </c>
      <c r="C163" s="53">
        <v>45672.5625</v>
      </c>
      <c r="D163" s="49" t="s">
        <v>389</v>
      </c>
      <c r="E163" s="49">
        <v>346</v>
      </c>
      <c r="F163" s="49">
        <v>25.423999999999999</v>
      </c>
      <c r="G163" s="30">
        <f t="shared" si="10"/>
        <v>2.5424000000000002</v>
      </c>
      <c r="H163" s="31">
        <f t="shared" si="11"/>
        <v>-3.178600000000007</v>
      </c>
      <c r="I163" s="31">
        <f>MAX($H$19:H163)</f>
        <v>25.920499999999997</v>
      </c>
      <c r="J163" s="32">
        <f t="shared" si="12"/>
        <v>-29.099100000000004</v>
      </c>
      <c r="K163" s="33">
        <f t="shared" si="13"/>
        <v>-0.44439783254675702</v>
      </c>
    </row>
    <row r="164" spans="1:11" x14ac:dyDescent="0.25">
      <c r="A164" s="51" t="s">
        <v>101</v>
      </c>
      <c r="B164" s="49" t="s">
        <v>105</v>
      </c>
      <c r="C164" s="53">
        <v>45672.645833333336</v>
      </c>
      <c r="D164" s="49" t="s">
        <v>272</v>
      </c>
      <c r="E164" s="49">
        <v>6</v>
      </c>
      <c r="F164" s="49">
        <v>-6.04</v>
      </c>
      <c r="G164" s="30">
        <f t="shared" si="10"/>
        <v>-0.60400000000000009</v>
      </c>
      <c r="H164" s="31">
        <f t="shared" si="11"/>
        <v>-3.7826000000000071</v>
      </c>
      <c r="I164" s="31">
        <f>MAX($H$19:H164)</f>
        <v>25.920499999999997</v>
      </c>
      <c r="J164" s="32">
        <f t="shared" si="12"/>
        <v>-29.703100000000003</v>
      </c>
      <c r="K164" s="33">
        <f t="shared" si="13"/>
        <v>0.19002076385830202</v>
      </c>
    </row>
    <row r="165" spans="1:11" x14ac:dyDescent="0.25">
      <c r="A165" s="50" t="s">
        <v>101</v>
      </c>
      <c r="B165" s="48" t="s">
        <v>107</v>
      </c>
      <c r="C165" s="52">
        <v>45672.645833333336</v>
      </c>
      <c r="D165" s="48" t="s">
        <v>272</v>
      </c>
      <c r="E165" s="48">
        <v>13</v>
      </c>
      <c r="F165" s="48">
        <v>-14.1</v>
      </c>
      <c r="G165" s="30">
        <f t="shared" si="10"/>
        <v>-1.4100000000000001</v>
      </c>
      <c r="H165" s="31">
        <f t="shared" si="11"/>
        <v>-5.1926000000000077</v>
      </c>
      <c r="I165" s="31">
        <f>MAX($H$19:H165)</f>
        <v>25.920499999999997</v>
      </c>
      <c r="J165" s="32">
        <f t="shared" si="12"/>
        <v>-31.113100000000003</v>
      </c>
      <c r="K165" s="33">
        <f t="shared" si="13"/>
        <v>0.37275947760799388</v>
      </c>
    </row>
    <row r="166" spans="1:11" x14ac:dyDescent="0.25">
      <c r="A166" s="51" t="s">
        <v>101</v>
      </c>
      <c r="B166" s="49" t="s">
        <v>108</v>
      </c>
      <c r="C166" s="53">
        <v>45672.746527777781</v>
      </c>
      <c r="D166" s="49" t="s">
        <v>273</v>
      </c>
      <c r="E166" s="49">
        <v>9</v>
      </c>
      <c r="F166" s="49">
        <v>4.4850000000000003</v>
      </c>
      <c r="G166" s="30">
        <f t="shared" si="10"/>
        <v>0.44850000000000007</v>
      </c>
      <c r="H166" s="31">
        <f t="shared" si="11"/>
        <v>-4.7441000000000075</v>
      </c>
      <c r="I166" s="31">
        <f>MAX($H$19:H166)</f>
        <v>25.920499999999997</v>
      </c>
      <c r="J166" s="32">
        <f t="shared" si="12"/>
        <v>-30.664600000000004</v>
      </c>
      <c r="K166" s="33">
        <f t="shared" si="13"/>
        <v>-8.6372915302545872E-2</v>
      </c>
    </row>
    <row r="167" spans="1:11" x14ac:dyDescent="0.25">
      <c r="A167" s="50" t="s">
        <v>101</v>
      </c>
      <c r="B167" s="48" t="s">
        <v>110</v>
      </c>
      <c r="C167" s="52">
        <v>45672.746527777781</v>
      </c>
      <c r="D167" s="48" t="s">
        <v>273</v>
      </c>
      <c r="E167" s="48">
        <v>21</v>
      </c>
      <c r="F167" s="48">
        <v>2.7320000000000002</v>
      </c>
      <c r="G167" s="30">
        <f t="shared" si="10"/>
        <v>0.27320000000000005</v>
      </c>
      <c r="H167" s="31">
        <f t="shared" si="11"/>
        <v>-4.4709000000000074</v>
      </c>
      <c r="I167" s="31">
        <f>MAX($H$19:H167)</f>
        <v>25.920499999999997</v>
      </c>
      <c r="J167" s="32">
        <f t="shared" si="12"/>
        <v>-30.391400000000004</v>
      </c>
      <c r="K167" s="33">
        <f t="shared" si="13"/>
        <v>-5.7587318985687364E-2</v>
      </c>
    </row>
    <row r="168" spans="1:11" x14ac:dyDescent="0.25">
      <c r="A168" s="51" t="s">
        <v>101</v>
      </c>
      <c r="B168" s="49" t="s">
        <v>105</v>
      </c>
      <c r="C168" s="53">
        <v>45673.246527777781</v>
      </c>
      <c r="D168" s="49" t="s">
        <v>274</v>
      </c>
      <c r="E168" s="49">
        <v>18</v>
      </c>
      <c r="F168" s="49">
        <v>4.5179999999999998</v>
      </c>
      <c r="G168" s="30">
        <f t="shared" si="10"/>
        <v>0.45179999999999998</v>
      </c>
      <c r="H168" s="31">
        <f t="shared" si="11"/>
        <v>-4.019100000000007</v>
      </c>
      <c r="I168" s="31">
        <f>MAX($H$19:H168)</f>
        <v>25.920499999999997</v>
      </c>
      <c r="J168" s="32">
        <f t="shared" si="12"/>
        <v>-29.939600000000006</v>
      </c>
      <c r="K168" s="33">
        <f t="shared" si="13"/>
        <v>-0.10105347916526863</v>
      </c>
    </row>
    <row r="169" spans="1:11" x14ac:dyDescent="0.25">
      <c r="A169" s="50" t="s">
        <v>101</v>
      </c>
      <c r="B169" s="48" t="s">
        <v>107</v>
      </c>
      <c r="C169" s="52">
        <v>45673.246527777781</v>
      </c>
      <c r="D169" s="48" t="s">
        <v>274</v>
      </c>
      <c r="E169" s="48">
        <v>43</v>
      </c>
      <c r="F169" s="48">
        <v>4.2479999999999993</v>
      </c>
      <c r="G169" s="30">
        <f t="shared" ref="G169:G232" si="14">(F169*0.1)</f>
        <v>0.42479999999999996</v>
      </c>
      <c r="H169" s="31">
        <f t="shared" ref="H169:H232" si="15">(H168+G169)</f>
        <v>-3.5943000000000072</v>
      </c>
      <c r="I169" s="31">
        <f>MAX($H$19:H169)</f>
        <v>25.920499999999997</v>
      </c>
      <c r="J169" s="32">
        <f t="shared" ref="J169:J232" si="16">(H169-I169)</f>
        <v>-29.514800000000005</v>
      </c>
      <c r="K169" s="33">
        <f t="shared" ref="K169:K232" si="17">(H169/H168)-1</f>
        <v>-0.10569530491901147</v>
      </c>
    </row>
    <row r="170" spans="1:11" x14ac:dyDescent="0.25">
      <c r="A170" s="50" t="s">
        <v>103</v>
      </c>
      <c r="B170" s="48" t="s">
        <v>108</v>
      </c>
      <c r="C170" s="52">
        <v>45673.319444444445</v>
      </c>
      <c r="D170" s="48" t="s">
        <v>495</v>
      </c>
      <c r="E170" s="48">
        <v>18</v>
      </c>
      <c r="F170" s="48">
        <v>-6.0869999999999997</v>
      </c>
      <c r="G170" s="30">
        <f t="shared" si="14"/>
        <v>-0.60870000000000002</v>
      </c>
      <c r="H170" s="31">
        <f t="shared" si="15"/>
        <v>-4.2030000000000074</v>
      </c>
      <c r="I170" s="31">
        <f>MAX($H$19:H170)</f>
        <v>25.920499999999997</v>
      </c>
      <c r="J170" s="32">
        <f t="shared" si="16"/>
        <v>-30.123500000000003</v>
      </c>
      <c r="K170" s="33">
        <f t="shared" si="17"/>
        <v>0.16935147316584565</v>
      </c>
    </row>
    <row r="171" spans="1:11" x14ac:dyDescent="0.25">
      <c r="A171" s="51" t="s">
        <v>103</v>
      </c>
      <c r="B171" s="49" t="s">
        <v>110</v>
      </c>
      <c r="C171" s="53">
        <v>45673.319444444445</v>
      </c>
      <c r="D171" s="49" t="s">
        <v>495</v>
      </c>
      <c r="E171" s="49">
        <v>42</v>
      </c>
      <c r="F171" s="49">
        <v>-14.206999999999999</v>
      </c>
      <c r="G171" s="30">
        <f t="shared" si="14"/>
        <v>-1.4207000000000001</v>
      </c>
      <c r="H171" s="31">
        <f t="shared" si="15"/>
        <v>-5.6237000000000075</v>
      </c>
      <c r="I171" s="31">
        <f>MAX($H$19:H171)</f>
        <v>25.920499999999997</v>
      </c>
      <c r="J171" s="32">
        <f t="shared" si="16"/>
        <v>-31.544200000000004</v>
      </c>
      <c r="K171" s="33">
        <f t="shared" si="17"/>
        <v>0.33802046157506482</v>
      </c>
    </row>
    <row r="172" spans="1:11" x14ac:dyDescent="0.25">
      <c r="A172" s="50" t="s">
        <v>1138</v>
      </c>
      <c r="B172" s="48" t="s">
        <v>108</v>
      </c>
      <c r="C172" s="52">
        <v>45673.329861111109</v>
      </c>
      <c r="D172" s="48" t="s">
        <v>127</v>
      </c>
      <c r="E172" s="48">
        <v>3424</v>
      </c>
      <c r="F172" s="48">
        <v>4.585</v>
      </c>
      <c r="G172" s="30">
        <f t="shared" si="14"/>
        <v>0.45850000000000002</v>
      </c>
      <c r="H172" s="31">
        <f t="shared" si="15"/>
        <v>-5.1652000000000076</v>
      </c>
      <c r="I172" s="31">
        <f>MAX($H$19:H172)</f>
        <v>25.920499999999997</v>
      </c>
      <c r="J172" s="32">
        <f t="shared" si="16"/>
        <v>-31.085700000000003</v>
      </c>
      <c r="K172" s="33">
        <f t="shared" si="17"/>
        <v>-8.152995358927384E-2</v>
      </c>
    </row>
    <row r="173" spans="1:11" x14ac:dyDescent="0.25">
      <c r="A173" s="51" t="s">
        <v>1138</v>
      </c>
      <c r="B173" s="49" t="s">
        <v>110</v>
      </c>
      <c r="C173" s="53">
        <v>45673.329861111109</v>
      </c>
      <c r="D173" s="49" t="s">
        <v>127</v>
      </c>
      <c r="E173" s="49">
        <v>7990</v>
      </c>
      <c r="F173" s="49">
        <v>0.08</v>
      </c>
      <c r="G173" s="30">
        <f t="shared" si="14"/>
        <v>8.0000000000000002E-3</v>
      </c>
      <c r="H173" s="31">
        <f t="shared" si="15"/>
        <v>-5.1572000000000076</v>
      </c>
      <c r="I173" s="31">
        <f>MAX($H$19:H173)</f>
        <v>25.920499999999997</v>
      </c>
      <c r="J173" s="32">
        <f t="shared" si="16"/>
        <v>-31.077700000000004</v>
      </c>
      <c r="K173" s="33">
        <f t="shared" si="17"/>
        <v>-1.5488267637264741E-3</v>
      </c>
    </row>
    <row r="174" spans="1:11" x14ac:dyDescent="0.25">
      <c r="A174" s="51" t="s">
        <v>101</v>
      </c>
      <c r="B174" s="49" t="s">
        <v>108</v>
      </c>
      <c r="C174" s="53">
        <v>45673.357638888891</v>
      </c>
      <c r="D174" s="49" t="s">
        <v>275</v>
      </c>
      <c r="E174" s="49">
        <v>11</v>
      </c>
      <c r="F174" s="49">
        <v>4.51</v>
      </c>
      <c r="G174" s="30">
        <f t="shared" si="14"/>
        <v>0.45100000000000001</v>
      </c>
      <c r="H174" s="31">
        <f t="shared" si="15"/>
        <v>-4.7062000000000079</v>
      </c>
      <c r="I174" s="31">
        <f>MAX($H$19:H174)</f>
        <v>25.920499999999997</v>
      </c>
      <c r="J174" s="32">
        <f t="shared" si="16"/>
        <v>-30.626700000000007</v>
      </c>
      <c r="K174" s="33">
        <f t="shared" si="17"/>
        <v>-8.7450554564492133E-2</v>
      </c>
    </row>
    <row r="175" spans="1:11" x14ac:dyDescent="0.25">
      <c r="A175" s="50" t="s">
        <v>101</v>
      </c>
      <c r="B175" s="48" t="s">
        <v>110</v>
      </c>
      <c r="C175" s="52">
        <v>45673.357638888891</v>
      </c>
      <c r="D175" s="48" t="s">
        <v>275</v>
      </c>
      <c r="E175" s="48">
        <v>26</v>
      </c>
      <c r="F175" s="48">
        <v>15.706999999999999</v>
      </c>
      <c r="G175" s="30">
        <f t="shared" si="14"/>
        <v>1.5707</v>
      </c>
      <c r="H175" s="31">
        <f t="shared" si="15"/>
        <v>-3.1355000000000079</v>
      </c>
      <c r="I175" s="31">
        <f>MAX($H$19:H175)</f>
        <v>25.920499999999997</v>
      </c>
      <c r="J175" s="32">
        <f t="shared" si="16"/>
        <v>-29.056000000000004</v>
      </c>
      <c r="K175" s="33">
        <f t="shared" si="17"/>
        <v>-0.33375122179252847</v>
      </c>
    </row>
    <row r="176" spans="1:11" x14ac:dyDescent="0.25">
      <c r="A176" s="50" t="s">
        <v>1138</v>
      </c>
      <c r="B176" s="48" t="s">
        <v>105</v>
      </c>
      <c r="C176" s="52">
        <v>45673.524305555555</v>
      </c>
      <c r="D176" s="48" t="s">
        <v>128</v>
      </c>
      <c r="E176" s="48">
        <v>4016</v>
      </c>
      <c r="F176" s="48">
        <v>4.6950000000000003</v>
      </c>
      <c r="G176" s="30">
        <f t="shared" si="14"/>
        <v>0.46950000000000003</v>
      </c>
      <c r="H176" s="31">
        <f t="shared" si="15"/>
        <v>-2.6660000000000079</v>
      </c>
      <c r="I176" s="31">
        <f>MAX($H$19:H176)</f>
        <v>25.920499999999997</v>
      </c>
      <c r="J176" s="32">
        <f t="shared" si="16"/>
        <v>-28.586500000000004</v>
      </c>
      <c r="K176" s="33">
        <f t="shared" si="17"/>
        <v>-0.14973688406952601</v>
      </c>
    </row>
    <row r="177" spans="1:11" x14ac:dyDescent="0.25">
      <c r="A177" s="51" t="s">
        <v>1138</v>
      </c>
      <c r="B177" s="49" t="s">
        <v>107</v>
      </c>
      <c r="C177" s="53">
        <v>45673.524305555555</v>
      </c>
      <c r="D177" s="49" t="s">
        <v>128</v>
      </c>
      <c r="E177" s="49">
        <v>9370</v>
      </c>
      <c r="F177" s="49">
        <v>9.4E-2</v>
      </c>
      <c r="G177" s="30">
        <f t="shared" si="14"/>
        <v>9.4000000000000004E-3</v>
      </c>
      <c r="H177" s="31">
        <f t="shared" si="15"/>
        <v>-2.6566000000000081</v>
      </c>
      <c r="I177" s="31">
        <f>MAX($H$19:H177)</f>
        <v>25.920499999999997</v>
      </c>
      <c r="J177" s="32">
        <f t="shared" si="16"/>
        <v>-28.577100000000005</v>
      </c>
      <c r="K177" s="33">
        <f t="shared" si="17"/>
        <v>-3.5258814703674757E-3</v>
      </c>
    </row>
    <row r="178" spans="1:11" x14ac:dyDescent="0.25">
      <c r="A178" s="50" t="s">
        <v>102</v>
      </c>
      <c r="B178" s="48" t="s">
        <v>105</v>
      </c>
      <c r="C178" s="52">
        <v>45673.659722222219</v>
      </c>
      <c r="D178" s="48" t="s">
        <v>390</v>
      </c>
      <c r="E178" s="48">
        <v>102</v>
      </c>
      <c r="F178" s="48">
        <v>4.5600000000000005</v>
      </c>
      <c r="G178" s="30">
        <f t="shared" si="14"/>
        <v>0.45600000000000007</v>
      </c>
      <c r="H178" s="31">
        <f t="shared" si="15"/>
        <v>-2.2006000000000081</v>
      </c>
      <c r="I178" s="31">
        <f>MAX($H$19:H178)</f>
        <v>25.920499999999997</v>
      </c>
      <c r="J178" s="32">
        <f t="shared" si="16"/>
        <v>-28.121100000000006</v>
      </c>
      <c r="K178" s="33">
        <f t="shared" si="17"/>
        <v>-0.17164797109086749</v>
      </c>
    </row>
    <row r="179" spans="1:11" x14ac:dyDescent="0.25">
      <c r="A179" s="51" t="s">
        <v>102</v>
      </c>
      <c r="B179" s="49" t="s">
        <v>107</v>
      </c>
      <c r="C179" s="53">
        <v>45673.659722222219</v>
      </c>
      <c r="D179" s="49" t="s">
        <v>390</v>
      </c>
      <c r="E179" s="49">
        <v>239</v>
      </c>
      <c r="F179" s="49">
        <v>6.9340000000000002</v>
      </c>
      <c r="G179" s="30">
        <f t="shared" si="14"/>
        <v>0.69340000000000002</v>
      </c>
      <c r="H179" s="31">
        <f t="shared" si="15"/>
        <v>-1.5072000000000081</v>
      </c>
      <c r="I179" s="31">
        <f>MAX($H$19:H179)</f>
        <v>25.920499999999997</v>
      </c>
      <c r="J179" s="32">
        <f t="shared" si="16"/>
        <v>-27.427700000000005</v>
      </c>
      <c r="K179" s="33">
        <f t="shared" si="17"/>
        <v>-0.31509588294101498</v>
      </c>
    </row>
    <row r="180" spans="1:11" x14ac:dyDescent="0.25">
      <c r="A180" s="50" t="s">
        <v>1138</v>
      </c>
      <c r="B180" s="48" t="s">
        <v>108</v>
      </c>
      <c r="C180" s="52">
        <v>45673.666666666664</v>
      </c>
      <c r="D180" s="48" t="s">
        <v>129</v>
      </c>
      <c r="E180" s="48">
        <v>2894</v>
      </c>
      <c r="F180" s="48">
        <v>4.431</v>
      </c>
      <c r="G180" s="30">
        <f t="shared" si="14"/>
        <v>0.44310000000000005</v>
      </c>
      <c r="H180" s="31">
        <f t="shared" si="15"/>
        <v>-1.064100000000008</v>
      </c>
      <c r="I180" s="31">
        <f>MAX($H$19:H180)</f>
        <v>25.920499999999997</v>
      </c>
      <c r="J180" s="32">
        <f t="shared" si="16"/>
        <v>-26.984600000000004</v>
      </c>
      <c r="K180" s="33">
        <f t="shared" si="17"/>
        <v>-0.29398885350318316</v>
      </c>
    </row>
    <row r="181" spans="1:11" x14ac:dyDescent="0.25">
      <c r="A181" s="51" t="s">
        <v>1138</v>
      </c>
      <c r="B181" s="49" t="s">
        <v>110</v>
      </c>
      <c r="C181" s="53">
        <v>45673.666666666664</v>
      </c>
      <c r="D181" s="49" t="s">
        <v>129</v>
      </c>
      <c r="E181" s="49">
        <v>6753</v>
      </c>
      <c r="F181" s="49">
        <v>9.2850000000000001</v>
      </c>
      <c r="G181" s="30">
        <f t="shared" si="14"/>
        <v>0.9285000000000001</v>
      </c>
      <c r="H181" s="31">
        <f t="shared" si="15"/>
        <v>-0.13560000000000794</v>
      </c>
      <c r="I181" s="31">
        <f>MAX($H$19:H181)</f>
        <v>25.920499999999997</v>
      </c>
      <c r="J181" s="32">
        <f t="shared" si="16"/>
        <v>-26.056100000000004</v>
      </c>
      <c r="K181" s="33">
        <f t="shared" si="17"/>
        <v>-0.87256836763461432</v>
      </c>
    </row>
    <row r="182" spans="1:11" x14ac:dyDescent="0.25">
      <c r="A182" s="50" t="s">
        <v>102</v>
      </c>
      <c r="B182" s="48" t="s">
        <v>108</v>
      </c>
      <c r="C182" s="52">
        <v>45673.885416666664</v>
      </c>
      <c r="D182" s="48" t="s">
        <v>391</v>
      </c>
      <c r="E182" s="48">
        <v>229</v>
      </c>
      <c r="F182" s="48">
        <v>4.3950000000000005</v>
      </c>
      <c r="G182" s="30">
        <f t="shared" si="14"/>
        <v>0.43950000000000006</v>
      </c>
      <c r="H182" s="31">
        <f t="shared" si="15"/>
        <v>0.30389999999999212</v>
      </c>
      <c r="I182" s="31">
        <f>MAX($H$19:H182)</f>
        <v>25.920499999999997</v>
      </c>
      <c r="J182" s="32">
        <f t="shared" si="16"/>
        <v>-25.616600000000005</v>
      </c>
      <c r="K182" s="33">
        <f t="shared" si="17"/>
        <v>-3.2411504424776867</v>
      </c>
    </row>
    <row r="183" spans="1:11" x14ac:dyDescent="0.25">
      <c r="A183" s="51" t="s">
        <v>102</v>
      </c>
      <c r="B183" s="49" t="s">
        <v>110</v>
      </c>
      <c r="C183" s="53">
        <v>45673.885416666664</v>
      </c>
      <c r="D183" s="49" t="s">
        <v>391</v>
      </c>
      <c r="E183" s="49">
        <v>534</v>
      </c>
      <c r="F183" s="49">
        <v>21.417999999999999</v>
      </c>
      <c r="G183" s="30">
        <f t="shared" si="14"/>
        <v>2.1417999999999999</v>
      </c>
      <c r="H183" s="31">
        <f t="shared" si="15"/>
        <v>2.445699999999992</v>
      </c>
      <c r="I183" s="31">
        <f>MAX($H$19:H183)</f>
        <v>25.920499999999997</v>
      </c>
      <c r="J183" s="32">
        <f t="shared" si="16"/>
        <v>-23.474800000000005</v>
      </c>
      <c r="K183" s="33">
        <f t="shared" si="17"/>
        <v>7.0477130635079153</v>
      </c>
    </row>
    <row r="184" spans="1:11" x14ac:dyDescent="0.25">
      <c r="A184" s="51" t="s">
        <v>101</v>
      </c>
      <c r="B184" s="49" t="s">
        <v>105</v>
      </c>
      <c r="C184" s="53">
        <v>45674.256944444445</v>
      </c>
      <c r="D184" s="49" t="s">
        <v>276</v>
      </c>
      <c r="E184" s="49">
        <v>19</v>
      </c>
      <c r="F184" s="49">
        <v>4.508</v>
      </c>
      <c r="G184" s="30">
        <f t="shared" si="14"/>
        <v>0.45080000000000003</v>
      </c>
      <c r="H184" s="31">
        <f t="shared" si="15"/>
        <v>2.8964999999999921</v>
      </c>
      <c r="I184" s="31">
        <f>MAX($H$19:H184)</f>
        <v>25.920499999999997</v>
      </c>
      <c r="J184" s="32">
        <f t="shared" si="16"/>
        <v>-23.024000000000004</v>
      </c>
      <c r="K184" s="33">
        <f t="shared" si="17"/>
        <v>0.18432350656253904</v>
      </c>
    </row>
    <row r="185" spans="1:11" x14ac:dyDescent="0.25">
      <c r="A185" s="50" t="s">
        <v>101</v>
      </c>
      <c r="B185" s="48" t="s">
        <v>107</v>
      </c>
      <c r="C185" s="52">
        <v>45674.256944444445</v>
      </c>
      <c r="D185" s="48" t="s">
        <v>276</v>
      </c>
      <c r="E185" s="48">
        <v>44</v>
      </c>
      <c r="F185" s="48">
        <v>0</v>
      </c>
      <c r="G185" s="30">
        <f t="shared" si="14"/>
        <v>0</v>
      </c>
      <c r="H185" s="31">
        <f t="shared" si="15"/>
        <v>2.8964999999999921</v>
      </c>
      <c r="I185" s="31">
        <f>MAX($H$19:H185)</f>
        <v>25.920499999999997</v>
      </c>
      <c r="J185" s="32">
        <f t="shared" si="16"/>
        <v>-23.024000000000004</v>
      </c>
      <c r="K185" s="33">
        <f t="shared" si="17"/>
        <v>0</v>
      </c>
    </row>
    <row r="186" spans="1:11" x14ac:dyDescent="0.25">
      <c r="A186" s="50" t="s">
        <v>103</v>
      </c>
      <c r="B186" s="48" t="s">
        <v>108</v>
      </c>
      <c r="C186" s="52">
        <v>45674.385416666664</v>
      </c>
      <c r="D186" s="48" t="s">
        <v>496</v>
      </c>
      <c r="E186" s="48">
        <v>14</v>
      </c>
      <c r="F186" s="48">
        <v>-6.07</v>
      </c>
      <c r="G186" s="30">
        <f t="shared" si="14"/>
        <v>-0.6070000000000001</v>
      </c>
      <c r="H186" s="31">
        <f t="shared" si="15"/>
        <v>2.2894999999999919</v>
      </c>
      <c r="I186" s="31">
        <f>MAX($H$19:H186)</f>
        <v>25.920499999999997</v>
      </c>
      <c r="J186" s="32">
        <f t="shared" si="16"/>
        <v>-23.631000000000004</v>
      </c>
      <c r="K186" s="33">
        <f t="shared" si="17"/>
        <v>-0.20956326601070319</v>
      </c>
    </row>
    <row r="187" spans="1:11" x14ac:dyDescent="0.25">
      <c r="A187" s="51" t="s">
        <v>103</v>
      </c>
      <c r="B187" s="49" t="s">
        <v>110</v>
      </c>
      <c r="C187" s="53">
        <v>45674.385416666664</v>
      </c>
      <c r="D187" s="49" t="s">
        <v>496</v>
      </c>
      <c r="E187" s="49">
        <v>33</v>
      </c>
      <c r="F187" s="49">
        <v>-14.166</v>
      </c>
      <c r="G187" s="30">
        <f t="shared" si="14"/>
        <v>-1.4166000000000001</v>
      </c>
      <c r="H187" s="31">
        <f t="shared" si="15"/>
        <v>0.87289999999999179</v>
      </c>
      <c r="I187" s="31">
        <f>MAX($H$19:H187)</f>
        <v>25.920499999999997</v>
      </c>
      <c r="J187" s="32">
        <f t="shared" si="16"/>
        <v>-25.047600000000006</v>
      </c>
      <c r="K187" s="33">
        <f t="shared" si="17"/>
        <v>-0.61873771565844293</v>
      </c>
    </row>
    <row r="188" spans="1:11" x14ac:dyDescent="0.25">
      <c r="A188" s="50" t="s">
        <v>102</v>
      </c>
      <c r="B188" s="48" t="s">
        <v>105</v>
      </c>
      <c r="C188" s="52">
        <v>45674.402777777781</v>
      </c>
      <c r="D188" s="48" t="s">
        <v>392</v>
      </c>
      <c r="E188" s="48">
        <v>139</v>
      </c>
      <c r="F188" s="48">
        <v>-6.141</v>
      </c>
      <c r="G188" s="30">
        <f t="shared" si="14"/>
        <v>-0.61410000000000009</v>
      </c>
      <c r="H188" s="31">
        <f t="shared" si="15"/>
        <v>0.2587999999999917</v>
      </c>
      <c r="I188" s="31">
        <f>MAX($H$19:H188)</f>
        <v>25.920499999999997</v>
      </c>
      <c r="J188" s="32">
        <f t="shared" si="16"/>
        <v>-25.661700000000007</v>
      </c>
      <c r="K188" s="33">
        <f t="shared" si="17"/>
        <v>-0.70351701225799734</v>
      </c>
    </row>
    <row r="189" spans="1:11" x14ac:dyDescent="0.25">
      <c r="A189" s="51" t="s">
        <v>102</v>
      </c>
      <c r="B189" s="49" t="s">
        <v>107</v>
      </c>
      <c r="C189" s="53">
        <v>45674.402777777781</v>
      </c>
      <c r="D189" s="49" t="s">
        <v>392</v>
      </c>
      <c r="E189" s="49">
        <v>325</v>
      </c>
      <c r="F189" s="49">
        <v>-14.330000000000002</v>
      </c>
      <c r="G189" s="30">
        <f t="shared" si="14"/>
        <v>-1.4330000000000003</v>
      </c>
      <c r="H189" s="31">
        <f t="shared" si="15"/>
        <v>-1.1742000000000086</v>
      </c>
      <c r="I189" s="31">
        <f>MAX($H$19:H189)</f>
        <v>25.920499999999997</v>
      </c>
      <c r="J189" s="32">
        <f t="shared" si="16"/>
        <v>-27.094700000000007</v>
      </c>
      <c r="K189" s="33">
        <f t="shared" si="17"/>
        <v>-5.5370942812984785</v>
      </c>
    </row>
    <row r="190" spans="1:11" x14ac:dyDescent="0.25">
      <c r="A190" s="50" t="s">
        <v>1138</v>
      </c>
      <c r="B190" s="48" t="s">
        <v>105</v>
      </c>
      <c r="C190" s="52">
        <v>45674.416666666664</v>
      </c>
      <c r="D190" s="48" t="s">
        <v>130</v>
      </c>
      <c r="E190" s="48">
        <v>4237</v>
      </c>
      <c r="F190" s="48">
        <v>4.7119999999999997</v>
      </c>
      <c r="G190" s="30">
        <f t="shared" si="14"/>
        <v>0.47120000000000001</v>
      </c>
      <c r="H190" s="31">
        <f t="shared" si="15"/>
        <v>-0.70300000000000851</v>
      </c>
      <c r="I190" s="31">
        <f>MAX($H$19:H190)</f>
        <v>25.920499999999997</v>
      </c>
      <c r="J190" s="32">
        <f t="shared" si="16"/>
        <v>-26.623500000000007</v>
      </c>
      <c r="K190" s="33">
        <f t="shared" si="17"/>
        <v>-0.40129449838187414</v>
      </c>
    </row>
    <row r="191" spans="1:11" x14ac:dyDescent="0.25">
      <c r="A191" s="51" t="s">
        <v>1138</v>
      </c>
      <c r="B191" s="49" t="s">
        <v>107</v>
      </c>
      <c r="C191" s="53">
        <v>45674.416666666664</v>
      </c>
      <c r="D191" s="49" t="s">
        <v>130</v>
      </c>
      <c r="E191" s="49">
        <v>9887</v>
      </c>
      <c r="F191" s="49">
        <v>9.9000000000000005E-2</v>
      </c>
      <c r="G191" s="30">
        <f t="shared" si="14"/>
        <v>9.9000000000000008E-3</v>
      </c>
      <c r="H191" s="31">
        <f t="shared" si="15"/>
        <v>-0.69310000000000849</v>
      </c>
      <c r="I191" s="31">
        <f>MAX($H$19:H191)</f>
        <v>25.920499999999997</v>
      </c>
      <c r="J191" s="32">
        <f t="shared" si="16"/>
        <v>-26.613600000000005</v>
      </c>
      <c r="K191" s="33">
        <f t="shared" si="17"/>
        <v>-1.4082503556187675E-2</v>
      </c>
    </row>
    <row r="192" spans="1:11" x14ac:dyDescent="0.25">
      <c r="A192" s="51" t="s">
        <v>104</v>
      </c>
      <c r="B192" s="49" t="s">
        <v>105</v>
      </c>
      <c r="C192" s="53">
        <v>45674.503472222219</v>
      </c>
      <c r="D192" s="49" t="s">
        <v>214</v>
      </c>
      <c r="E192" s="49">
        <v>6390</v>
      </c>
      <c r="F192" s="49">
        <v>7.0290000000000008</v>
      </c>
      <c r="G192" s="30">
        <f t="shared" si="14"/>
        <v>0.70290000000000008</v>
      </c>
      <c r="H192" s="31">
        <f t="shared" si="15"/>
        <v>9.7999999999915932E-3</v>
      </c>
      <c r="I192" s="31">
        <f>MAX($H$19:H192)</f>
        <v>25.920499999999997</v>
      </c>
      <c r="J192" s="32">
        <f t="shared" si="16"/>
        <v>-25.910700000000006</v>
      </c>
      <c r="K192" s="33">
        <f t="shared" si="17"/>
        <v>-1.0141393738277182</v>
      </c>
    </row>
    <row r="193" spans="1:11" x14ac:dyDescent="0.25">
      <c r="A193" s="50" t="s">
        <v>104</v>
      </c>
      <c r="B193" s="48" t="s">
        <v>107</v>
      </c>
      <c r="C193" s="52">
        <v>45674.503472222219</v>
      </c>
      <c r="D193" s="48" t="s">
        <v>214</v>
      </c>
      <c r="E193" s="48">
        <v>14909</v>
      </c>
      <c r="F193" s="48">
        <v>0</v>
      </c>
      <c r="G193" s="30">
        <f t="shared" si="14"/>
        <v>0</v>
      </c>
      <c r="H193" s="31">
        <f t="shared" si="15"/>
        <v>9.7999999999915932E-3</v>
      </c>
      <c r="I193" s="31">
        <f>MAX($H$19:H193)</f>
        <v>25.920499999999997</v>
      </c>
      <c r="J193" s="32">
        <f t="shared" si="16"/>
        <v>-25.910700000000006</v>
      </c>
      <c r="K193" s="33">
        <f t="shared" si="17"/>
        <v>0</v>
      </c>
    </row>
    <row r="194" spans="1:11" x14ac:dyDescent="0.25">
      <c r="A194" s="51" t="s">
        <v>104</v>
      </c>
      <c r="B194" s="49" t="s">
        <v>108</v>
      </c>
      <c r="C194" s="53">
        <v>45674.649305555555</v>
      </c>
      <c r="D194" s="49" t="s">
        <v>215</v>
      </c>
      <c r="E194" s="49">
        <v>3053</v>
      </c>
      <c r="F194" s="49">
        <v>5.4960000000000004</v>
      </c>
      <c r="G194" s="30">
        <f t="shared" si="14"/>
        <v>0.54960000000000009</v>
      </c>
      <c r="H194" s="31">
        <f t="shared" si="15"/>
        <v>0.55939999999999168</v>
      </c>
      <c r="I194" s="31">
        <f>MAX($H$19:H194)</f>
        <v>25.920499999999997</v>
      </c>
      <c r="J194" s="32">
        <f t="shared" si="16"/>
        <v>-25.361100000000004</v>
      </c>
      <c r="K194" s="33">
        <f t="shared" si="17"/>
        <v>56.081632653109345</v>
      </c>
    </row>
    <row r="195" spans="1:11" x14ac:dyDescent="0.25">
      <c r="A195" s="50" t="s">
        <v>104</v>
      </c>
      <c r="B195" s="48" t="s">
        <v>110</v>
      </c>
      <c r="C195" s="52">
        <v>45674.649305555555</v>
      </c>
      <c r="D195" s="48" t="s">
        <v>215</v>
      </c>
      <c r="E195" s="48">
        <v>7125</v>
      </c>
      <c r="F195" s="48">
        <v>0</v>
      </c>
      <c r="G195" s="30">
        <f t="shared" si="14"/>
        <v>0</v>
      </c>
      <c r="H195" s="31">
        <f t="shared" si="15"/>
        <v>0.55939999999999168</v>
      </c>
      <c r="I195" s="31">
        <f>MAX($H$19:H195)</f>
        <v>25.920499999999997</v>
      </c>
      <c r="J195" s="32">
        <f t="shared" si="16"/>
        <v>-25.361100000000004</v>
      </c>
      <c r="K195" s="33">
        <f t="shared" si="17"/>
        <v>0</v>
      </c>
    </row>
    <row r="196" spans="1:11" x14ac:dyDescent="0.25">
      <c r="A196" s="51" t="s">
        <v>101</v>
      </c>
      <c r="B196" s="49" t="s">
        <v>105</v>
      </c>
      <c r="C196" s="53">
        <v>45674.805555555555</v>
      </c>
      <c r="D196" s="49" t="s">
        <v>277</v>
      </c>
      <c r="E196" s="49">
        <v>14</v>
      </c>
      <c r="F196" s="49">
        <v>4.5359999999999996</v>
      </c>
      <c r="G196" s="30">
        <f t="shared" si="14"/>
        <v>0.4536</v>
      </c>
      <c r="H196" s="31">
        <f t="shared" si="15"/>
        <v>1.0129999999999917</v>
      </c>
      <c r="I196" s="31">
        <f>MAX($H$19:H196)</f>
        <v>25.920499999999997</v>
      </c>
      <c r="J196" s="32">
        <f t="shared" si="16"/>
        <v>-24.907500000000006</v>
      </c>
      <c r="K196" s="33">
        <f t="shared" si="17"/>
        <v>0.81086878798714124</v>
      </c>
    </row>
    <row r="197" spans="1:11" x14ac:dyDescent="0.25">
      <c r="A197" s="50" t="s">
        <v>101</v>
      </c>
      <c r="B197" s="48" t="s">
        <v>107</v>
      </c>
      <c r="C197" s="52">
        <v>45674.805555555555</v>
      </c>
      <c r="D197" s="48" t="s">
        <v>277</v>
      </c>
      <c r="E197" s="48">
        <v>33</v>
      </c>
      <c r="F197" s="48">
        <v>32.072000000000003</v>
      </c>
      <c r="G197" s="30">
        <f t="shared" si="14"/>
        <v>3.2072000000000003</v>
      </c>
      <c r="H197" s="31">
        <f t="shared" si="15"/>
        <v>4.2201999999999922</v>
      </c>
      <c r="I197" s="31">
        <f>MAX($H$19:H197)</f>
        <v>25.920499999999997</v>
      </c>
      <c r="J197" s="32">
        <f t="shared" si="16"/>
        <v>-21.700300000000006</v>
      </c>
      <c r="K197" s="33">
        <f t="shared" si="17"/>
        <v>3.1660414610069365</v>
      </c>
    </row>
    <row r="198" spans="1:11" x14ac:dyDescent="0.25">
      <c r="A198" s="50" t="s">
        <v>103</v>
      </c>
      <c r="B198" s="48" t="s">
        <v>108</v>
      </c>
      <c r="C198" s="52">
        <v>45677.138888888891</v>
      </c>
      <c r="D198" s="48" t="s">
        <v>497</v>
      </c>
      <c r="E198" s="48">
        <v>22</v>
      </c>
      <c r="F198" s="48">
        <v>4.6109999999999998</v>
      </c>
      <c r="G198" s="30">
        <f t="shared" si="14"/>
        <v>0.46110000000000001</v>
      </c>
      <c r="H198" s="31">
        <f t="shared" si="15"/>
        <v>4.6812999999999922</v>
      </c>
      <c r="I198" s="31">
        <f>MAX($H$19:H198)</f>
        <v>25.920499999999997</v>
      </c>
      <c r="J198" s="32">
        <f t="shared" si="16"/>
        <v>-21.239200000000004</v>
      </c>
      <c r="K198" s="33">
        <f t="shared" si="17"/>
        <v>0.10926022463390384</v>
      </c>
    </row>
    <row r="199" spans="1:11" x14ac:dyDescent="0.25">
      <c r="A199" s="51" t="s">
        <v>103</v>
      </c>
      <c r="B199" s="49" t="s">
        <v>110</v>
      </c>
      <c r="C199" s="53">
        <v>45677.138888888891</v>
      </c>
      <c r="D199" s="49" t="s">
        <v>497</v>
      </c>
      <c r="E199" s="49">
        <v>52</v>
      </c>
      <c r="F199" s="49">
        <v>0</v>
      </c>
      <c r="G199" s="30">
        <f t="shared" si="14"/>
        <v>0</v>
      </c>
      <c r="H199" s="31">
        <f t="shared" si="15"/>
        <v>4.6812999999999922</v>
      </c>
      <c r="I199" s="31">
        <f>MAX($H$19:H199)</f>
        <v>25.920499999999997</v>
      </c>
      <c r="J199" s="32">
        <f t="shared" si="16"/>
        <v>-21.239200000000004</v>
      </c>
      <c r="K199" s="33">
        <f t="shared" si="17"/>
        <v>0</v>
      </c>
    </row>
    <row r="200" spans="1:11" x14ac:dyDescent="0.25">
      <c r="A200" s="51" t="s">
        <v>101</v>
      </c>
      <c r="B200" s="49" t="s">
        <v>108</v>
      </c>
      <c r="C200" s="53">
        <v>45677.170138888891</v>
      </c>
      <c r="D200" s="49" t="s">
        <v>278</v>
      </c>
      <c r="E200" s="49">
        <v>16</v>
      </c>
      <c r="F200" s="49">
        <v>4.508</v>
      </c>
      <c r="G200" s="30">
        <f t="shared" si="14"/>
        <v>0.45080000000000003</v>
      </c>
      <c r="H200" s="31">
        <f t="shared" si="15"/>
        <v>5.1320999999999923</v>
      </c>
      <c r="I200" s="31">
        <f>MAX($H$19:H200)</f>
        <v>25.920499999999997</v>
      </c>
      <c r="J200" s="32">
        <f t="shared" si="16"/>
        <v>-20.788400000000003</v>
      </c>
      <c r="K200" s="33">
        <f t="shared" si="17"/>
        <v>9.6298036870100301E-2</v>
      </c>
    </row>
    <row r="201" spans="1:11" x14ac:dyDescent="0.25">
      <c r="A201" s="50" t="s">
        <v>101</v>
      </c>
      <c r="B201" s="48" t="s">
        <v>110</v>
      </c>
      <c r="C201" s="52">
        <v>45677.170138888891</v>
      </c>
      <c r="D201" s="48" t="s">
        <v>278</v>
      </c>
      <c r="E201" s="48">
        <v>38</v>
      </c>
      <c r="F201" s="48">
        <v>27.274999999999999</v>
      </c>
      <c r="G201" s="30">
        <f t="shared" si="14"/>
        <v>2.7275</v>
      </c>
      <c r="H201" s="31">
        <f t="shared" si="15"/>
        <v>7.8595999999999924</v>
      </c>
      <c r="I201" s="31">
        <f>MAX($H$19:H201)</f>
        <v>25.920499999999997</v>
      </c>
      <c r="J201" s="32">
        <f t="shared" si="16"/>
        <v>-18.060900000000004</v>
      </c>
      <c r="K201" s="33">
        <f t="shared" si="17"/>
        <v>0.53145885699811068</v>
      </c>
    </row>
    <row r="202" spans="1:11" x14ac:dyDescent="0.25">
      <c r="A202" s="50" t="s">
        <v>1138</v>
      </c>
      <c r="B202" s="48" t="s">
        <v>108</v>
      </c>
      <c r="C202" s="52">
        <v>45677.305555555555</v>
      </c>
      <c r="D202" s="48" t="s">
        <v>131</v>
      </c>
      <c r="E202" s="48">
        <v>5390</v>
      </c>
      <c r="F202" s="48">
        <v>4.3659999999999997</v>
      </c>
      <c r="G202" s="30">
        <f t="shared" si="14"/>
        <v>0.43659999999999999</v>
      </c>
      <c r="H202" s="31">
        <f t="shared" si="15"/>
        <v>8.2961999999999918</v>
      </c>
      <c r="I202" s="31">
        <f>MAX($H$19:H202)</f>
        <v>25.920499999999997</v>
      </c>
      <c r="J202" s="32">
        <f t="shared" si="16"/>
        <v>-17.624300000000005</v>
      </c>
      <c r="K202" s="33">
        <f t="shared" si="17"/>
        <v>5.5549900758308235E-2</v>
      </c>
    </row>
    <row r="203" spans="1:11" x14ac:dyDescent="0.25">
      <c r="A203" s="51" t="s">
        <v>1138</v>
      </c>
      <c r="B203" s="49" t="s">
        <v>110</v>
      </c>
      <c r="C203" s="53">
        <v>45677.305555555555</v>
      </c>
      <c r="D203" s="49" t="s">
        <v>131</v>
      </c>
      <c r="E203" s="49">
        <v>12578</v>
      </c>
      <c r="F203" s="49">
        <v>0.126</v>
      </c>
      <c r="G203" s="30">
        <f t="shared" si="14"/>
        <v>1.26E-2</v>
      </c>
      <c r="H203" s="31">
        <f t="shared" si="15"/>
        <v>8.3087999999999926</v>
      </c>
      <c r="I203" s="31">
        <f>MAX($H$19:H203)</f>
        <v>25.920499999999997</v>
      </c>
      <c r="J203" s="32">
        <f t="shared" si="16"/>
        <v>-17.611700000000006</v>
      </c>
      <c r="K203" s="33">
        <f t="shared" si="17"/>
        <v>1.5187676285528529E-3</v>
      </c>
    </row>
    <row r="204" spans="1:11" x14ac:dyDescent="0.25">
      <c r="A204" s="50" t="s">
        <v>103</v>
      </c>
      <c r="B204" s="48" t="s">
        <v>105</v>
      </c>
      <c r="C204" s="52">
        <v>45677.395833333336</v>
      </c>
      <c r="D204" s="48" t="s">
        <v>498</v>
      </c>
      <c r="E204" s="48">
        <v>18</v>
      </c>
      <c r="F204" s="48">
        <v>-5.9119999999999999</v>
      </c>
      <c r="G204" s="30">
        <f t="shared" si="14"/>
        <v>-0.59120000000000006</v>
      </c>
      <c r="H204" s="31">
        <f t="shared" si="15"/>
        <v>7.7175999999999929</v>
      </c>
      <c r="I204" s="31">
        <f>MAX($H$19:H204)</f>
        <v>25.920499999999997</v>
      </c>
      <c r="J204" s="32">
        <f t="shared" si="16"/>
        <v>-18.202900000000003</v>
      </c>
      <c r="K204" s="33">
        <f t="shared" si="17"/>
        <v>-7.115347583285192E-2</v>
      </c>
    </row>
    <row r="205" spans="1:11" x14ac:dyDescent="0.25">
      <c r="A205" s="51" t="s">
        <v>103</v>
      </c>
      <c r="B205" s="49" t="s">
        <v>107</v>
      </c>
      <c r="C205" s="53">
        <v>45677.395833333336</v>
      </c>
      <c r="D205" s="49" t="s">
        <v>498</v>
      </c>
      <c r="E205" s="49">
        <v>41</v>
      </c>
      <c r="F205" s="49">
        <v>-13.797000000000001</v>
      </c>
      <c r="G205" s="30">
        <f t="shared" si="14"/>
        <v>-1.3797000000000001</v>
      </c>
      <c r="H205" s="31">
        <f t="shared" si="15"/>
        <v>6.3378999999999923</v>
      </c>
      <c r="I205" s="31">
        <f>MAX($H$19:H205)</f>
        <v>25.920499999999997</v>
      </c>
      <c r="J205" s="32">
        <f t="shared" si="16"/>
        <v>-19.582600000000006</v>
      </c>
      <c r="K205" s="33">
        <f t="shared" si="17"/>
        <v>-0.17877319373898648</v>
      </c>
    </row>
    <row r="206" spans="1:11" x14ac:dyDescent="0.25">
      <c r="A206" s="51" t="s">
        <v>101</v>
      </c>
      <c r="B206" s="49" t="s">
        <v>108</v>
      </c>
      <c r="C206" s="53">
        <v>45677.444444444445</v>
      </c>
      <c r="D206" s="49" t="s">
        <v>279</v>
      </c>
      <c r="E206" s="49">
        <v>13</v>
      </c>
      <c r="F206" s="49">
        <v>-5.9550000000000001</v>
      </c>
      <c r="G206" s="30">
        <f t="shared" si="14"/>
        <v>-0.59550000000000003</v>
      </c>
      <c r="H206" s="31">
        <f t="shared" si="15"/>
        <v>5.742399999999992</v>
      </c>
      <c r="I206" s="31">
        <f>MAX($H$19:H206)</f>
        <v>25.920499999999997</v>
      </c>
      <c r="J206" s="32">
        <f t="shared" si="16"/>
        <v>-20.178100000000004</v>
      </c>
      <c r="K206" s="33">
        <f t="shared" si="17"/>
        <v>-9.3958566717682657E-2</v>
      </c>
    </row>
    <row r="207" spans="1:11" x14ac:dyDescent="0.25">
      <c r="A207" s="50" t="s">
        <v>101</v>
      </c>
      <c r="B207" s="48" t="s">
        <v>110</v>
      </c>
      <c r="C207" s="52">
        <v>45677.444444444445</v>
      </c>
      <c r="D207" s="48" t="s">
        <v>279</v>
      </c>
      <c r="E207" s="48">
        <v>29</v>
      </c>
      <c r="F207" s="48">
        <v>-13.894</v>
      </c>
      <c r="G207" s="30">
        <f t="shared" si="14"/>
        <v>-1.3894000000000002</v>
      </c>
      <c r="H207" s="31">
        <f t="shared" si="15"/>
        <v>4.3529999999999918</v>
      </c>
      <c r="I207" s="31">
        <f>MAX($H$19:H207)</f>
        <v>25.920499999999997</v>
      </c>
      <c r="J207" s="32">
        <f t="shared" si="16"/>
        <v>-21.567500000000006</v>
      </c>
      <c r="K207" s="33">
        <f t="shared" si="17"/>
        <v>-0.24195458344942922</v>
      </c>
    </row>
    <row r="208" spans="1:11" x14ac:dyDescent="0.25">
      <c r="A208" s="50" t="s">
        <v>102</v>
      </c>
      <c r="B208" s="48" t="s">
        <v>108</v>
      </c>
      <c r="C208" s="52">
        <v>45677.545138888891</v>
      </c>
      <c r="D208" s="48" t="s">
        <v>393</v>
      </c>
      <c r="E208" s="48">
        <v>204</v>
      </c>
      <c r="F208" s="48">
        <v>-5.9039999999999999</v>
      </c>
      <c r="G208" s="30">
        <f t="shared" si="14"/>
        <v>-0.59040000000000004</v>
      </c>
      <c r="H208" s="31">
        <f t="shared" si="15"/>
        <v>3.762599999999992</v>
      </c>
      <c r="I208" s="31">
        <f>MAX($H$19:H208)</f>
        <v>25.920499999999997</v>
      </c>
      <c r="J208" s="32">
        <f t="shared" si="16"/>
        <v>-22.157900000000005</v>
      </c>
      <c r="K208" s="33">
        <f t="shared" si="17"/>
        <v>-0.13563059958649226</v>
      </c>
    </row>
    <row r="209" spans="1:11" x14ac:dyDescent="0.25">
      <c r="A209" s="51" t="s">
        <v>102</v>
      </c>
      <c r="B209" s="49" t="s">
        <v>110</v>
      </c>
      <c r="C209" s="53">
        <v>45677.545138888891</v>
      </c>
      <c r="D209" s="49" t="s">
        <v>393</v>
      </c>
      <c r="E209" s="49">
        <v>475</v>
      </c>
      <c r="F209" s="49">
        <v>-13.777000000000001</v>
      </c>
      <c r="G209" s="30">
        <f t="shared" si="14"/>
        <v>-1.3777000000000001</v>
      </c>
      <c r="H209" s="31">
        <f t="shared" si="15"/>
        <v>2.384899999999992</v>
      </c>
      <c r="I209" s="31">
        <f>MAX($H$19:H209)</f>
        <v>25.920499999999997</v>
      </c>
      <c r="J209" s="32">
        <f t="shared" si="16"/>
        <v>-23.535600000000006</v>
      </c>
      <c r="K209" s="33">
        <f t="shared" si="17"/>
        <v>-0.36615638122574889</v>
      </c>
    </row>
    <row r="210" spans="1:11" x14ac:dyDescent="0.25">
      <c r="A210" s="50" t="s">
        <v>1138</v>
      </c>
      <c r="B210" s="48" t="s">
        <v>105</v>
      </c>
      <c r="C210" s="52">
        <v>45677.590277777781</v>
      </c>
      <c r="D210" s="48" t="s">
        <v>132</v>
      </c>
      <c r="E210" s="48">
        <v>1474</v>
      </c>
      <c r="F210" s="48">
        <v>4.5340000000000007</v>
      </c>
      <c r="G210" s="30">
        <f t="shared" si="14"/>
        <v>0.45340000000000008</v>
      </c>
      <c r="H210" s="31">
        <f t="shared" si="15"/>
        <v>2.8382999999999923</v>
      </c>
      <c r="I210" s="31">
        <f>MAX($H$19:H210)</f>
        <v>25.920499999999997</v>
      </c>
      <c r="J210" s="32">
        <f t="shared" si="16"/>
        <v>-23.082200000000004</v>
      </c>
      <c r="K210" s="33">
        <f t="shared" si="17"/>
        <v>0.19011279298922457</v>
      </c>
    </row>
    <row r="211" spans="1:11" x14ac:dyDescent="0.25">
      <c r="A211" s="50" t="s">
        <v>1138</v>
      </c>
      <c r="B211" s="48" t="s">
        <v>107</v>
      </c>
      <c r="C211" s="52">
        <v>45677.590277777781</v>
      </c>
      <c r="D211" s="48" t="s">
        <v>132</v>
      </c>
      <c r="E211" s="48">
        <v>3441</v>
      </c>
      <c r="F211" s="48">
        <v>7.8079999999999998</v>
      </c>
      <c r="G211" s="30">
        <f t="shared" si="14"/>
        <v>0.78080000000000005</v>
      </c>
      <c r="H211" s="31">
        <f t="shared" si="15"/>
        <v>3.6190999999999924</v>
      </c>
      <c r="I211" s="31">
        <f>MAX($H$19:H211)</f>
        <v>25.920499999999997</v>
      </c>
      <c r="J211" s="32">
        <f t="shared" si="16"/>
        <v>-22.301400000000005</v>
      </c>
      <c r="K211" s="33">
        <f t="shared" si="17"/>
        <v>0.27509424655603798</v>
      </c>
    </row>
    <row r="212" spans="1:11" x14ac:dyDescent="0.25">
      <c r="A212" s="50" t="s">
        <v>102</v>
      </c>
      <c r="B212" s="48" t="s">
        <v>105</v>
      </c>
      <c r="C212" s="52">
        <v>45677.604166666664</v>
      </c>
      <c r="D212" s="48" t="s">
        <v>394</v>
      </c>
      <c r="E212" s="48">
        <v>94</v>
      </c>
      <c r="F212" s="48">
        <v>4.46</v>
      </c>
      <c r="G212" s="30">
        <f t="shared" si="14"/>
        <v>0.44600000000000001</v>
      </c>
      <c r="H212" s="31">
        <f t="shared" si="15"/>
        <v>4.0650999999999922</v>
      </c>
      <c r="I212" s="31">
        <f>MAX($H$19:H212)</f>
        <v>25.920499999999997</v>
      </c>
      <c r="J212" s="32">
        <f t="shared" si="16"/>
        <v>-21.855400000000003</v>
      </c>
      <c r="K212" s="33">
        <f t="shared" si="17"/>
        <v>0.12323505843994376</v>
      </c>
    </row>
    <row r="213" spans="1:11" x14ac:dyDescent="0.25">
      <c r="A213" s="51" t="s">
        <v>102</v>
      </c>
      <c r="B213" s="49" t="s">
        <v>107</v>
      </c>
      <c r="C213" s="53">
        <v>45677.604166666664</v>
      </c>
      <c r="D213" s="49" t="s">
        <v>394</v>
      </c>
      <c r="E213" s="49">
        <v>218</v>
      </c>
      <c r="F213" s="49">
        <v>0</v>
      </c>
      <c r="G213" s="30">
        <f t="shared" si="14"/>
        <v>0</v>
      </c>
      <c r="H213" s="31">
        <f t="shared" si="15"/>
        <v>4.0650999999999922</v>
      </c>
      <c r="I213" s="31">
        <f>MAX($H$19:H213)</f>
        <v>25.920499999999997</v>
      </c>
      <c r="J213" s="32">
        <f t="shared" si="16"/>
        <v>-21.855400000000003</v>
      </c>
      <c r="K213" s="33">
        <f t="shared" si="17"/>
        <v>0</v>
      </c>
    </row>
    <row r="214" spans="1:11" x14ac:dyDescent="0.25">
      <c r="A214" s="51" t="s">
        <v>101</v>
      </c>
      <c r="B214" s="49" t="s">
        <v>108</v>
      </c>
      <c r="C214" s="53">
        <v>45677.805555555555</v>
      </c>
      <c r="D214" s="49" t="s">
        <v>280</v>
      </c>
      <c r="E214" s="49">
        <v>11</v>
      </c>
      <c r="F214" s="49">
        <v>-6.0069999999999997</v>
      </c>
      <c r="G214" s="30">
        <f t="shared" si="14"/>
        <v>-0.60070000000000001</v>
      </c>
      <c r="H214" s="31">
        <f t="shared" si="15"/>
        <v>3.4643999999999924</v>
      </c>
      <c r="I214" s="31">
        <f>MAX($H$19:H214)</f>
        <v>25.920499999999997</v>
      </c>
      <c r="J214" s="32">
        <f t="shared" si="16"/>
        <v>-22.456100000000006</v>
      </c>
      <c r="K214" s="33">
        <f t="shared" si="17"/>
        <v>-0.14777004255737891</v>
      </c>
    </row>
    <row r="215" spans="1:11" x14ac:dyDescent="0.25">
      <c r="A215" s="50" t="s">
        <v>101</v>
      </c>
      <c r="B215" s="48" t="s">
        <v>110</v>
      </c>
      <c r="C215" s="52">
        <v>45677.805555555555</v>
      </c>
      <c r="D215" s="48" t="s">
        <v>280</v>
      </c>
      <c r="E215" s="48">
        <v>25</v>
      </c>
      <c r="F215" s="48">
        <v>-14.021000000000001</v>
      </c>
      <c r="G215" s="30">
        <f t="shared" si="14"/>
        <v>-1.4021000000000001</v>
      </c>
      <c r="H215" s="31">
        <f t="shared" si="15"/>
        <v>2.0622999999999925</v>
      </c>
      <c r="I215" s="31">
        <f>MAX($H$19:H215)</f>
        <v>25.920499999999997</v>
      </c>
      <c r="J215" s="32">
        <f t="shared" si="16"/>
        <v>-23.858200000000004</v>
      </c>
      <c r="K215" s="33">
        <f t="shared" si="17"/>
        <v>-0.40471654543355362</v>
      </c>
    </row>
    <row r="216" spans="1:11" x14ac:dyDescent="0.25">
      <c r="A216" s="50" t="s">
        <v>103</v>
      </c>
      <c r="B216" s="48" t="s">
        <v>108</v>
      </c>
      <c r="C216" s="52">
        <v>45677.809027777781</v>
      </c>
      <c r="D216" s="48" t="s">
        <v>499</v>
      </c>
      <c r="E216" s="48">
        <v>25</v>
      </c>
      <c r="F216" s="48">
        <v>4.8719999999999999</v>
      </c>
      <c r="G216" s="30">
        <f t="shared" si="14"/>
        <v>0.48720000000000002</v>
      </c>
      <c r="H216" s="31">
        <f t="shared" si="15"/>
        <v>2.5494999999999925</v>
      </c>
      <c r="I216" s="31">
        <f>MAX($H$19:H216)</f>
        <v>25.920499999999997</v>
      </c>
      <c r="J216" s="32">
        <f t="shared" si="16"/>
        <v>-23.371000000000006</v>
      </c>
      <c r="K216" s="33">
        <f t="shared" si="17"/>
        <v>0.23624109004509619</v>
      </c>
    </row>
    <row r="217" spans="1:11" x14ac:dyDescent="0.25">
      <c r="A217" s="51" t="s">
        <v>103</v>
      </c>
      <c r="B217" s="49" t="s">
        <v>110</v>
      </c>
      <c r="C217" s="53">
        <v>45677.809027777781</v>
      </c>
      <c r="D217" s="49" t="s">
        <v>499</v>
      </c>
      <c r="E217" s="49">
        <v>59</v>
      </c>
      <c r="F217" s="49">
        <v>6.6709999999999994</v>
      </c>
      <c r="G217" s="30">
        <f t="shared" si="14"/>
        <v>0.66710000000000003</v>
      </c>
      <c r="H217" s="31">
        <f t="shared" si="15"/>
        <v>3.2165999999999926</v>
      </c>
      <c r="I217" s="31">
        <f>MAX($H$19:H217)</f>
        <v>25.920499999999997</v>
      </c>
      <c r="J217" s="32">
        <f t="shared" si="16"/>
        <v>-22.703900000000004</v>
      </c>
      <c r="K217" s="33">
        <f t="shared" si="17"/>
        <v>0.26165914885271691</v>
      </c>
    </row>
    <row r="218" spans="1:11" x14ac:dyDescent="0.25">
      <c r="A218" s="50" t="s">
        <v>102</v>
      </c>
      <c r="B218" s="48" t="s">
        <v>105</v>
      </c>
      <c r="C218" s="52">
        <v>45678.010416666664</v>
      </c>
      <c r="D218" s="48" t="s">
        <v>395</v>
      </c>
      <c r="E218" s="48">
        <v>316</v>
      </c>
      <c r="F218" s="48">
        <v>4.2009999999999996</v>
      </c>
      <c r="G218" s="30">
        <f t="shared" si="14"/>
        <v>0.42009999999999997</v>
      </c>
      <c r="H218" s="31">
        <f t="shared" si="15"/>
        <v>3.6366999999999927</v>
      </c>
      <c r="I218" s="31">
        <f>MAX($H$19:H218)</f>
        <v>25.920499999999997</v>
      </c>
      <c r="J218" s="32">
        <f t="shared" si="16"/>
        <v>-22.283800000000003</v>
      </c>
      <c r="K218" s="33">
        <f t="shared" si="17"/>
        <v>0.13060374308275846</v>
      </c>
    </row>
    <row r="219" spans="1:11" x14ac:dyDescent="0.25">
      <c r="A219" s="51" t="s">
        <v>102</v>
      </c>
      <c r="B219" s="49" t="s">
        <v>107</v>
      </c>
      <c r="C219" s="53">
        <v>45678.010416666664</v>
      </c>
      <c r="D219" s="49" t="s">
        <v>395</v>
      </c>
      <c r="E219" s="49">
        <v>737</v>
      </c>
      <c r="F219" s="49">
        <v>2.8739999999999997</v>
      </c>
      <c r="G219" s="30">
        <f t="shared" si="14"/>
        <v>0.28739999999999999</v>
      </c>
      <c r="H219" s="31">
        <f t="shared" si="15"/>
        <v>3.9240999999999926</v>
      </c>
      <c r="I219" s="31">
        <f>MAX($H$19:H219)</f>
        <v>25.920499999999997</v>
      </c>
      <c r="J219" s="32">
        <f t="shared" si="16"/>
        <v>-21.996400000000005</v>
      </c>
      <c r="K219" s="33">
        <f t="shared" si="17"/>
        <v>7.9027689938680812E-2</v>
      </c>
    </row>
    <row r="220" spans="1:11" x14ac:dyDescent="0.25">
      <c r="A220" s="50" t="s">
        <v>102</v>
      </c>
      <c r="B220" s="48" t="s">
        <v>108</v>
      </c>
      <c r="C220" s="52">
        <v>45678.065972222219</v>
      </c>
      <c r="D220" s="48" t="s">
        <v>396</v>
      </c>
      <c r="E220" s="48">
        <v>148</v>
      </c>
      <c r="F220" s="48">
        <v>4.4399999999999995</v>
      </c>
      <c r="G220" s="30">
        <f t="shared" si="14"/>
        <v>0.44399999999999995</v>
      </c>
      <c r="H220" s="31">
        <f t="shared" si="15"/>
        <v>4.368099999999993</v>
      </c>
      <c r="I220" s="31">
        <f>MAX($H$19:H220)</f>
        <v>25.920499999999997</v>
      </c>
      <c r="J220" s="32">
        <f t="shared" si="16"/>
        <v>-21.552400000000006</v>
      </c>
      <c r="K220" s="33">
        <f t="shared" si="17"/>
        <v>0.11314696363497401</v>
      </c>
    </row>
    <row r="221" spans="1:11" x14ac:dyDescent="0.25">
      <c r="A221" s="51" t="s">
        <v>102</v>
      </c>
      <c r="B221" s="49" t="s">
        <v>110</v>
      </c>
      <c r="C221" s="53">
        <v>45678.065972222219</v>
      </c>
      <c r="D221" s="49" t="s">
        <v>396</v>
      </c>
      <c r="E221" s="49">
        <v>344</v>
      </c>
      <c r="F221" s="49">
        <v>0</v>
      </c>
      <c r="G221" s="30">
        <f t="shared" si="14"/>
        <v>0</v>
      </c>
      <c r="H221" s="31">
        <f t="shared" si="15"/>
        <v>4.368099999999993</v>
      </c>
      <c r="I221" s="31">
        <f>MAX($H$19:H221)</f>
        <v>25.920499999999997</v>
      </c>
      <c r="J221" s="32">
        <f t="shared" si="16"/>
        <v>-21.552400000000006</v>
      </c>
      <c r="K221" s="33">
        <f t="shared" si="17"/>
        <v>0</v>
      </c>
    </row>
    <row r="222" spans="1:11" x14ac:dyDescent="0.25">
      <c r="A222" s="50" t="s">
        <v>103</v>
      </c>
      <c r="B222" s="48" t="s">
        <v>105</v>
      </c>
      <c r="C222" s="52">
        <v>45678.090277777781</v>
      </c>
      <c r="D222" s="48" t="s">
        <v>500</v>
      </c>
      <c r="E222" s="48">
        <v>13</v>
      </c>
      <c r="F222" s="48">
        <v>-5.7439999999999998</v>
      </c>
      <c r="G222" s="30">
        <f t="shared" si="14"/>
        <v>-0.57440000000000002</v>
      </c>
      <c r="H222" s="31">
        <f t="shared" si="15"/>
        <v>3.7936999999999932</v>
      </c>
      <c r="I222" s="31">
        <f>MAX($H$19:H222)</f>
        <v>25.920499999999997</v>
      </c>
      <c r="J222" s="32">
        <f t="shared" si="16"/>
        <v>-22.126800000000003</v>
      </c>
      <c r="K222" s="33">
        <f t="shared" si="17"/>
        <v>-0.13149882099768795</v>
      </c>
    </row>
    <row r="223" spans="1:11" x14ac:dyDescent="0.25">
      <c r="A223" s="51" t="s">
        <v>103</v>
      </c>
      <c r="B223" s="49" t="s">
        <v>107</v>
      </c>
      <c r="C223" s="53">
        <v>45678.090277777781</v>
      </c>
      <c r="D223" s="49" t="s">
        <v>500</v>
      </c>
      <c r="E223" s="49">
        <v>30</v>
      </c>
      <c r="F223" s="49">
        <v>-13.403</v>
      </c>
      <c r="G223" s="30">
        <f t="shared" si="14"/>
        <v>-1.3403</v>
      </c>
      <c r="H223" s="31">
        <f t="shared" si="15"/>
        <v>2.4533999999999931</v>
      </c>
      <c r="I223" s="31">
        <f>MAX($H$19:H223)</f>
        <v>25.920499999999997</v>
      </c>
      <c r="J223" s="32">
        <f t="shared" si="16"/>
        <v>-23.467100000000002</v>
      </c>
      <c r="K223" s="33">
        <f t="shared" si="17"/>
        <v>-0.35329625431636724</v>
      </c>
    </row>
    <row r="224" spans="1:11" x14ac:dyDescent="0.25">
      <c r="A224" s="50" t="s">
        <v>103</v>
      </c>
      <c r="B224" s="48" t="s">
        <v>105</v>
      </c>
      <c r="C224" s="52">
        <v>45678.277777777781</v>
      </c>
      <c r="D224" s="48" t="s">
        <v>501</v>
      </c>
      <c r="E224" s="48">
        <v>25</v>
      </c>
      <c r="F224" s="48">
        <v>4.7520000000000007</v>
      </c>
      <c r="G224" s="30">
        <f t="shared" si="14"/>
        <v>0.47520000000000007</v>
      </c>
      <c r="H224" s="31">
        <f t="shared" si="15"/>
        <v>2.9285999999999932</v>
      </c>
      <c r="I224" s="31">
        <f>MAX($H$19:H224)</f>
        <v>25.920499999999997</v>
      </c>
      <c r="J224" s="32">
        <f t="shared" si="16"/>
        <v>-22.991900000000005</v>
      </c>
      <c r="K224" s="33">
        <f t="shared" si="17"/>
        <v>0.19369038884812961</v>
      </c>
    </row>
    <row r="225" spans="1:11" x14ac:dyDescent="0.25">
      <c r="A225" s="51" t="s">
        <v>103</v>
      </c>
      <c r="B225" s="49" t="s">
        <v>107</v>
      </c>
      <c r="C225" s="53">
        <v>45678.277777777781</v>
      </c>
      <c r="D225" s="49" t="s">
        <v>501</v>
      </c>
      <c r="E225" s="49">
        <v>59</v>
      </c>
      <c r="F225" s="49">
        <v>7.5920000000000005</v>
      </c>
      <c r="G225" s="30">
        <f t="shared" si="14"/>
        <v>0.7592000000000001</v>
      </c>
      <c r="H225" s="31">
        <f t="shared" si="15"/>
        <v>3.6877999999999931</v>
      </c>
      <c r="I225" s="31">
        <f>MAX($H$19:H225)</f>
        <v>25.920499999999997</v>
      </c>
      <c r="J225" s="32">
        <f t="shared" si="16"/>
        <v>-22.232700000000005</v>
      </c>
      <c r="K225" s="33">
        <f t="shared" si="17"/>
        <v>0.2592364952537054</v>
      </c>
    </row>
    <row r="226" spans="1:11" x14ac:dyDescent="0.25">
      <c r="A226" s="51" t="s">
        <v>1138</v>
      </c>
      <c r="B226" s="49" t="s">
        <v>108</v>
      </c>
      <c r="C226" s="53">
        <v>45678.53125</v>
      </c>
      <c r="D226" s="49" t="s">
        <v>133</v>
      </c>
      <c r="E226" s="49">
        <v>3441</v>
      </c>
      <c r="F226" s="49">
        <v>7.8079999999999998</v>
      </c>
      <c r="G226" s="30">
        <f t="shared" si="14"/>
        <v>0.78080000000000005</v>
      </c>
      <c r="H226" s="31">
        <f t="shared" si="15"/>
        <v>4.4685999999999932</v>
      </c>
      <c r="I226" s="31">
        <f>MAX($H$19:H226)</f>
        <v>25.920499999999997</v>
      </c>
      <c r="J226" s="32">
        <f t="shared" si="16"/>
        <v>-21.451900000000002</v>
      </c>
      <c r="K226" s="33">
        <f t="shared" si="17"/>
        <v>0.2117251477845874</v>
      </c>
    </row>
    <row r="227" spans="1:11" x14ac:dyDescent="0.25">
      <c r="A227" s="51" t="s">
        <v>1138</v>
      </c>
      <c r="B227" s="49" t="s">
        <v>108</v>
      </c>
      <c r="C227" s="53">
        <v>45678.53125</v>
      </c>
      <c r="D227" s="49" t="s">
        <v>133</v>
      </c>
      <c r="E227" s="49">
        <v>3144</v>
      </c>
      <c r="F227" s="49">
        <v>4.42</v>
      </c>
      <c r="G227" s="30">
        <f t="shared" si="14"/>
        <v>0.442</v>
      </c>
      <c r="H227" s="31">
        <f t="shared" si="15"/>
        <v>4.9105999999999934</v>
      </c>
      <c r="I227" s="31">
        <f>MAX($H$19:H227)</f>
        <v>25.920499999999997</v>
      </c>
      <c r="J227" s="32">
        <f t="shared" si="16"/>
        <v>-21.009900000000002</v>
      </c>
      <c r="K227" s="33">
        <f t="shared" si="17"/>
        <v>9.8912411045965376E-2</v>
      </c>
    </row>
    <row r="228" spans="1:11" x14ac:dyDescent="0.25">
      <c r="A228" s="50" t="s">
        <v>1138</v>
      </c>
      <c r="B228" s="48" t="s">
        <v>110</v>
      </c>
      <c r="C228" s="52">
        <v>45678.53125</v>
      </c>
      <c r="D228" s="48" t="s">
        <v>133</v>
      </c>
      <c r="E228" s="48">
        <v>7337</v>
      </c>
      <c r="F228" s="48">
        <v>6.42</v>
      </c>
      <c r="G228" s="30">
        <f t="shared" si="14"/>
        <v>0.64200000000000002</v>
      </c>
      <c r="H228" s="31">
        <f t="shared" si="15"/>
        <v>5.5525999999999938</v>
      </c>
      <c r="I228" s="31">
        <f>MAX($H$19:H228)</f>
        <v>25.920499999999997</v>
      </c>
      <c r="J228" s="32">
        <f t="shared" si="16"/>
        <v>-20.367900000000002</v>
      </c>
      <c r="K228" s="33">
        <f t="shared" si="17"/>
        <v>0.1307375880747772</v>
      </c>
    </row>
    <row r="229" spans="1:11" x14ac:dyDescent="0.25">
      <c r="A229" s="51" t="s">
        <v>101</v>
      </c>
      <c r="B229" s="49" t="s">
        <v>108</v>
      </c>
      <c r="C229" s="53">
        <v>45678.559027777781</v>
      </c>
      <c r="D229" s="49" t="s">
        <v>281</v>
      </c>
      <c r="E229" s="49">
        <v>11</v>
      </c>
      <c r="F229" s="49">
        <v>4.5380000000000003</v>
      </c>
      <c r="G229" s="30">
        <f t="shared" si="14"/>
        <v>0.45380000000000004</v>
      </c>
      <c r="H229" s="31">
        <f t="shared" si="15"/>
        <v>6.006399999999994</v>
      </c>
      <c r="I229" s="31">
        <f>MAX($H$19:H229)</f>
        <v>25.920499999999997</v>
      </c>
      <c r="J229" s="32">
        <f t="shared" si="16"/>
        <v>-19.914100000000005</v>
      </c>
      <c r="K229" s="33">
        <f t="shared" si="17"/>
        <v>8.1727479018838256E-2</v>
      </c>
    </row>
    <row r="230" spans="1:11" x14ac:dyDescent="0.25">
      <c r="A230" s="50" t="s">
        <v>101</v>
      </c>
      <c r="B230" s="48" t="s">
        <v>110</v>
      </c>
      <c r="C230" s="52">
        <v>45678.559027777781</v>
      </c>
      <c r="D230" s="48" t="s">
        <v>281</v>
      </c>
      <c r="E230" s="48">
        <v>27</v>
      </c>
      <c r="F230" s="48">
        <v>32.573</v>
      </c>
      <c r="G230" s="30">
        <f t="shared" si="14"/>
        <v>3.2573000000000003</v>
      </c>
      <c r="H230" s="31">
        <f t="shared" si="15"/>
        <v>9.2636999999999947</v>
      </c>
      <c r="I230" s="31">
        <f>MAX($H$19:H230)</f>
        <v>25.920499999999997</v>
      </c>
      <c r="J230" s="32">
        <f t="shared" si="16"/>
        <v>-16.656800000000004</v>
      </c>
      <c r="K230" s="33">
        <f t="shared" si="17"/>
        <v>0.54230487480021372</v>
      </c>
    </row>
    <row r="231" spans="1:11" x14ac:dyDescent="0.25">
      <c r="A231" s="50" t="s">
        <v>103</v>
      </c>
      <c r="B231" s="48" t="s">
        <v>108</v>
      </c>
      <c r="C231" s="52">
        <v>45678.569444444445</v>
      </c>
      <c r="D231" s="48" t="s">
        <v>502</v>
      </c>
      <c r="E231" s="48">
        <v>12</v>
      </c>
      <c r="F231" s="48">
        <v>4.4409999999999998</v>
      </c>
      <c r="G231" s="30">
        <f t="shared" si="14"/>
        <v>0.44409999999999999</v>
      </c>
      <c r="H231" s="31">
        <f t="shared" si="15"/>
        <v>9.7077999999999953</v>
      </c>
      <c r="I231" s="31">
        <f>MAX($H$19:H231)</f>
        <v>25.920499999999997</v>
      </c>
      <c r="J231" s="32">
        <f t="shared" si="16"/>
        <v>-16.212700000000002</v>
      </c>
      <c r="K231" s="33">
        <f t="shared" si="17"/>
        <v>4.7939808068050649E-2</v>
      </c>
    </row>
    <row r="232" spans="1:11" x14ac:dyDescent="0.25">
      <c r="A232" s="51" t="s">
        <v>103</v>
      </c>
      <c r="B232" s="49" t="s">
        <v>110</v>
      </c>
      <c r="C232" s="53">
        <v>45678.569444444445</v>
      </c>
      <c r="D232" s="49" t="s">
        <v>502</v>
      </c>
      <c r="E232" s="49">
        <v>27</v>
      </c>
      <c r="F232" s="49">
        <v>20.021000000000001</v>
      </c>
      <c r="G232" s="30">
        <f t="shared" si="14"/>
        <v>2.0021</v>
      </c>
      <c r="H232" s="31">
        <f t="shared" si="15"/>
        <v>11.709899999999996</v>
      </c>
      <c r="I232" s="31">
        <f>MAX($H$19:H232)</f>
        <v>25.920499999999997</v>
      </c>
      <c r="J232" s="32">
        <f t="shared" si="16"/>
        <v>-14.210600000000001</v>
      </c>
      <c r="K232" s="33">
        <f t="shared" si="17"/>
        <v>0.2062362224190859</v>
      </c>
    </row>
    <row r="233" spans="1:11" x14ac:dyDescent="0.25">
      <c r="A233" s="50" t="s">
        <v>103</v>
      </c>
      <c r="B233" s="48" t="s">
        <v>108</v>
      </c>
      <c r="C233" s="52">
        <v>45679.041666666664</v>
      </c>
      <c r="D233" s="48" t="s">
        <v>503</v>
      </c>
      <c r="E233" s="48">
        <v>27</v>
      </c>
      <c r="F233" s="48">
        <v>-6.1340000000000003</v>
      </c>
      <c r="G233" s="30">
        <f t="shared" ref="G233:G296" si="18">(F233*0.1)</f>
        <v>-0.61340000000000006</v>
      </c>
      <c r="H233" s="31">
        <f t="shared" ref="H233:H296" si="19">(H232+G233)</f>
        <v>11.096499999999995</v>
      </c>
      <c r="I233" s="31">
        <f>MAX($H$19:H233)</f>
        <v>25.920499999999997</v>
      </c>
      <c r="J233" s="32">
        <f t="shared" ref="J233:J296" si="20">(H233-I233)</f>
        <v>-14.824000000000002</v>
      </c>
      <c r="K233" s="33">
        <f t="shared" ref="K233:K296" si="21">(H233/H232)-1</f>
        <v>-5.2383026328149729E-2</v>
      </c>
    </row>
    <row r="234" spans="1:11" x14ac:dyDescent="0.25">
      <c r="A234" s="51" t="s">
        <v>103</v>
      </c>
      <c r="B234" s="49" t="s">
        <v>110</v>
      </c>
      <c r="C234" s="53">
        <v>45679.041666666664</v>
      </c>
      <c r="D234" s="49" t="s">
        <v>503</v>
      </c>
      <c r="E234" s="49">
        <v>63</v>
      </c>
      <c r="F234" s="49">
        <v>-14.313999999999998</v>
      </c>
      <c r="G234" s="30">
        <f t="shared" si="18"/>
        <v>-1.4314</v>
      </c>
      <c r="H234" s="31">
        <f t="shared" si="19"/>
        <v>9.6650999999999954</v>
      </c>
      <c r="I234" s="31">
        <f>MAX($H$19:H234)</f>
        <v>25.920499999999997</v>
      </c>
      <c r="J234" s="32">
        <f t="shared" si="20"/>
        <v>-16.255400000000002</v>
      </c>
      <c r="K234" s="33">
        <f t="shared" si="21"/>
        <v>-0.1289956292524671</v>
      </c>
    </row>
    <row r="235" spans="1:11" x14ac:dyDescent="0.25">
      <c r="A235" s="50" t="s">
        <v>102</v>
      </c>
      <c r="B235" s="48" t="s">
        <v>105</v>
      </c>
      <c r="C235" s="52">
        <v>45679.267361111109</v>
      </c>
      <c r="D235" s="48" t="s">
        <v>397</v>
      </c>
      <c r="E235" s="48">
        <v>339</v>
      </c>
      <c r="F235" s="48">
        <v>4.3020000000000005</v>
      </c>
      <c r="G235" s="30">
        <f t="shared" si="18"/>
        <v>0.43020000000000008</v>
      </c>
      <c r="H235" s="31">
        <f t="shared" si="19"/>
        <v>10.095299999999995</v>
      </c>
      <c r="I235" s="31">
        <f>MAX($H$19:H235)</f>
        <v>25.920499999999997</v>
      </c>
      <c r="J235" s="32">
        <f t="shared" si="20"/>
        <v>-15.825200000000002</v>
      </c>
      <c r="K235" s="33">
        <f t="shared" si="21"/>
        <v>4.4510662072818619E-2</v>
      </c>
    </row>
    <row r="236" spans="1:11" x14ac:dyDescent="0.25">
      <c r="A236" s="51" t="s">
        <v>102</v>
      </c>
      <c r="B236" s="49" t="s">
        <v>107</v>
      </c>
      <c r="C236" s="53">
        <v>45679.267361111109</v>
      </c>
      <c r="D236" s="49" t="s">
        <v>397</v>
      </c>
      <c r="E236" s="49">
        <v>790</v>
      </c>
      <c r="F236" s="49">
        <v>7.9000000000000001E-2</v>
      </c>
      <c r="G236" s="30">
        <f t="shared" si="18"/>
        <v>7.9000000000000008E-3</v>
      </c>
      <c r="H236" s="31">
        <f t="shared" si="19"/>
        <v>10.103199999999994</v>
      </c>
      <c r="I236" s="31">
        <f>MAX($H$19:H236)</f>
        <v>25.920499999999997</v>
      </c>
      <c r="J236" s="32">
        <f t="shared" si="20"/>
        <v>-15.817300000000003</v>
      </c>
      <c r="K236" s="33">
        <f t="shared" si="21"/>
        <v>7.8254237120245485E-4</v>
      </c>
    </row>
    <row r="237" spans="1:11" x14ac:dyDescent="0.25">
      <c r="A237" s="51" t="s">
        <v>101</v>
      </c>
      <c r="B237" s="49" t="s">
        <v>108</v>
      </c>
      <c r="C237" s="53">
        <v>45679.388888888891</v>
      </c>
      <c r="D237" s="49" t="s">
        <v>282</v>
      </c>
      <c r="E237" s="49">
        <v>11</v>
      </c>
      <c r="F237" s="49">
        <v>4.4820000000000002</v>
      </c>
      <c r="G237" s="30">
        <f t="shared" si="18"/>
        <v>0.44820000000000004</v>
      </c>
      <c r="H237" s="31">
        <f t="shared" si="19"/>
        <v>10.551399999999994</v>
      </c>
      <c r="I237" s="31">
        <f>MAX($H$19:H237)</f>
        <v>25.920499999999997</v>
      </c>
      <c r="J237" s="32">
        <f t="shared" si="20"/>
        <v>-15.369100000000003</v>
      </c>
      <c r="K237" s="33">
        <f t="shared" si="21"/>
        <v>4.4362182278882001E-2</v>
      </c>
    </row>
    <row r="238" spans="1:11" x14ac:dyDescent="0.25">
      <c r="A238" s="50" t="s">
        <v>101</v>
      </c>
      <c r="B238" s="48" t="s">
        <v>110</v>
      </c>
      <c r="C238" s="52">
        <v>45679.388888888891</v>
      </c>
      <c r="D238" s="48" t="s">
        <v>282</v>
      </c>
      <c r="E238" s="48">
        <v>25</v>
      </c>
      <c r="F238" s="48">
        <v>1.4550000000000001</v>
      </c>
      <c r="G238" s="30">
        <f t="shared" si="18"/>
        <v>0.14550000000000002</v>
      </c>
      <c r="H238" s="31">
        <f t="shared" si="19"/>
        <v>10.696899999999994</v>
      </c>
      <c r="I238" s="31">
        <f>MAX($H$19:H238)</f>
        <v>25.920499999999997</v>
      </c>
      <c r="J238" s="32">
        <f t="shared" si="20"/>
        <v>-15.223600000000003</v>
      </c>
      <c r="K238" s="33">
        <f t="shared" si="21"/>
        <v>1.3789639289572886E-2</v>
      </c>
    </row>
    <row r="239" spans="1:11" x14ac:dyDescent="0.25">
      <c r="A239" s="50" t="s">
        <v>102</v>
      </c>
      <c r="B239" s="48" t="s">
        <v>108</v>
      </c>
      <c r="C239" s="52">
        <v>45679.40625</v>
      </c>
      <c r="D239" s="48" t="s">
        <v>398</v>
      </c>
      <c r="E239" s="48">
        <v>176</v>
      </c>
      <c r="F239" s="48">
        <v>4.6790000000000003</v>
      </c>
      <c r="G239" s="30">
        <f t="shared" si="18"/>
        <v>0.46790000000000004</v>
      </c>
      <c r="H239" s="31">
        <f t="shared" si="19"/>
        <v>11.164799999999994</v>
      </c>
      <c r="I239" s="31">
        <f>MAX($H$19:H239)</f>
        <v>25.920499999999997</v>
      </c>
      <c r="J239" s="32">
        <f t="shared" si="20"/>
        <v>-14.755700000000003</v>
      </c>
      <c r="K239" s="33">
        <f t="shared" si="21"/>
        <v>4.3741644775589172E-2</v>
      </c>
    </row>
    <row r="240" spans="1:11" x14ac:dyDescent="0.25">
      <c r="A240" s="51" t="s">
        <v>102</v>
      </c>
      <c r="B240" s="49" t="s">
        <v>110</v>
      </c>
      <c r="C240" s="53">
        <v>45679.40625</v>
      </c>
      <c r="D240" s="49" t="s">
        <v>398</v>
      </c>
      <c r="E240" s="49">
        <v>410</v>
      </c>
      <c r="F240" s="49">
        <v>0</v>
      </c>
      <c r="G240" s="30">
        <f t="shared" si="18"/>
        <v>0</v>
      </c>
      <c r="H240" s="31">
        <f t="shared" si="19"/>
        <v>11.164799999999994</v>
      </c>
      <c r="I240" s="31">
        <f>MAX($H$19:H240)</f>
        <v>25.920499999999997</v>
      </c>
      <c r="J240" s="32">
        <f t="shared" si="20"/>
        <v>-14.755700000000003</v>
      </c>
      <c r="K240" s="33">
        <f t="shared" si="21"/>
        <v>0</v>
      </c>
    </row>
    <row r="241" spans="1:11" x14ac:dyDescent="0.25">
      <c r="A241" s="50" t="s">
        <v>103</v>
      </c>
      <c r="B241" s="48" t="s">
        <v>108</v>
      </c>
      <c r="C241" s="52">
        <v>45679.458333333336</v>
      </c>
      <c r="D241" s="48" t="s">
        <v>504</v>
      </c>
      <c r="E241" s="48">
        <v>16</v>
      </c>
      <c r="F241" s="48">
        <v>-5.9219999999999997</v>
      </c>
      <c r="G241" s="30">
        <f t="shared" si="18"/>
        <v>-0.59219999999999995</v>
      </c>
      <c r="H241" s="31">
        <f t="shared" si="19"/>
        <v>10.572599999999994</v>
      </c>
      <c r="I241" s="31">
        <f>MAX($H$19:H241)</f>
        <v>25.920499999999997</v>
      </c>
      <c r="J241" s="32">
        <f t="shared" si="20"/>
        <v>-15.347900000000003</v>
      </c>
      <c r="K241" s="33">
        <f t="shared" si="21"/>
        <v>-5.3041702493551224E-2</v>
      </c>
    </row>
    <row r="242" spans="1:11" x14ac:dyDescent="0.25">
      <c r="A242" s="51" t="s">
        <v>103</v>
      </c>
      <c r="B242" s="49" t="s">
        <v>110</v>
      </c>
      <c r="C242" s="53">
        <v>45679.458333333336</v>
      </c>
      <c r="D242" s="49" t="s">
        <v>504</v>
      </c>
      <c r="E242" s="49">
        <v>37</v>
      </c>
      <c r="F242" s="49">
        <v>-13.815999999999999</v>
      </c>
      <c r="G242" s="30">
        <f t="shared" si="18"/>
        <v>-1.3815999999999999</v>
      </c>
      <c r="H242" s="31">
        <f t="shared" si="19"/>
        <v>9.1909999999999936</v>
      </c>
      <c r="I242" s="31">
        <f>MAX($H$19:H242)</f>
        <v>25.920499999999997</v>
      </c>
      <c r="J242" s="32">
        <f t="shared" si="20"/>
        <v>-16.729500000000002</v>
      </c>
      <c r="K242" s="33">
        <f t="shared" si="21"/>
        <v>-0.13067741142197764</v>
      </c>
    </row>
    <row r="243" spans="1:11" x14ac:dyDescent="0.25">
      <c r="A243" s="50" t="s">
        <v>103</v>
      </c>
      <c r="B243" s="48" t="s">
        <v>105</v>
      </c>
      <c r="C243" s="52">
        <v>45679.53125</v>
      </c>
      <c r="D243" s="48" t="s">
        <v>505</v>
      </c>
      <c r="E243" s="48">
        <v>15</v>
      </c>
      <c r="F243" s="48">
        <v>4.2720000000000002</v>
      </c>
      <c r="G243" s="30">
        <f t="shared" si="18"/>
        <v>0.42720000000000002</v>
      </c>
      <c r="H243" s="31">
        <f t="shared" si="19"/>
        <v>9.6181999999999945</v>
      </c>
      <c r="I243" s="31">
        <f>MAX($H$19:H243)</f>
        <v>25.920499999999997</v>
      </c>
      <c r="J243" s="32">
        <f t="shared" si="20"/>
        <v>-16.302300000000002</v>
      </c>
      <c r="K243" s="33">
        <f t="shared" si="21"/>
        <v>4.6480252420846524E-2</v>
      </c>
    </row>
    <row r="244" spans="1:11" x14ac:dyDescent="0.25">
      <c r="A244" s="51" t="s">
        <v>103</v>
      </c>
      <c r="B244" s="49" t="s">
        <v>107</v>
      </c>
      <c r="C244" s="53">
        <v>45679.53125</v>
      </c>
      <c r="D244" s="49" t="s">
        <v>505</v>
      </c>
      <c r="E244" s="49">
        <v>36</v>
      </c>
      <c r="F244" s="49">
        <v>0</v>
      </c>
      <c r="G244" s="30">
        <f t="shared" si="18"/>
        <v>0</v>
      </c>
      <c r="H244" s="31">
        <f t="shared" si="19"/>
        <v>9.6181999999999945</v>
      </c>
      <c r="I244" s="31">
        <f>MAX($H$19:H244)</f>
        <v>25.920499999999997</v>
      </c>
      <c r="J244" s="32">
        <f t="shared" si="20"/>
        <v>-16.302300000000002</v>
      </c>
      <c r="K244" s="33">
        <f t="shared" si="21"/>
        <v>0</v>
      </c>
    </row>
    <row r="245" spans="1:11" x14ac:dyDescent="0.25">
      <c r="A245" s="50" t="s">
        <v>102</v>
      </c>
      <c r="B245" s="48" t="s">
        <v>105</v>
      </c>
      <c r="C245" s="52">
        <v>45679.569444444445</v>
      </c>
      <c r="D245" s="48" t="s">
        <v>399</v>
      </c>
      <c r="E245" s="48">
        <v>182</v>
      </c>
      <c r="F245" s="48">
        <v>-6.194</v>
      </c>
      <c r="G245" s="30">
        <f t="shared" si="18"/>
        <v>-0.61940000000000006</v>
      </c>
      <c r="H245" s="31">
        <f t="shared" si="19"/>
        <v>8.9987999999999939</v>
      </c>
      <c r="I245" s="31">
        <f>MAX($H$19:H245)</f>
        <v>25.920499999999997</v>
      </c>
      <c r="J245" s="32">
        <f t="shared" si="20"/>
        <v>-16.921700000000001</v>
      </c>
      <c r="K245" s="33">
        <f t="shared" si="21"/>
        <v>-6.4398744047742928E-2</v>
      </c>
    </row>
    <row r="246" spans="1:11" x14ac:dyDescent="0.25">
      <c r="A246" s="51" t="s">
        <v>102</v>
      </c>
      <c r="B246" s="49" t="s">
        <v>107</v>
      </c>
      <c r="C246" s="53">
        <v>45679.569444444445</v>
      </c>
      <c r="D246" s="49" t="s">
        <v>399</v>
      </c>
      <c r="E246" s="49">
        <v>424</v>
      </c>
      <c r="F246" s="49">
        <v>-14.452000000000002</v>
      </c>
      <c r="G246" s="30">
        <f t="shared" si="18"/>
        <v>-1.4452000000000003</v>
      </c>
      <c r="H246" s="31">
        <f t="shared" si="19"/>
        <v>7.5535999999999941</v>
      </c>
      <c r="I246" s="31">
        <f>MAX($H$19:H246)</f>
        <v>25.920499999999997</v>
      </c>
      <c r="J246" s="32">
        <f t="shared" si="20"/>
        <v>-18.366900000000001</v>
      </c>
      <c r="K246" s="33">
        <f t="shared" si="21"/>
        <v>-0.16059919100324493</v>
      </c>
    </row>
    <row r="247" spans="1:11" x14ac:dyDescent="0.25">
      <c r="A247" s="51" t="s">
        <v>101</v>
      </c>
      <c r="B247" s="49" t="s">
        <v>108</v>
      </c>
      <c r="C247" s="53">
        <v>45679.708333333336</v>
      </c>
      <c r="D247" s="49" t="s">
        <v>283</v>
      </c>
      <c r="E247" s="49">
        <v>10</v>
      </c>
      <c r="F247" s="49">
        <v>-5.9459999999999997</v>
      </c>
      <c r="G247" s="30">
        <f t="shared" si="18"/>
        <v>-0.59460000000000002</v>
      </c>
      <c r="H247" s="31">
        <f t="shared" si="19"/>
        <v>6.9589999999999943</v>
      </c>
      <c r="I247" s="31">
        <f>MAX($H$19:H247)</f>
        <v>25.920499999999997</v>
      </c>
      <c r="J247" s="32">
        <f t="shared" si="20"/>
        <v>-18.961500000000001</v>
      </c>
      <c r="K247" s="33">
        <f t="shared" si="21"/>
        <v>-7.8717432747299365E-2</v>
      </c>
    </row>
    <row r="248" spans="1:11" x14ac:dyDescent="0.25">
      <c r="A248" s="50" t="s">
        <v>101</v>
      </c>
      <c r="B248" s="48" t="s">
        <v>110</v>
      </c>
      <c r="C248" s="52">
        <v>45679.708333333336</v>
      </c>
      <c r="D248" s="48" t="s">
        <v>283</v>
      </c>
      <c r="E248" s="48">
        <v>24</v>
      </c>
      <c r="F248" s="48">
        <v>-13.882</v>
      </c>
      <c r="G248" s="30">
        <f t="shared" si="18"/>
        <v>-1.3882000000000001</v>
      </c>
      <c r="H248" s="31">
        <f t="shared" si="19"/>
        <v>5.570799999999994</v>
      </c>
      <c r="I248" s="31">
        <f>MAX($H$19:H248)</f>
        <v>25.920499999999997</v>
      </c>
      <c r="J248" s="32">
        <f t="shared" si="20"/>
        <v>-20.349700000000002</v>
      </c>
      <c r="K248" s="33">
        <f t="shared" si="21"/>
        <v>-0.19948268429372062</v>
      </c>
    </row>
    <row r="249" spans="1:11" x14ac:dyDescent="0.25">
      <c r="A249" s="50" t="s">
        <v>103</v>
      </c>
      <c r="B249" s="48" t="s">
        <v>108</v>
      </c>
      <c r="C249" s="52">
        <v>45679.722222222219</v>
      </c>
      <c r="D249" s="48" t="s">
        <v>506</v>
      </c>
      <c r="E249" s="48">
        <v>16</v>
      </c>
      <c r="F249" s="48">
        <v>4.4189999999999996</v>
      </c>
      <c r="G249" s="30">
        <f t="shared" si="18"/>
        <v>0.44189999999999996</v>
      </c>
      <c r="H249" s="31">
        <f t="shared" si="19"/>
        <v>6.0126999999999935</v>
      </c>
      <c r="I249" s="31">
        <f>MAX($H$19:H249)</f>
        <v>25.920499999999997</v>
      </c>
      <c r="J249" s="32">
        <f t="shared" si="20"/>
        <v>-19.907800000000002</v>
      </c>
      <c r="K249" s="33">
        <f t="shared" si="21"/>
        <v>7.9324334027428778E-2</v>
      </c>
    </row>
    <row r="250" spans="1:11" x14ac:dyDescent="0.25">
      <c r="A250" s="51" t="s">
        <v>103</v>
      </c>
      <c r="B250" s="49" t="s">
        <v>110</v>
      </c>
      <c r="C250" s="53">
        <v>45679.722222222219</v>
      </c>
      <c r="D250" s="49" t="s">
        <v>506</v>
      </c>
      <c r="E250" s="49">
        <v>37</v>
      </c>
      <c r="F250" s="49">
        <v>0.78200000000000003</v>
      </c>
      <c r="G250" s="30">
        <f t="shared" si="18"/>
        <v>7.8200000000000006E-2</v>
      </c>
      <c r="H250" s="31">
        <f t="shared" si="19"/>
        <v>6.0908999999999933</v>
      </c>
      <c r="I250" s="31">
        <f>MAX($H$19:H250)</f>
        <v>25.920499999999997</v>
      </c>
      <c r="J250" s="32">
        <f t="shared" si="20"/>
        <v>-19.829600000000003</v>
      </c>
      <c r="K250" s="33">
        <f t="shared" si="21"/>
        <v>1.3005804380727515E-2</v>
      </c>
    </row>
    <row r="251" spans="1:11" x14ac:dyDescent="0.25">
      <c r="A251" s="51" t="s">
        <v>104</v>
      </c>
      <c r="B251" s="49" t="s">
        <v>105</v>
      </c>
      <c r="C251" s="53">
        <v>45679.736111111109</v>
      </c>
      <c r="D251" s="49" t="s">
        <v>216</v>
      </c>
      <c r="E251" s="49">
        <v>2096</v>
      </c>
      <c r="F251" s="49">
        <v>3.9829999999999997</v>
      </c>
      <c r="G251" s="30">
        <f t="shared" si="18"/>
        <v>0.39829999999999999</v>
      </c>
      <c r="H251" s="31">
        <f t="shared" si="19"/>
        <v>6.4891999999999932</v>
      </c>
      <c r="I251" s="31">
        <f>MAX($H$19:H251)</f>
        <v>25.920499999999997</v>
      </c>
      <c r="J251" s="32">
        <f t="shared" si="20"/>
        <v>-19.431300000000004</v>
      </c>
      <c r="K251" s="33">
        <f t="shared" si="21"/>
        <v>6.5392634914380521E-2</v>
      </c>
    </row>
    <row r="252" spans="1:11" x14ac:dyDescent="0.25">
      <c r="A252" s="50" t="s">
        <v>104</v>
      </c>
      <c r="B252" s="48" t="s">
        <v>107</v>
      </c>
      <c r="C252" s="52">
        <v>45679.736111111109</v>
      </c>
      <c r="D252" s="48" t="s">
        <v>216</v>
      </c>
      <c r="E252" s="48">
        <v>4892</v>
      </c>
      <c r="F252" s="48">
        <v>0</v>
      </c>
      <c r="G252" s="30">
        <f t="shared" si="18"/>
        <v>0</v>
      </c>
      <c r="H252" s="31">
        <f t="shared" si="19"/>
        <v>6.4891999999999932</v>
      </c>
      <c r="I252" s="31">
        <f>MAX($H$19:H252)</f>
        <v>25.920499999999997</v>
      </c>
      <c r="J252" s="32">
        <f t="shared" si="20"/>
        <v>-19.431300000000004</v>
      </c>
      <c r="K252" s="33">
        <f t="shared" si="21"/>
        <v>0</v>
      </c>
    </row>
    <row r="253" spans="1:11" x14ac:dyDescent="0.25">
      <c r="A253" s="50" t="s">
        <v>102</v>
      </c>
      <c r="B253" s="48" t="s">
        <v>108</v>
      </c>
      <c r="C253" s="52">
        <v>45680.371527777781</v>
      </c>
      <c r="D253" s="48" t="s">
        <v>400</v>
      </c>
      <c r="E253" s="48">
        <v>224</v>
      </c>
      <c r="F253" s="48">
        <v>-5.8929999999999998</v>
      </c>
      <c r="G253" s="30">
        <f t="shared" si="18"/>
        <v>-0.58930000000000005</v>
      </c>
      <c r="H253" s="31">
        <f t="shared" si="19"/>
        <v>5.8998999999999935</v>
      </c>
      <c r="I253" s="31">
        <f>MAX($H$19:H253)</f>
        <v>25.920499999999997</v>
      </c>
      <c r="J253" s="32">
        <f t="shared" si="20"/>
        <v>-20.020600000000002</v>
      </c>
      <c r="K253" s="33">
        <f t="shared" si="21"/>
        <v>-9.0812426801454738E-2</v>
      </c>
    </row>
    <row r="254" spans="1:11" x14ac:dyDescent="0.25">
      <c r="A254" s="51" t="s">
        <v>102</v>
      </c>
      <c r="B254" s="49" t="s">
        <v>110</v>
      </c>
      <c r="C254" s="53">
        <v>45680.371527777781</v>
      </c>
      <c r="D254" s="49" t="s">
        <v>400</v>
      </c>
      <c r="E254" s="49">
        <v>523</v>
      </c>
      <c r="F254" s="49">
        <v>-13.750999999999999</v>
      </c>
      <c r="G254" s="30">
        <f t="shared" si="18"/>
        <v>-1.3751</v>
      </c>
      <c r="H254" s="31">
        <f t="shared" si="19"/>
        <v>4.5247999999999937</v>
      </c>
      <c r="I254" s="31">
        <f>MAX($H$19:H254)</f>
        <v>25.920499999999997</v>
      </c>
      <c r="J254" s="32">
        <f t="shared" si="20"/>
        <v>-21.395700000000005</v>
      </c>
      <c r="K254" s="33">
        <f t="shared" si="21"/>
        <v>-0.23307174697876254</v>
      </c>
    </row>
    <row r="255" spans="1:11" x14ac:dyDescent="0.25">
      <c r="A255" s="51" t="s">
        <v>1138</v>
      </c>
      <c r="B255" s="49" t="s">
        <v>108</v>
      </c>
      <c r="C255" s="53">
        <v>45680.399305555555</v>
      </c>
      <c r="D255" s="49" t="s">
        <v>134</v>
      </c>
      <c r="E255" s="49">
        <v>4424</v>
      </c>
      <c r="F255" s="49">
        <v>4.8310000000000004</v>
      </c>
      <c r="G255" s="30">
        <f t="shared" si="18"/>
        <v>0.48310000000000008</v>
      </c>
      <c r="H255" s="31">
        <f t="shared" si="19"/>
        <v>5.007899999999994</v>
      </c>
      <c r="I255" s="31">
        <f>MAX($H$19:H255)</f>
        <v>25.920499999999997</v>
      </c>
      <c r="J255" s="32">
        <f t="shared" si="20"/>
        <v>-20.912600000000005</v>
      </c>
      <c r="K255" s="33">
        <f t="shared" si="21"/>
        <v>0.10676714992927883</v>
      </c>
    </row>
    <row r="256" spans="1:11" x14ac:dyDescent="0.25">
      <c r="A256" s="50" t="s">
        <v>1138</v>
      </c>
      <c r="B256" s="48" t="s">
        <v>110</v>
      </c>
      <c r="C256" s="52">
        <v>45680.399305555555</v>
      </c>
      <c r="D256" s="48" t="s">
        <v>134</v>
      </c>
      <c r="E256" s="48">
        <v>10324</v>
      </c>
      <c r="F256" s="48">
        <v>10.427</v>
      </c>
      <c r="G256" s="30">
        <f t="shared" si="18"/>
        <v>1.0427</v>
      </c>
      <c r="H256" s="31">
        <f t="shared" si="19"/>
        <v>6.050599999999994</v>
      </c>
      <c r="I256" s="31">
        <f>MAX($H$19:H256)</f>
        <v>25.920499999999997</v>
      </c>
      <c r="J256" s="32">
        <f t="shared" si="20"/>
        <v>-19.869900000000001</v>
      </c>
      <c r="K256" s="33">
        <f t="shared" si="21"/>
        <v>0.20821102657800705</v>
      </c>
    </row>
    <row r="257" spans="1:11" x14ac:dyDescent="0.25">
      <c r="A257" s="51" t="s">
        <v>101</v>
      </c>
      <c r="B257" s="49" t="s">
        <v>105</v>
      </c>
      <c r="C257" s="53">
        <v>45680.40625</v>
      </c>
      <c r="D257" s="49" t="s">
        <v>284</v>
      </c>
      <c r="E257" s="49">
        <v>11</v>
      </c>
      <c r="F257" s="49">
        <v>-5.9409999999999998</v>
      </c>
      <c r="G257" s="30">
        <f t="shared" si="18"/>
        <v>-0.59409999999999996</v>
      </c>
      <c r="H257" s="31">
        <f t="shared" si="19"/>
        <v>5.4564999999999939</v>
      </c>
      <c r="I257" s="31">
        <f>MAX($H$19:H257)</f>
        <v>25.920499999999997</v>
      </c>
      <c r="J257" s="32">
        <f t="shared" si="20"/>
        <v>-20.464000000000002</v>
      </c>
      <c r="K257" s="33">
        <f t="shared" si="21"/>
        <v>-9.8188609394109783E-2</v>
      </c>
    </row>
    <row r="258" spans="1:11" x14ac:dyDescent="0.25">
      <c r="A258" s="50" t="s">
        <v>101</v>
      </c>
      <c r="B258" s="48" t="s">
        <v>107</v>
      </c>
      <c r="C258" s="52">
        <v>45680.40625</v>
      </c>
      <c r="D258" s="48" t="s">
        <v>284</v>
      </c>
      <c r="E258" s="48">
        <v>27</v>
      </c>
      <c r="F258" s="48">
        <v>-13.865</v>
      </c>
      <c r="G258" s="30">
        <f t="shared" si="18"/>
        <v>-1.3865000000000001</v>
      </c>
      <c r="H258" s="31">
        <f t="shared" si="19"/>
        <v>4.0699999999999941</v>
      </c>
      <c r="I258" s="31">
        <f>MAX($H$19:H258)</f>
        <v>25.920499999999997</v>
      </c>
      <c r="J258" s="32">
        <f t="shared" si="20"/>
        <v>-21.850500000000004</v>
      </c>
      <c r="K258" s="33">
        <f t="shared" si="21"/>
        <v>-0.25410061394666938</v>
      </c>
    </row>
    <row r="259" spans="1:11" x14ac:dyDescent="0.25">
      <c r="A259" s="50" t="s">
        <v>103</v>
      </c>
      <c r="B259" s="48" t="s">
        <v>108</v>
      </c>
      <c r="C259" s="52">
        <v>45680.475694444445</v>
      </c>
      <c r="D259" s="48" t="s">
        <v>507</v>
      </c>
      <c r="E259" s="48">
        <v>15</v>
      </c>
      <c r="F259" s="48">
        <v>-6.0750000000000002</v>
      </c>
      <c r="G259" s="30">
        <f t="shared" si="18"/>
        <v>-0.60750000000000004</v>
      </c>
      <c r="H259" s="31">
        <f t="shared" si="19"/>
        <v>3.4624999999999941</v>
      </c>
      <c r="I259" s="31">
        <f>MAX($H$19:H259)</f>
        <v>25.920499999999997</v>
      </c>
      <c r="J259" s="32">
        <f t="shared" si="20"/>
        <v>-22.458000000000002</v>
      </c>
      <c r="K259" s="33">
        <f t="shared" si="21"/>
        <v>-0.14926289926289948</v>
      </c>
    </row>
    <row r="260" spans="1:11" x14ac:dyDescent="0.25">
      <c r="A260" s="51" t="s">
        <v>103</v>
      </c>
      <c r="B260" s="49" t="s">
        <v>110</v>
      </c>
      <c r="C260" s="53">
        <v>45680.475694444445</v>
      </c>
      <c r="D260" s="49" t="s">
        <v>507</v>
      </c>
      <c r="E260" s="49">
        <v>35</v>
      </c>
      <c r="F260" s="49">
        <v>-14.177000000000001</v>
      </c>
      <c r="G260" s="30">
        <f t="shared" si="18"/>
        <v>-1.4177000000000002</v>
      </c>
      <c r="H260" s="31">
        <f t="shared" si="19"/>
        <v>2.0447999999999942</v>
      </c>
      <c r="I260" s="31">
        <f>MAX($H$19:H260)</f>
        <v>25.920499999999997</v>
      </c>
      <c r="J260" s="32">
        <f t="shared" si="20"/>
        <v>-23.875700000000002</v>
      </c>
      <c r="K260" s="33">
        <f t="shared" si="21"/>
        <v>-0.40944404332130035</v>
      </c>
    </row>
    <row r="261" spans="1:11" x14ac:dyDescent="0.25">
      <c r="A261" s="51" t="s">
        <v>101</v>
      </c>
      <c r="B261" s="49" t="s">
        <v>108</v>
      </c>
      <c r="C261" s="53">
        <v>45680.701388888891</v>
      </c>
      <c r="D261" s="49" t="s">
        <v>285</v>
      </c>
      <c r="E261" s="49">
        <v>8</v>
      </c>
      <c r="F261" s="49">
        <v>4.5030000000000001</v>
      </c>
      <c r="G261" s="30">
        <f t="shared" si="18"/>
        <v>0.45030000000000003</v>
      </c>
      <c r="H261" s="31">
        <f t="shared" si="19"/>
        <v>2.4950999999999941</v>
      </c>
      <c r="I261" s="31">
        <f>MAX($H$19:H261)</f>
        <v>25.920499999999997</v>
      </c>
      <c r="J261" s="32">
        <f t="shared" si="20"/>
        <v>-23.425400000000003</v>
      </c>
      <c r="K261" s="33">
        <f t="shared" si="21"/>
        <v>0.22021713615023542</v>
      </c>
    </row>
    <row r="262" spans="1:11" x14ac:dyDescent="0.25">
      <c r="A262" s="50" t="s">
        <v>101</v>
      </c>
      <c r="B262" s="48" t="s">
        <v>110</v>
      </c>
      <c r="C262" s="52">
        <v>45680.701388888891</v>
      </c>
      <c r="D262" s="48" t="s">
        <v>285</v>
      </c>
      <c r="E262" s="48">
        <v>18</v>
      </c>
      <c r="F262" s="48">
        <v>35.795000000000002</v>
      </c>
      <c r="G262" s="30">
        <f t="shared" si="18"/>
        <v>3.5795000000000003</v>
      </c>
      <c r="H262" s="31">
        <f t="shared" si="19"/>
        <v>6.0745999999999949</v>
      </c>
      <c r="I262" s="31">
        <f>MAX($H$19:H262)</f>
        <v>25.920499999999997</v>
      </c>
      <c r="J262" s="32">
        <f t="shared" si="20"/>
        <v>-19.8459</v>
      </c>
      <c r="K262" s="33">
        <f t="shared" si="21"/>
        <v>1.434611839204845</v>
      </c>
    </row>
    <row r="263" spans="1:11" x14ac:dyDescent="0.25">
      <c r="A263" s="50" t="s">
        <v>102</v>
      </c>
      <c r="B263" s="48" t="s">
        <v>105</v>
      </c>
      <c r="C263" s="52">
        <v>45680.704861111109</v>
      </c>
      <c r="D263" s="48" t="s">
        <v>401</v>
      </c>
      <c r="E263" s="48">
        <v>82</v>
      </c>
      <c r="F263" s="48">
        <v>4.5860000000000003</v>
      </c>
      <c r="G263" s="30">
        <f t="shared" si="18"/>
        <v>0.45860000000000006</v>
      </c>
      <c r="H263" s="31">
        <f t="shared" si="19"/>
        <v>6.5331999999999946</v>
      </c>
      <c r="I263" s="31">
        <f>MAX($H$19:H263)</f>
        <v>25.920499999999997</v>
      </c>
      <c r="J263" s="32">
        <f t="shared" si="20"/>
        <v>-19.387300000000003</v>
      </c>
      <c r="K263" s="33">
        <f t="shared" si="21"/>
        <v>7.5494682777466737E-2</v>
      </c>
    </row>
    <row r="264" spans="1:11" x14ac:dyDescent="0.25">
      <c r="A264" s="51" t="s">
        <v>102</v>
      </c>
      <c r="B264" s="49" t="s">
        <v>107</v>
      </c>
      <c r="C264" s="53">
        <v>45680.704861111109</v>
      </c>
      <c r="D264" s="49" t="s">
        <v>401</v>
      </c>
      <c r="E264" s="49">
        <v>191</v>
      </c>
      <c r="F264" s="49">
        <v>3.7380000000000004</v>
      </c>
      <c r="G264" s="30">
        <f t="shared" si="18"/>
        <v>0.37380000000000008</v>
      </c>
      <c r="H264" s="31">
        <f t="shared" si="19"/>
        <v>6.9069999999999947</v>
      </c>
      <c r="I264" s="31">
        <f>MAX($H$19:H264)</f>
        <v>25.920499999999997</v>
      </c>
      <c r="J264" s="32">
        <f t="shared" si="20"/>
        <v>-19.013500000000001</v>
      </c>
      <c r="K264" s="33">
        <f t="shared" si="21"/>
        <v>5.7215453376599612E-2</v>
      </c>
    </row>
    <row r="265" spans="1:11" x14ac:dyDescent="0.25">
      <c r="A265" s="50" t="s">
        <v>103</v>
      </c>
      <c r="B265" s="48" t="s">
        <v>108</v>
      </c>
      <c r="C265" s="52">
        <v>45680.739583333336</v>
      </c>
      <c r="D265" s="48" t="s">
        <v>508</v>
      </c>
      <c r="E265" s="48">
        <v>14</v>
      </c>
      <c r="F265" s="48">
        <v>-5.9260000000000002</v>
      </c>
      <c r="G265" s="30">
        <f t="shared" si="18"/>
        <v>-0.59260000000000002</v>
      </c>
      <c r="H265" s="31">
        <f t="shared" si="19"/>
        <v>6.3143999999999947</v>
      </c>
      <c r="I265" s="31">
        <f>MAX($H$19:H265)</f>
        <v>25.920499999999997</v>
      </c>
      <c r="J265" s="32">
        <f t="shared" si="20"/>
        <v>-19.606100000000001</v>
      </c>
      <c r="K265" s="33">
        <f t="shared" si="21"/>
        <v>-8.5797017518459584E-2</v>
      </c>
    </row>
    <row r="266" spans="1:11" x14ac:dyDescent="0.25">
      <c r="A266" s="51" t="s">
        <v>103</v>
      </c>
      <c r="B266" s="49" t="s">
        <v>110</v>
      </c>
      <c r="C266" s="53">
        <v>45680.739583333336</v>
      </c>
      <c r="D266" s="49" t="s">
        <v>508</v>
      </c>
      <c r="E266" s="49">
        <v>34</v>
      </c>
      <c r="F266" s="49">
        <v>-13.834</v>
      </c>
      <c r="G266" s="30">
        <f t="shared" si="18"/>
        <v>-1.3834</v>
      </c>
      <c r="H266" s="31">
        <f t="shared" si="19"/>
        <v>4.9309999999999947</v>
      </c>
      <c r="I266" s="31">
        <f>MAX($H$19:H266)</f>
        <v>25.920499999999997</v>
      </c>
      <c r="J266" s="32">
        <f t="shared" si="20"/>
        <v>-20.989500000000003</v>
      </c>
      <c r="K266" s="33">
        <f t="shared" si="21"/>
        <v>-0.21908653237045506</v>
      </c>
    </row>
    <row r="267" spans="1:11" x14ac:dyDescent="0.25">
      <c r="A267" s="50" t="s">
        <v>103</v>
      </c>
      <c r="B267" s="48" t="s">
        <v>108</v>
      </c>
      <c r="C267" s="52">
        <v>45681.020833333336</v>
      </c>
      <c r="D267" s="48" t="s">
        <v>509</v>
      </c>
      <c r="E267" s="48">
        <v>35</v>
      </c>
      <c r="F267" s="48">
        <v>4.6740000000000004</v>
      </c>
      <c r="G267" s="30">
        <f t="shared" si="18"/>
        <v>0.46740000000000004</v>
      </c>
      <c r="H267" s="31">
        <f t="shared" si="19"/>
        <v>5.3983999999999952</v>
      </c>
      <c r="I267" s="31">
        <f>MAX($H$19:H267)</f>
        <v>25.920499999999997</v>
      </c>
      <c r="J267" s="32">
        <f t="shared" si="20"/>
        <v>-20.522100000000002</v>
      </c>
      <c r="K267" s="33">
        <f t="shared" si="21"/>
        <v>9.4788075441087249E-2</v>
      </c>
    </row>
    <row r="268" spans="1:11" x14ac:dyDescent="0.25">
      <c r="A268" s="51" t="s">
        <v>103</v>
      </c>
      <c r="B268" s="49" t="s">
        <v>110</v>
      </c>
      <c r="C268" s="53">
        <v>45681.020833333336</v>
      </c>
      <c r="D268" s="49" t="s">
        <v>509</v>
      </c>
      <c r="E268" s="49">
        <v>82</v>
      </c>
      <c r="F268" s="49">
        <v>86.224000000000004</v>
      </c>
      <c r="G268" s="30">
        <f t="shared" si="18"/>
        <v>8.6224000000000007</v>
      </c>
      <c r="H268" s="31">
        <f t="shared" si="19"/>
        <v>14.020799999999996</v>
      </c>
      <c r="I268" s="31">
        <f>MAX($H$19:H268)</f>
        <v>25.920499999999997</v>
      </c>
      <c r="J268" s="32">
        <f t="shared" si="20"/>
        <v>-11.899700000000001</v>
      </c>
      <c r="K268" s="33">
        <f t="shared" si="21"/>
        <v>1.5972139893301733</v>
      </c>
    </row>
    <row r="269" spans="1:11" x14ac:dyDescent="0.25">
      <c r="A269" s="51" t="s">
        <v>104</v>
      </c>
      <c r="B269" s="49" t="s">
        <v>105</v>
      </c>
      <c r="C269" s="53">
        <v>45681.079861111109</v>
      </c>
      <c r="D269" s="49" t="s">
        <v>217</v>
      </c>
      <c r="E269" s="49">
        <v>2500</v>
      </c>
      <c r="F269" s="49">
        <v>5.25</v>
      </c>
      <c r="G269" s="30">
        <f t="shared" si="18"/>
        <v>0.52500000000000002</v>
      </c>
      <c r="H269" s="31">
        <f t="shared" si="19"/>
        <v>14.545799999999996</v>
      </c>
      <c r="I269" s="31">
        <f>MAX($H$19:H269)</f>
        <v>25.920499999999997</v>
      </c>
      <c r="J269" s="32">
        <f t="shared" si="20"/>
        <v>-11.374700000000001</v>
      </c>
      <c r="K269" s="33">
        <f t="shared" si="21"/>
        <v>3.7444368366997605E-2</v>
      </c>
    </row>
    <row r="270" spans="1:11" x14ac:dyDescent="0.25">
      <c r="A270" s="50" t="s">
        <v>104</v>
      </c>
      <c r="B270" s="48" t="s">
        <v>107</v>
      </c>
      <c r="C270" s="52">
        <v>45681.079861111109</v>
      </c>
      <c r="D270" s="48" t="s">
        <v>217</v>
      </c>
      <c r="E270" s="48">
        <v>5833</v>
      </c>
      <c r="F270" s="48">
        <v>1.167</v>
      </c>
      <c r="G270" s="30">
        <f t="shared" si="18"/>
        <v>0.11670000000000001</v>
      </c>
      <c r="H270" s="31">
        <f t="shared" si="19"/>
        <v>14.662499999999996</v>
      </c>
      <c r="I270" s="31">
        <f>MAX($H$19:H270)</f>
        <v>25.920499999999997</v>
      </c>
      <c r="J270" s="32">
        <f t="shared" si="20"/>
        <v>-11.258000000000001</v>
      </c>
      <c r="K270" s="33">
        <f t="shared" si="21"/>
        <v>8.0229344553066628E-3</v>
      </c>
    </row>
    <row r="271" spans="1:11" x14ac:dyDescent="0.25">
      <c r="A271" s="50" t="s">
        <v>103</v>
      </c>
      <c r="B271" s="48" t="s">
        <v>105</v>
      </c>
      <c r="C271" s="52">
        <v>45681.427083333336</v>
      </c>
      <c r="D271" s="48" t="s">
        <v>510</v>
      </c>
      <c r="E271" s="48">
        <v>13</v>
      </c>
      <c r="F271" s="48">
        <v>4.3659999999999997</v>
      </c>
      <c r="G271" s="30">
        <f t="shared" si="18"/>
        <v>0.43659999999999999</v>
      </c>
      <c r="H271" s="31">
        <f t="shared" si="19"/>
        <v>15.099099999999996</v>
      </c>
      <c r="I271" s="31">
        <f>MAX($H$19:H271)</f>
        <v>25.920499999999997</v>
      </c>
      <c r="J271" s="32">
        <f t="shared" si="20"/>
        <v>-10.821400000000001</v>
      </c>
      <c r="K271" s="33">
        <f t="shared" si="21"/>
        <v>2.9776641091219025E-2</v>
      </c>
    </row>
    <row r="272" spans="1:11" x14ac:dyDescent="0.25">
      <c r="A272" s="51" t="s">
        <v>103</v>
      </c>
      <c r="B272" s="49" t="s">
        <v>107</v>
      </c>
      <c r="C272" s="53">
        <v>45681.427083333336</v>
      </c>
      <c r="D272" s="49" t="s">
        <v>510</v>
      </c>
      <c r="E272" s="49">
        <v>31</v>
      </c>
      <c r="F272" s="49">
        <v>0.16599999999999998</v>
      </c>
      <c r="G272" s="30">
        <f t="shared" si="18"/>
        <v>1.66E-2</v>
      </c>
      <c r="H272" s="31">
        <f t="shared" si="19"/>
        <v>15.115699999999997</v>
      </c>
      <c r="I272" s="31">
        <f>MAX($H$19:H272)</f>
        <v>25.920499999999997</v>
      </c>
      <c r="J272" s="32">
        <f t="shared" si="20"/>
        <v>-10.8048</v>
      </c>
      <c r="K272" s="33">
        <f t="shared" si="21"/>
        <v>1.0994032756919125E-3</v>
      </c>
    </row>
    <row r="273" spans="1:11" x14ac:dyDescent="0.25">
      <c r="A273" s="51" t="s">
        <v>104</v>
      </c>
      <c r="B273" s="49" t="s">
        <v>108</v>
      </c>
      <c r="C273" s="53">
        <v>45681.652777777781</v>
      </c>
      <c r="D273" s="49" t="s">
        <v>219</v>
      </c>
      <c r="E273" s="49">
        <v>2262</v>
      </c>
      <c r="F273" s="49">
        <v>-5.43</v>
      </c>
      <c r="G273" s="30">
        <f t="shared" si="18"/>
        <v>-0.54300000000000004</v>
      </c>
      <c r="H273" s="31">
        <f t="shared" si="19"/>
        <v>14.572699999999998</v>
      </c>
      <c r="I273" s="31">
        <f>MAX($H$19:H273)</f>
        <v>25.920499999999997</v>
      </c>
      <c r="J273" s="32">
        <f t="shared" si="20"/>
        <v>-11.347799999999999</v>
      </c>
      <c r="K273" s="33">
        <f t="shared" si="21"/>
        <v>-3.5922914585497123E-2</v>
      </c>
    </row>
    <row r="274" spans="1:11" x14ac:dyDescent="0.25">
      <c r="A274" s="50" t="s">
        <v>104</v>
      </c>
      <c r="B274" s="48" t="s">
        <v>110</v>
      </c>
      <c r="C274" s="52">
        <v>45681.652777777781</v>
      </c>
      <c r="D274" s="48" t="s">
        <v>219</v>
      </c>
      <c r="E274" s="48">
        <v>5279</v>
      </c>
      <c r="F274" s="48">
        <v>-12.67</v>
      </c>
      <c r="G274" s="30">
        <f t="shared" si="18"/>
        <v>-1.2670000000000001</v>
      </c>
      <c r="H274" s="31">
        <f t="shared" si="19"/>
        <v>13.305699999999998</v>
      </c>
      <c r="I274" s="31">
        <f>MAX($H$19:H274)</f>
        <v>25.920499999999997</v>
      </c>
      <c r="J274" s="32">
        <f t="shared" si="20"/>
        <v>-12.614799999999999</v>
      </c>
      <c r="K274" s="33">
        <f t="shared" si="21"/>
        <v>-8.6943394154823772E-2</v>
      </c>
    </row>
    <row r="275" spans="1:11" x14ac:dyDescent="0.25">
      <c r="A275" s="50" t="s">
        <v>103</v>
      </c>
      <c r="B275" s="48" t="s">
        <v>105</v>
      </c>
      <c r="C275" s="52">
        <v>45681.684027777781</v>
      </c>
      <c r="D275" s="48" t="s">
        <v>511</v>
      </c>
      <c r="E275" s="48">
        <v>12</v>
      </c>
      <c r="F275" s="48">
        <v>4.3229999999999995</v>
      </c>
      <c r="G275" s="30">
        <f t="shared" si="18"/>
        <v>0.43229999999999996</v>
      </c>
      <c r="H275" s="31">
        <f t="shared" si="19"/>
        <v>13.737999999999998</v>
      </c>
      <c r="I275" s="31">
        <f>MAX($H$19:H275)</f>
        <v>25.920499999999997</v>
      </c>
      <c r="J275" s="32">
        <f t="shared" si="20"/>
        <v>-12.182499999999999</v>
      </c>
      <c r="K275" s="33">
        <f t="shared" si="21"/>
        <v>3.2489835183417526E-2</v>
      </c>
    </row>
    <row r="276" spans="1:11" x14ac:dyDescent="0.25">
      <c r="A276" s="51" t="s">
        <v>103</v>
      </c>
      <c r="B276" s="49" t="s">
        <v>107</v>
      </c>
      <c r="C276" s="53">
        <v>45681.684027777781</v>
      </c>
      <c r="D276" s="49" t="s">
        <v>511</v>
      </c>
      <c r="E276" s="49">
        <v>28</v>
      </c>
      <c r="F276" s="49">
        <v>0</v>
      </c>
      <c r="G276" s="30">
        <f t="shared" si="18"/>
        <v>0</v>
      </c>
      <c r="H276" s="31">
        <f t="shared" si="19"/>
        <v>13.737999999999998</v>
      </c>
      <c r="I276" s="31">
        <f>MAX($H$19:H276)</f>
        <v>25.920499999999997</v>
      </c>
      <c r="J276" s="32">
        <f t="shared" si="20"/>
        <v>-12.182499999999999</v>
      </c>
      <c r="K276" s="33">
        <f t="shared" si="21"/>
        <v>0</v>
      </c>
    </row>
    <row r="277" spans="1:11" x14ac:dyDescent="0.25">
      <c r="A277" s="51" t="s">
        <v>104</v>
      </c>
      <c r="B277" s="49" t="s">
        <v>105</v>
      </c>
      <c r="C277" s="53">
        <v>45684.048611111109</v>
      </c>
      <c r="D277" s="49" t="s">
        <v>220</v>
      </c>
      <c r="E277" s="49">
        <v>2782</v>
      </c>
      <c r="F277" s="49">
        <v>-6.9540000000000006</v>
      </c>
      <c r="G277" s="30">
        <f t="shared" si="18"/>
        <v>-0.69540000000000013</v>
      </c>
      <c r="H277" s="31">
        <f t="shared" si="19"/>
        <v>13.042599999999998</v>
      </c>
      <c r="I277" s="31">
        <f>MAX($H$19:H277)</f>
        <v>25.920499999999997</v>
      </c>
      <c r="J277" s="32">
        <f t="shared" si="20"/>
        <v>-12.877899999999999</v>
      </c>
      <c r="K277" s="33">
        <f t="shared" si="21"/>
        <v>-5.0618721793565302E-2</v>
      </c>
    </row>
    <row r="278" spans="1:11" x14ac:dyDescent="0.25">
      <c r="A278" s="50" t="s">
        <v>104</v>
      </c>
      <c r="B278" s="48" t="s">
        <v>107</v>
      </c>
      <c r="C278" s="52">
        <v>45684.048611111109</v>
      </c>
      <c r="D278" s="48" t="s">
        <v>220</v>
      </c>
      <c r="E278" s="48">
        <v>6490</v>
      </c>
      <c r="F278" s="48">
        <v>-16.225999999999999</v>
      </c>
      <c r="G278" s="30">
        <f t="shared" si="18"/>
        <v>-1.6226</v>
      </c>
      <c r="H278" s="31">
        <f t="shared" si="19"/>
        <v>11.419999999999998</v>
      </c>
      <c r="I278" s="31">
        <f>MAX($H$19:H278)</f>
        <v>25.920499999999997</v>
      </c>
      <c r="J278" s="32">
        <f t="shared" si="20"/>
        <v>-14.500499999999999</v>
      </c>
      <c r="K278" s="33">
        <f t="shared" si="21"/>
        <v>-0.12440771011914808</v>
      </c>
    </row>
    <row r="279" spans="1:11" x14ac:dyDescent="0.25">
      <c r="A279" s="51" t="s">
        <v>1138</v>
      </c>
      <c r="B279" s="49" t="s">
        <v>105</v>
      </c>
      <c r="C279" s="53">
        <v>45684.3125</v>
      </c>
      <c r="D279" s="49" t="s">
        <v>135</v>
      </c>
      <c r="E279" s="49">
        <v>4474</v>
      </c>
      <c r="F279" s="49">
        <v>-6.2229999999999999</v>
      </c>
      <c r="G279" s="30">
        <f t="shared" si="18"/>
        <v>-0.62230000000000008</v>
      </c>
      <c r="H279" s="31">
        <f t="shared" si="19"/>
        <v>10.797699999999999</v>
      </c>
      <c r="I279" s="31">
        <f>MAX($H$19:H279)</f>
        <v>25.920499999999997</v>
      </c>
      <c r="J279" s="32">
        <f t="shared" si="20"/>
        <v>-15.122799999999998</v>
      </c>
      <c r="K279" s="33">
        <f t="shared" si="21"/>
        <v>-5.4492119089316948E-2</v>
      </c>
    </row>
    <row r="280" spans="1:11" x14ac:dyDescent="0.25">
      <c r="A280" s="50" t="s">
        <v>1138</v>
      </c>
      <c r="B280" s="48" t="s">
        <v>107</v>
      </c>
      <c r="C280" s="52">
        <v>45684.3125</v>
      </c>
      <c r="D280" s="48" t="s">
        <v>135</v>
      </c>
      <c r="E280" s="48">
        <v>10439</v>
      </c>
      <c r="F280" s="48">
        <v>-14.521000000000001</v>
      </c>
      <c r="G280" s="30">
        <f t="shared" si="18"/>
        <v>-1.4521000000000002</v>
      </c>
      <c r="H280" s="31">
        <f t="shared" si="19"/>
        <v>9.3455999999999992</v>
      </c>
      <c r="I280" s="31">
        <f>MAX($H$19:H280)</f>
        <v>25.920499999999997</v>
      </c>
      <c r="J280" s="32">
        <f t="shared" si="20"/>
        <v>-16.5749</v>
      </c>
      <c r="K280" s="33">
        <f t="shared" si="21"/>
        <v>-0.13448234346203358</v>
      </c>
    </row>
    <row r="281" spans="1:11" x14ac:dyDescent="0.25">
      <c r="A281" s="51" t="s">
        <v>101</v>
      </c>
      <c r="B281" s="49" t="s">
        <v>108</v>
      </c>
      <c r="C281" s="53">
        <v>45684.40625</v>
      </c>
      <c r="D281" s="49" t="s">
        <v>286</v>
      </c>
      <c r="E281" s="49">
        <v>8</v>
      </c>
      <c r="F281" s="49">
        <v>4.5020000000000007</v>
      </c>
      <c r="G281" s="30">
        <f t="shared" si="18"/>
        <v>0.4502000000000001</v>
      </c>
      <c r="H281" s="31">
        <f t="shared" si="19"/>
        <v>9.7957999999999998</v>
      </c>
      <c r="I281" s="31">
        <f>MAX($H$19:H281)</f>
        <v>25.920499999999997</v>
      </c>
      <c r="J281" s="32">
        <f t="shared" si="20"/>
        <v>-16.124699999999997</v>
      </c>
      <c r="K281" s="33">
        <f t="shared" si="21"/>
        <v>4.8172401985961288E-2</v>
      </c>
    </row>
    <row r="282" spans="1:11" x14ac:dyDescent="0.25">
      <c r="A282" s="50" t="s">
        <v>101</v>
      </c>
      <c r="B282" s="48" t="s">
        <v>110</v>
      </c>
      <c r="C282" s="52">
        <v>45684.40625</v>
      </c>
      <c r="D282" s="48" t="s">
        <v>286</v>
      </c>
      <c r="E282" s="48">
        <v>19</v>
      </c>
      <c r="F282" s="48">
        <v>2.8010000000000002</v>
      </c>
      <c r="G282" s="30">
        <f t="shared" si="18"/>
        <v>0.28010000000000002</v>
      </c>
      <c r="H282" s="31">
        <f t="shared" si="19"/>
        <v>10.075900000000001</v>
      </c>
      <c r="I282" s="31">
        <f>MAX($H$19:H282)</f>
        <v>25.920499999999997</v>
      </c>
      <c r="J282" s="32">
        <f t="shared" si="20"/>
        <v>-15.844599999999996</v>
      </c>
      <c r="K282" s="33">
        <f t="shared" si="21"/>
        <v>2.8593887176136867E-2</v>
      </c>
    </row>
    <row r="283" spans="1:11" x14ac:dyDescent="0.25">
      <c r="A283" s="51" t="s">
        <v>1138</v>
      </c>
      <c r="B283" s="49" t="s">
        <v>108</v>
      </c>
      <c r="C283" s="53">
        <v>45684.465277777781</v>
      </c>
      <c r="D283" s="49" t="s">
        <v>136</v>
      </c>
      <c r="E283" s="49">
        <v>3663</v>
      </c>
      <c r="F283" s="49">
        <v>4.6850000000000005</v>
      </c>
      <c r="G283" s="30">
        <f t="shared" si="18"/>
        <v>0.46850000000000008</v>
      </c>
      <c r="H283" s="31">
        <f t="shared" si="19"/>
        <v>10.544400000000001</v>
      </c>
      <c r="I283" s="31">
        <f>MAX($H$19:H283)</f>
        <v>25.920499999999997</v>
      </c>
      <c r="J283" s="32">
        <f t="shared" si="20"/>
        <v>-15.376099999999996</v>
      </c>
      <c r="K283" s="33">
        <f t="shared" si="21"/>
        <v>4.6497087108843926E-2</v>
      </c>
    </row>
    <row r="284" spans="1:11" x14ac:dyDescent="0.25">
      <c r="A284" s="50" t="s">
        <v>1138</v>
      </c>
      <c r="B284" s="48" t="s">
        <v>110</v>
      </c>
      <c r="C284" s="52">
        <v>45684.465277777781</v>
      </c>
      <c r="D284" s="48" t="s">
        <v>136</v>
      </c>
      <c r="E284" s="48">
        <v>8547</v>
      </c>
      <c r="F284" s="48">
        <v>0.67500000000000004</v>
      </c>
      <c r="G284" s="30">
        <f t="shared" si="18"/>
        <v>6.7500000000000004E-2</v>
      </c>
      <c r="H284" s="31">
        <f t="shared" si="19"/>
        <v>10.611900000000002</v>
      </c>
      <c r="I284" s="31">
        <f>MAX($H$19:H284)</f>
        <v>25.920499999999997</v>
      </c>
      <c r="J284" s="32">
        <f t="shared" si="20"/>
        <v>-15.308599999999995</v>
      </c>
      <c r="K284" s="33">
        <f t="shared" si="21"/>
        <v>6.4015022191874493E-3</v>
      </c>
    </row>
    <row r="285" spans="1:11" x14ac:dyDescent="0.25">
      <c r="A285" s="51" t="s">
        <v>101</v>
      </c>
      <c r="B285" s="49" t="s">
        <v>105</v>
      </c>
      <c r="C285" s="53">
        <v>45684.590277777781</v>
      </c>
      <c r="D285" s="49" t="s">
        <v>287</v>
      </c>
      <c r="E285" s="49">
        <v>8</v>
      </c>
      <c r="F285" s="49">
        <v>4.5250000000000004</v>
      </c>
      <c r="G285" s="30">
        <f t="shared" si="18"/>
        <v>0.45250000000000007</v>
      </c>
      <c r="H285" s="31">
        <f t="shared" si="19"/>
        <v>11.064400000000003</v>
      </c>
      <c r="I285" s="31">
        <f>MAX($H$19:H285)</f>
        <v>25.920499999999997</v>
      </c>
      <c r="J285" s="32">
        <f t="shared" si="20"/>
        <v>-14.856099999999994</v>
      </c>
      <c r="K285" s="33">
        <f t="shared" si="21"/>
        <v>4.2640808903212424E-2</v>
      </c>
    </row>
    <row r="286" spans="1:11" x14ac:dyDescent="0.25">
      <c r="A286" s="50" t="s">
        <v>101</v>
      </c>
      <c r="B286" s="48" t="s">
        <v>107</v>
      </c>
      <c r="C286" s="52">
        <v>45684.590277777781</v>
      </c>
      <c r="D286" s="48" t="s">
        <v>287</v>
      </c>
      <c r="E286" s="48">
        <v>18</v>
      </c>
      <c r="F286" s="48">
        <v>0</v>
      </c>
      <c r="G286" s="30">
        <f t="shared" si="18"/>
        <v>0</v>
      </c>
      <c r="H286" s="31">
        <f t="shared" si="19"/>
        <v>11.064400000000003</v>
      </c>
      <c r="I286" s="31">
        <f>MAX($H$19:H286)</f>
        <v>25.920499999999997</v>
      </c>
      <c r="J286" s="32">
        <f t="shared" si="20"/>
        <v>-14.856099999999994</v>
      </c>
      <c r="K286" s="33">
        <f t="shared" si="21"/>
        <v>0</v>
      </c>
    </row>
    <row r="287" spans="1:11" x14ac:dyDescent="0.25">
      <c r="A287" s="51" t="s">
        <v>1138</v>
      </c>
      <c r="B287" s="49" t="s">
        <v>105</v>
      </c>
      <c r="C287" s="53">
        <v>45684.635416666664</v>
      </c>
      <c r="D287" s="49" t="s">
        <v>137</v>
      </c>
      <c r="E287" s="49">
        <v>2773</v>
      </c>
      <c r="F287" s="49">
        <v>4.431</v>
      </c>
      <c r="G287" s="30">
        <f t="shared" si="18"/>
        <v>0.44310000000000005</v>
      </c>
      <c r="H287" s="31">
        <f t="shared" si="19"/>
        <v>11.507500000000002</v>
      </c>
      <c r="I287" s="31">
        <f>MAX($H$19:H287)</f>
        <v>25.920499999999997</v>
      </c>
      <c r="J287" s="32">
        <f t="shared" si="20"/>
        <v>-14.412999999999995</v>
      </c>
      <c r="K287" s="33">
        <f t="shared" si="21"/>
        <v>4.0047359097646451E-2</v>
      </c>
    </row>
    <row r="288" spans="1:11" x14ac:dyDescent="0.25">
      <c r="A288" s="50" t="s">
        <v>1138</v>
      </c>
      <c r="B288" s="48" t="s">
        <v>107</v>
      </c>
      <c r="C288" s="52">
        <v>45684.635416666664</v>
      </c>
      <c r="D288" s="48" t="s">
        <v>137</v>
      </c>
      <c r="E288" s="48">
        <v>6472</v>
      </c>
      <c r="F288" s="48">
        <v>8.8209999999999997</v>
      </c>
      <c r="G288" s="30">
        <f t="shared" si="18"/>
        <v>0.8821</v>
      </c>
      <c r="H288" s="31">
        <f t="shared" si="19"/>
        <v>12.389600000000002</v>
      </c>
      <c r="I288" s="31">
        <f>MAX($H$19:H288)</f>
        <v>25.920499999999997</v>
      </c>
      <c r="J288" s="32">
        <f t="shared" si="20"/>
        <v>-13.530899999999995</v>
      </c>
      <c r="K288" s="33">
        <f t="shared" si="21"/>
        <v>7.6654355854877121E-2</v>
      </c>
    </row>
    <row r="289" spans="1:11" x14ac:dyDescent="0.25">
      <c r="A289" s="51" t="s">
        <v>104</v>
      </c>
      <c r="B289" s="49" t="s">
        <v>108</v>
      </c>
      <c r="C289" s="53">
        <v>45684.798611111109</v>
      </c>
      <c r="D289" s="49" t="s">
        <v>221</v>
      </c>
      <c r="E289" s="49">
        <v>3937</v>
      </c>
      <c r="F289" s="49">
        <v>7.0870000000000006</v>
      </c>
      <c r="G289" s="30">
        <f t="shared" si="18"/>
        <v>0.70870000000000011</v>
      </c>
      <c r="H289" s="31">
        <f t="shared" si="19"/>
        <v>13.098300000000002</v>
      </c>
      <c r="I289" s="31">
        <f>MAX($H$19:H289)</f>
        <v>25.920499999999997</v>
      </c>
      <c r="J289" s="32">
        <f t="shared" si="20"/>
        <v>-12.822199999999995</v>
      </c>
      <c r="K289" s="33">
        <f t="shared" si="21"/>
        <v>5.7201201007296421E-2</v>
      </c>
    </row>
    <row r="290" spans="1:11" x14ac:dyDescent="0.25">
      <c r="A290" s="50" t="s">
        <v>104</v>
      </c>
      <c r="B290" s="48" t="s">
        <v>110</v>
      </c>
      <c r="C290" s="52">
        <v>45684.798611111109</v>
      </c>
      <c r="D290" s="48" t="s">
        <v>221</v>
      </c>
      <c r="E290" s="48">
        <v>9186</v>
      </c>
      <c r="F290" s="48">
        <v>3.6749999999999998</v>
      </c>
      <c r="G290" s="30">
        <f t="shared" si="18"/>
        <v>0.36749999999999999</v>
      </c>
      <c r="H290" s="31">
        <f t="shared" si="19"/>
        <v>13.465800000000002</v>
      </c>
      <c r="I290" s="31">
        <f>MAX($H$19:H290)</f>
        <v>25.920499999999997</v>
      </c>
      <c r="J290" s="32">
        <f t="shared" si="20"/>
        <v>-12.454699999999995</v>
      </c>
      <c r="K290" s="33">
        <f t="shared" si="21"/>
        <v>2.8057076109113455E-2</v>
      </c>
    </row>
    <row r="291" spans="1:11" x14ac:dyDescent="0.25">
      <c r="A291" s="50" t="s">
        <v>103</v>
      </c>
      <c r="B291" s="48" t="s">
        <v>108</v>
      </c>
      <c r="C291" s="52">
        <v>45684.854166666664</v>
      </c>
      <c r="D291" s="48" t="s">
        <v>512</v>
      </c>
      <c r="E291" s="48">
        <v>28</v>
      </c>
      <c r="F291" s="48">
        <v>4.6390000000000002</v>
      </c>
      <c r="G291" s="30">
        <f t="shared" si="18"/>
        <v>0.46390000000000003</v>
      </c>
      <c r="H291" s="31">
        <f t="shared" si="19"/>
        <v>13.929700000000002</v>
      </c>
      <c r="I291" s="31">
        <f>MAX($H$19:H291)</f>
        <v>25.920499999999997</v>
      </c>
      <c r="J291" s="32">
        <f t="shared" si="20"/>
        <v>-11.990799999999995</v>
      </c>
      <c r="K291" s="33">
        <f t="shared" si="21"/>
        <v>3.4450236896433895E-2</v>
      </c>
    </row>
    <row r="292" spans="1:11" x14ac:dyDescent="0.25">
      <c r="A292" s="51" t="s">
        <v>103</v>
      </c>
      <c r="B292" s="49" t="s">
        <v>110</v>
      </c>
      <c r="C292" s="53">
        <v>45684.854166666664</v>
      </c>
      <c r="D292" s="49" t="s">
        <v>512</v>
      </c>
      <c r="E292" s="49">
        <v>66</v>
      </c>
      <c r="F292" s="49">
        <v>0</v>
      </c>
      <c r="G292" s="30">
        <f t="shared" si="18"/>
        <v>0</v>
      </c>
      <c r="H292" s="31">
        <f t="shared" si="19"/>
        <v>13.929700000000002</v>
      </c>
      <c r="I292" s="31">
        <f>MAX($H$19:H292)</f>
        <v>25.920499999999997</v>
      </c>
      <c r="J292" s="32">
        <f t="shared" si="20"/>
        <v>-11.990799999999995</v>
      </c>
      <c r="K292" s="33">
        <f t="shared" si="21"/>
        <v>0</v>
      </c>
    </row>
    <row r="293" spans="1:11" x14ac:dyDescent="0.25">
      <c r="A293" s="50" t="s">
        <v>103</v>
      </c>
      <c r="B293" s="48" t="s">
        <v>105</v>
      </c>
      <c r="C293" s="52">
        <v>45685.09375</v>
      </c>
      <c r="D293" s="48" t="s">
        <v>513</v>
      </c>
      <c r="E293" s="48">
        <v>17</v>
      </c>
      <c r="F293" s="48">
        <v>4.4189999999999996</v>
      </c>
      <c r="G293" s="30">
        <f t="shared" si="18"/>
        <v>0.44189999999999996</v>
      </c>
      <c r="H293" s="31">
        <f t="shared" si="19"/>
        <v>14.371600000000003</v>
      </c>
      <c r="I293" s="31">
        <f>MAX($H$19:H293)</f>
        <v>25.920499999999997</v>
      </c>
      <c r="J293" s="32">
        <f t="shared" si="20"/>
        <v>-11.548899999999994</v>
      </c>
      <c r="K293" s="33">
        <f t="shared" si="21"/>
        <v>3.1723583422471391E-2</v>
      </c>
    </row>
    <row r="294" spans="1:11" x14ac:dyDescent="0.25">
      <c r="A294" s="51" t="s">
        <v>103</v>
      </c>
      <c r="B294" s="49" t="s">
        <v>107</v>
      </c>
      <c r="C294" s="53">
        <v>45685.09375</v>
      </c>
      <c r="D294" s="49" t="s">
        <v>513</v>
      </c>
      <c r="E294" s="49">
        <v>39</v>
      </c>
      <c r="F294" s="49">
        <v>0</v>
      </c>
      <c r="G294" s="30">
        <f t="shared" si="18"/>
        <v>0</v>
      </c>
      <c r="H294" s="31">
        <f t="shared" si="19"/>
        <v>14.371600000000003</v>
      </c>
      <c r="I294" s="31">
        <f>MAX($H$19:H294)</f>
        <v>25.920499999999997</v>
      </c>
      <c r="J294" s="32">
        <f t="shared" si="20"/>
        <v>-11.548899999999994</v>
      </c>
      <c r="K294" s="33">
        <f t="shared" si="21"/>
        <v>0</v>
      </c>
    </row>
    <row r="295" spans="1:11" x14ac:dyDescent="0.25">
      <c r="A295" s="51" t="s">
        <v>1138</v>
      </c>
      <c r="B295" s="49" t="s">
        <v>108</v>
      </c>
      <c r="C295" s="53">
        <v>45685.239583333336</v>
      </c>
      <c r="D295" s="49" t="s">
        <v>138</v>
      </c>
      <c r="E295" s="49">
        <v>5479</v>
      </c>
      <c r="F295" s="49">
        <v>-5.8630000000000004</v>
      </c>
      <c r="G295" s="30">
        <f t="shared" si="18"/>
        <v>-0.58630000000000004</v>
      </c>
      <c r="H295" s="31">
        <f t="shared" si="19"/>
        <v>13.785300000000003</v>
      </c>
      <c r="I295" s="31">
        <f>MAX($H$19:H295)</f>
        <v>25.920499999999997</v>
      </c>
      <c r="J295" s="32">
        <f t="shared" si="20"/>
        <v>-12.135199999999994</v>
      </c>
      <c r="K295" s="33">
        <f t="shared" si="21"/>
        <v>-4.0795736034957786E-2</v>
      </c>
    </row>
    <row r="296" spans="1:11" x14ac:dyDescent="0.25">
      <c r="A296" s="50" t="s">
        <v>1138</v>
      </c>
      <c r="B296" s="48" t="s">
        <v>110</v>
      </c>
      <c r="C296" s="52">
        <v>45685.239583333336</v>
      </c>
      <c r="D296" s="48" t="s">
        <v>138</v>
      </c>
      <c r="E296" s="48">
        <v>12785</v>
      </c>
      <c r="F296" s="48">
        <v>-13.680000000000001</v>
      </c>
      <c r="G296" s="30">
        <f t="shared" si="18"/>
        <v>-1.3680000000000003</v>
      </c>
      <c r="H296" s="31">
        <f t="shared" si="19"/>
        <v>12.417300000000003</v>
      </c>
      <c r="I296" s="31">
        <f>MAX($H$19:H296)</f>
        <v>25.920499999999997</v>
      </c>
      <c r="J296" s="32">
        <f t="shared" si="20"/>
        <v>-13.503199999999994</v>
      </c>
      <c r="K296" s="33">
        <f t="shared" si="21"/>
        <v>-9.9236142847816122E-2</v>
      </c>
    </row>
    <row r="297" spans="1:11" x14ac:dyDescent="0.25">
      <c r="A297" s="51" t="s">
        <v>101</v>
      </c>
      <c r="B297" s="49" t="s">
        <v>105</v>
      </c>
      <c r="C297" s="53">
        <v>45685.340277777781</v>
      </c>
      <c r="D297" s="49" t="s">
        <v>288</v>
      </c>
      <c r="E297" s="49">
        <v>16</v>
      </c>
      <c r="F297" s="49">
        <v>4.3010000000000002</v>
      </c>
      <c r="G297" s="30">
        <f t="shared" ref="G297:G360" si="22">(F297*0.1)</f>
        <v>0.43010000000000004</v>
      </c>
      <c r="H297" s="31">
        <f t="shared" ref="H297:H360" si="23">(H296+G297)</f>
        <v>12.847400000000002</v>
      </c>
      <c r="I297" s="31">
        <f>MAX($H$19:H297)</f>
        <v>25.920499999999997</v>
      </c>
      <c r="J297" s="32">
        <f t="shared" ref="J297:J360" si="24">(H297-I297)</f>
        <v>-13.073099999999995</v>
      </c>
      <c r="K297" s="33">
        <f t="shared" ref="K297:K360" si="25">(H297/H296)-1</f>
        <v>3.4637159446900601E-2</v>
      </c>
    </row>
    <row r="298" spans="1:11" x14ac:dyDescent="0.25">
      <c r="A298" s="50" t="s">
        <v>101</v>
      </c>
      <c r="B298" s="48" t="s">
        <v>107</v>
      </c>
      <c r="C298" s="52">
        <v>45685.340277777781</v>
      </c>
      <c r="D298" s="48" t="s">
        <v>288</v>
      </c>
      <c r="E298" s="48">
        <v>37</v>
      </c>
      <c r="F298" s="48">
        <v>1.121</v>
      </c>
      <c r="G298" s="30">
        <f t="shared" si="22"/>
        <v>0.11210000000000001</v>
      </c>
      <c r="H298" s="31">
        <f t="shared" si="23"/>
        <v>12.959500000000002</v>
      </c>
      <c r="I298" s="31">
        <f>MAX($H$19:H298)</f>
        <v>25.920499999999997</v>
      </c>
      <c r="J298" s="32">
        <f t="shared" si="24"/>
        <v>-12.960999999999995</v>
      </c>
      <c r="K298" s="33">
        <f t="shared" si="25"/>
        <v>8.7255008795554811E-3</v>
      </c>
    </row>
    <row r="299" spans="1:11" x14ac:dyDescent="0.25">
      <c r="A299" s="50" t="s">
        <v>103</v>
      </c>
      <c r="B299" s="48" t="s">
        <v>108</v>
      </c>
      <c r="C299" s="52">
        <v>45685.409722222219</v>
      </c>
      <c r="D299" s="48" t="s">
        <v>514</v>
      </c>
      <c r="E299" s="48">
        <v>16</v>
      </c>
      <c r="F299" s="48">
        <v>-6.0780000000000003</v>
      </c>
      <c r="G299" s="30">
        <f t="shared" si="22"/>
        <v>-0.60780000000000012</v>
      </c>
      <c r="H299" s="31">
        <f t="shared" si="23"/>
        <v>12.351700000000001</v>
      </c>
      <c r="I299" s="31">
        <f>MAX($H$19:H299)</f>
        <v>25.920499999999997</v>
      </c>
      <c r="J299" s="32">
        <f t="shared" si="24"/>
        <v>-13.568799999999996</v>
      </c>
      <c r="K299" s="33">
        <f t="shared" si="25"/>
        <v>-4.6899957560091132E-2</v>
      </c>
    </row>
    <row r="300" spans="1:11" x14ac:dyDescent="0.25">
      <c r="A300" s="51" t="s">
        <v>103</v>
      </c>
      <c r="B300" s="49" t="s">
        <v>110</v>
      </c>
      <c r="C300" s="53">
        <v>45685.409722222219</v>
      </c>
      <c r="D300" s="49" t="s">
        <v>514</v>
      </c>
      <c r="E300" s="49">
        <v>36</v>
      </c>
      <c r="F300" s="49">
        <v>-14.181000000000001</v>
      </c>
      <c r="G300" s="30">
        <f t="shared" si="22"/>
        <v>-1.4181000000000001</v>
      </c>
      <c r="H300" s="31">
        <f t="shared" si="23"/>
        <v>10.9336</v>
      </c>
      <c r="I300" s="31">
        <f>MAX($H$19:H300)</f>
        <v>25.920499999999997</v>
      </c>
      <c r="J300" s="32">
        <f t="shared" si="24"/>
        <v>-14.986899999999997</v>
      </c>
      <c r="K300" s="33">
        <f t="shared" si="25"/>
        <v>-0.11481010711076212</v>
      </c>
    </row>
    <row r="301" spans="1:11" x14ac:dyDescent="0.25">
      <c r="A301" s="51" t="s">
        <v>101</v>
      </c>
      <c r="B301" s="49" t="s">
        <v>108</v>
      </c>
      <c r="C301" s="53">
        <v>45685.427083333336</v>
      </c>
      <c r="D301" s="49" t="s">
        <v>289</v>
      </c>
      <c r="E301" s="49">
        <v>13</v>
      </c>
      <c r="F301" s="49">
        <v>4.5060000000000002</v>
      </c>
      <c r="G301" s="30">
        <f t="shared" si="22"/>
        <v>0.45060000000000006</v>
      </c>
      <c r="H301" s="31">
        <f t="shared" si="23"/>
        <v>11.3842</v>
      </c>
      <c r="I301" s="31">
        <f>MAX($H$19:H301)</f>
        <v>25.920499999999997</v>
      </c>
      <c r="J301" s="32">
        <f t="shared" si="24"/>
        <v>-14.536299999999997</v>
      </c>
      <c r="K301" s="33">
        <f t="shared" si="25"/>
        <v>4.1212409453427856E-2</v>
      </c>
    </row>
    <row r="302" spans="1:11" x14ac:dyDescent="0.25">
      <c r="A302" s="50" t="s">
        <v>101</v>
      </c>
      <c r="B302" s="48" t="s">
        <v>110</v>
      </c>
      <c r="C302" s="52">
        <v>45685.427083333336</v>
      </c>
      <c r="D302" s="48" t="s">
        <v>289</v>
      </c>
      <c r="E302" s="48">
        <v>30</v>
      </c>
      <c r="F302" s="48">
        <v>49.618000000000002</v>
      </c>
      <c r="G302" s="30">
        <f t="shared" si="22"/>
        <v>4.9618000000000002</v>
      </c>
      <c r="H302" s="31">
        <f t="shared" si="23"/>
        <v>16.346</v>
      </c>
      <c r="I302" s="31">
        <f>MAX($H$19:H302)</f>
        <v>25.920499999999997</v>
      </c>
      <c r="J302" s="32">
        <f t="shared" si="24"/>
        <v>-9.5744999999999969</v>
      </c>
      <c r="K302" s="33">
        <f t="shared" si="25"/>
        <v>0.43584968640747701</v>
      </c>
    </row>
    <row r="303" spans="1:11" x14ac:dyDescent="0.25">
      <c r="A303" s="50" t="s">
        <v>102</v>
      </c>
      <c r="B303" s="48" t="s">
        <v>108</v>
      </c>
      <c r="C303" s="52">
        <v>45685.517361111109</v>
      </c>
      <c r="D303" s="48" t="s">
        <v>402</v>
      </c>
      <c r="E303" s="48">
        <v>198</v>
      </c>
      <c r="F303" s="48">
        <v>4.6150000000000002</v>
      </c>
      <c r="G303" s="30">
        <f t="shared" si="22"/>
        <v>0.46150000000000002</v>
      </c>
      <c r="H303" s="31">
        <f t="shared" si="23"/>
        <v>16.807500000000001</v>
      </c>
      <c r="I303" s="31">
        <f>MAX($H$19:H303)</f>
        <v>25.920499999999997</v>
      </c>
      <c r="J303" s="32">
        <f t="shared" si="24"/>
        <v>-9.112999999999996</v>
      </c>
      <c r="K303" s="33">
        <f t="shared" si="25"/>
        <v>2.8233206900770913E-2</v>
      </c>
    </row>
    <row r="304" spans="1:11" x14ac:dyDescent="0.25">
      <c r="A304" s="51" t="s">
        <v>102</v>
      </c>
      <c r="B304" s="49" t="s">
        <v>110</v>
      </c>
      <c r="C304" s="53">
        <v>45685.517361111109</v>
      </c>
      <c r="D304" s="49" t="s">
        <v>402</v>
      </c>
      <c r="E304" s="49">
        <v>462</v>
      </c>
      <c r="F304" s="49">
        <v>4.1130000000000004</v>
      </c>
      <c r="G304" s="30">
        <f t="shared" si="22"/>
        <v>0.41130000000000005</v>
      </c>
      <c r="H304" s="31">
        <f t="shared" si="23"/>
        <v>17.218800000000002</v>
      </c>
      <c r="I304" s="31">
        <f>MAX($H$19:H304)</f>
        <v>25.920499999999997</v>
      </c>
      <c r="J304" s="32">
        <f t="shared" si="24"/>
        <v>-8.7016999999999953</v>
      </c>
      <c r="K304" s="33">
        <f t="shared" si="25"/>
        <v>2.4471218206157941E-2</v>
      </c>
    </row>
    <row r="305" spans="1:11" x14ac:dyDescent="0.25">
      <c r="A305" s="50" t="s">
        <v>103</v>
      </c>
      <c r="B305" s="48" t="s">
        <v>105</v>
      </c>
      <c r="C305" s="52">
        <v>45685.590277777781</v>
      </c>
      <c r="D305" s="48" t="s">
        <v>515</v>
      </c>
      <c r="E305" s="48">
        <v>13</v>
      </c>
      <c r="F305" s="48">
        <v>-6.1270000000000007</v>
      </c>
      <c r="G305" s="30">
        <f t="shared" si="22"/>
        <v>-0.61270000000000013</v>
      </c>
      <c r="H305" s="31">
        <f t="shared" si="23"/>
        <v>16.606100000000001</v>
      </c>
      <c r="I305" s="31">
        <f>MAX($H$19:H305)</f>
        <v>25.920499999999997</v>
      </c>
      <c r="J305" s="32">
        <f t="shared" si="24"/>
        <v>-9.3143999999999956</v>
      </c>
      <c r="K305" s="33">
        <f t="shared" si="25"/>
        <v>-3.5583199758403627E-2</v>
      </c>
    </row>
    <row r="306" spans="1:11" x14ac:dyDescent="0.25">
      <c r="A306" s="51" t="s">
        <v>103</v>
      </c>
      <c r="B306" s="49" t="s">
        <v>107</v>
      </c>
      <c r="C306" s="53">
        <v>45685.590277777781</v>
      </c>
      <c r="D306" s="49" t="s">
        <v>515</v>
      </c>
      <c r="E306" s="49">
        <v>30</v>
      </c>
      <c r="F306" s="49">
        <v>-14.299000000000001</v>
      </c>
      <c r="G306" s="30">
        <f t="shared" si="22"/>
        <v>-1.4299000000000002</v>
      </c>
      <c r="H306" s="31">
        <f t="shared" si="23"/>
        <v>15.176200000000001</v>
      </c>
      <c r="I306" s="31">
        <f>MAX($H$19:H306)</f>
        <v>25.920499999999997</v>
      </c>
      <c r="J306" s="32">
        <f t="shared" si="24"/>
        <v>-10.744299999999996</v>
      </c>
      <c r="K306" s="33">
        <f t="shared" si="25"/>
        <v>-8.6106912520098056E-2</v>
      </c>
    </row>
    <row r="307" spans="1:11" x14ac:dyDescent="0.25">
      <c r="A307" s="50" t="s">
        <v>102</v>
      </c>
      <c r="B307" s="48" t="s">
        <v>105</v>
      </c>
      <c r="C307" s="52">
        <v>45685.666666666664</v>
      </c>
      <c r="D307" s="48" t="s">
        <v>403</v>
      </c>
      <c r="E307" s="48">
        <v>117</v>
      </c>
      <c r="F307" s="48">
        <v>-6.12</v>
      </c>
      <c r="G307" s="30">
        <f t="shared" si="22"/>
        <v>-0.6120000000000001</v>
      </c>
      <c r="H307" s="31">
        <f t="shared" si="23"/>
        <v>14.564200000000001</v>
      </c>
      <c r="I307" s="31">
        <f>MAX($H$19:H307)</f>
        <v>25.920499999999997</v>
      </c>
      <c r="J307" s="32">
        <f t="shared" si="24"/>
        <v>-11.356299999999996</v>
      </c>
      <c r="K307" s="33">
        <f t="shared" si="25"/>
        <v>-4.0326300391402281E-2</v>
      </c>
    </row>
    <row r="308" spans="1:11" x14ac:dyDescent="0.25">
      <c r="A308" s="51" t="s">
        <v>102</v>
      </c>
      <c r="B308" s="49" t="s">
        <v>107</v>
      </c>
      <c r="C308" s="53">
        <v>45685.666666666664</v>
      </c>
      <c r="D308" s="49" t="s">
        <v>403</v>
      </c>
      <c r="E308" s="49">
        <v>274</v>
      </c>
      <c r="F308" s="49">
        <v>-14.281000000000001</v>
      </c>
      <c r="G308" s="30">
        <f t="shared" si="22"/>
        <v>-1.4281000000000001</v>
      </c>
      <c r="H308" s="31">
        <f t="shared" si="23"/>
        <v>13.136100000000001</v>
      </c>
      <c r="I308" s="31">
        <f>MAX($H$19:H308)</f>
        <v>25.920499999999997</v>
      </c>
      <c r="J308" s="32">
        <f t="shared" si="24"/>
        <v>-12.784399999999996</v>
      </c>
      <c r="K308" s="33">
        <f t="shared" si="25"/>
        <v>-9.8055505966685441E-2</v>
      </c>
    </row>
    <row r="309" spans="1:11" x14ac:dyDescent="0.25">
      <c r="A309" s="51" t="s">
        <v>1138</v>
      </c>
      <c r="B309" s="49" t="s">
        <v>105</v>
      </c>
      <c r="C309" s="53">
        <v>45685.701388888891</v>
      </c>
      <c r="D309" s="49" t="s">
        <v>139</v>
      </c>
      <c r="E309" s="49">
        <v>3284</v>
      </c>
      <c r="F309" s="49">
        <v>4.5840000000000005</v>
      </c>
      <c r="G309" s="30">
        <f t="shared" si="22"/>
        <v>0.45840000000000009</v>
      </c>
      <c r="H309" s="31">
        <f t="shared" si="23"/>
        <v>13.5945</v>
      </c>
      <c r="I309" s="31">
        <f>MAX($H$19:H309)</f>
        <v>25.920499999999997</v>
      </c>
      <c r="J309" s="32">
        <f t="shared" si="24"/>
        <v>-12.325999999999997</v>
      </c>
      <c r="K309" s="33">
        <f t="shared" si="25"/>
        <v>3.4896202069107263E-2</v>
      </c>
    </row>
    <row r="310" spans="1:11" x14ac:dyDescent="0.25">
      <c r="A310" s="50" t="s">
        <v>1138</v>
      </c>
      <c r="B310" s="48" t="s">
        <v>107</v>
      </c>
      <c r="C310" s="52">
        <v>45685.701388888891</v>
      </c>
      <c r="D310" s="48" t="s">
        <v>139</v>
      </c>
      <c r="E310" s="48">
        <v>7662</v>
      </c>
      <c r="F310" s="48">
        <v>15.691999999999998</v>
      </c>
      <c r="G310" s="30">
        <f t="shared" si="22"/>
        <v>1.5691999999999999</v>
      </c>
      <c r="H310" s="31">
        <f t="shared" si="23"/>
        <v>15.1637</v>
      </c>
      <c r="I310" s="31">
        <f>MAX($H$19:H310)</f>
        <v>25.920499999999997</v>
      </c>
      <c r="J310" s="32">
        <f t="shared" si="24"/>
        <v>-10.756799999999997</v>
      </c>
      <c r="K310" s="33">
        <f t="shared" si="25"/>
        <v>0.11542903380043401</v>
      </c>
    </row>
    <row r="311" spans="1:11" x14ac:dyDescent="0.25">
      <c r="A311" s="50" t="s">
        <v>103</v>
      </c>
      <c r="B311" s="48" t="s">
        <v>108</v>
      </c>
      <c r="C311" s="52">
        <v>45686.28125</v>
      </c>
      <c r="D311" s="48" t="s">
        <v>516</v>
      </c>
      <c r="E311" s="48">
        <v>35</v>
      </c>
      <c r="F311" s="48">
        <v>-6.3490000000000002</v>
      </c>
      <c r="G311" s="30">
        <f t="shared" si="22"/>
        <v>-0.63490000000000002</v>
      </c>
      <c r="H311" s="31">
        <f t="shared" si="23"/>
        <v>14.5288</v>
      </c>
      <c r="I311" s="31">
        <f>MAX($H$19:H311)</f>
        <v>25.920499999999997</v>
      </c>
      <c r="J311" s="32">
        <f t="shared" si="24"/>
        <v>-11.391699999999997</v>
      </c>
      <c r="K311" s="33">
        <f t="shared" si="25"/>
        <v>-4.1869728364449355E-2</v>
      </c>
    </row>
    <row r="312" spans="1:11" x14ac:dyDescent="0.25">
      <c r="A312" s="51" t="s">
        <v>103</v>
      </c>
      <c r="B312" s="49" t="s">
        <v>110</v>
      </c>
      <c r="C312" s="53">
        <v>45686.28125</v>
      </c>
      <c r="D312" s="49" t="s">
        <v>516</v>
      </c>
      <c r="E312" s="49">
        <v>82</v>
      </c>
      <c r="F312" s="49">
        <v>-14.816999999999998</v>
      </c>
      <c r="G312" s="30">
        <f t="shared" si="22"/>
        <v>-1.4817</v>
      </c>
      <c r="H312" s="31">
        <f t="shared" si="23"/>
        <v>13.0471</v>
      </c>
      <c r="I312" s="31">
        <f>MAX($H$19:H312)</f>
        <v>25.920499999999997</v>
      </c>
      <c r="J312" s="32">
        <f t="shared" si="24"/>
        <v>-12.873399999999997</v>
      </c>
      <c r="K312" s="33">
        <f t="shared" si="25"/>
        <v>-0.10198364627498491</v>
      </c>
    </row>
    <row r="313" spans="1:11" x14ac:dyDescent="0.25">
      <c r="A313" s="50" t="s">
        <v>102</v>
      </c>
      <c r="B313" s="48" t="s">
        <v>108</v>
      </c>
      <c r="C313" s="52">
        <v>45686.322916666664</v>
      </c>
      <c r="D313" s="48" t="s">
        <v>404</v>
      </c>
      <c r="E313" s="48">
        <v>316</v>
      </c>
      <c r="F313" s="48">
        <v>4.359</v>
      </c>
      <c r="G313" s="30">
        <f t="shared" si="22"/>
        <v>0.43590000000000001</v>
      </c>
      <c r="H313" s="31">
        <f t="shared" si="23"/>
        <v>13.483000000000001</v>
      </c>
      <c r="I313" s="31">
        <f>MAX($H$19:H313)</f>
        <v>25.920499999999997</v>
      </c>
      <c r="J313" s="32">
        <f t="shared" si="24"/>
        <v>-12.437499999999996</v>
      </c>
      <c r="K313" s="33">
        <f t="shared" si="25"/>
        <v>3.3409723233515543E-2</v>
      </c>
    </row>
    <row r="314" spans="1:11" x14ac:dyDescent="0.25">
      <c r="A314" s="51" t="s">
        <v>102</v>
      </c>
      <c r="B314" s="49" t="s">
        <v>110</v>
      </c>
      <c r="C314" s="53">
        <v>45686.322916666664</v>
      </c>
      <c r="D314" s="49" t="s">
        <v>404</v>
      </c>
      <c r="E314" s="49">
        <v>737</v>
      </c>
      <c r="F314" s="49">
        <v>0</v>
      </c>
      <c r="G314" s="30">
        <f t="shared" si="22"/>
        <v>0</v>
      </c>
      <c r="H314" s="31">
        <f t="shared" si="23"/>
        <v>13.483000000000001</v>
      </c>
      <c r="I314" s="31">
        <f>MAX($H$19:H314)</f>
        <v>25.920499999999997</v>
      </c>
      <c r="J314" s="32">
        <f t="shared" si="24"/>
        <v>-12.437499999999996</v>
      </c>
      <c r="K314" s="33">
        <f t="shared" si="25"/>
        <v>0</v>
      </c>
    </row>
    <row r="315" spans="1:11" x14ac:dyDescent="0.25">
      <c r="A315" s="50" t="s">
        <v>103</v>
      </c>
      <c r="B315" s="48" t="s">
        <v>108</v>
      </c>
      <c r="C315" s="52">
        <v>45686.371527777781</v>
      </c>
      <c r="D315" s="48" t="s">
        <v>517</v>
      </c>
      <c r="E315" s="48">
        <v>17</v>
      </c>
      <c r="F315" s="48">
        <v>-6.0819999999999999</v>
      </c>
      <c r="G315" s="30">
        <f t="shared" si="22"/>
        <v>-0.60820000000000007</v>
      </c>
      <c r="H315" s="31">
        <f t="shared" si="23"/>
        <v>12.8748</v>
      </c>
      <c r="I315" s="31">
        <f>MAX($H$19:H315)</f>
        <v>25.920499999999997</v>
      </c>
      <c r="J315" s="32">
        <f t="shared" si="24"/>
        <v>-13.045699999999997</v>
      </c>
      <c r="K315" s="33">
        <f t="shared" si="25"/>
        <v>-4.510865534376618E-2</v>
      </c>
    </row>
    <row r="316" spans="1:11" x14ac:dyDescent="0.25">
      <c r="A316" s="51" t="s">
        <v>103</v>
      </c>
      <c r="B316" s="49" t="s">
        <v>110</v>
      </c>
      <c r="C316" s="53">
        <v>45686.371527777781</v>
      </c>
      <c r="D316" s="49" t="s">
        <v>517</v>
      </c>
      <c r="E316" s="49">
        <v>39</v>
      </c>
      <c r="F316" s="49">
        <v>-14.190000000000001</v>
      </c>
      <c r="G316" s="30">
        <f t="shared" si="22"/>
        <v>-1.4190000000000003</v>
      </c>
      <c r="H316" s="31">
        <f t="shared" si="23"/>
        <v>11.4558</v>
      </c>
      <c r="I316" s="31">
        <f>MAX($H$19:H316)</f>
        <v>25.920499999999997</v>
      </c>
      <c r="J316" s="32">
        <f t="shared" si="24"/>
        <v>-14.464699999999997</v>
      </c>
      <c r="K316" s="33">
        <f t="shared" si="25"/>
        <v>-0.11021530431540683</v>
      </c>
    </row>
    <row r="317" spans="1:11" x14ac:dyDescent="0.25">
      <c r="A317" s="51" t="s">
        <v>101</v>
      </c>
      <c r="B317" s="49" t="s">
        <v>108</v>
      </c>
      <c r="C317" s="53">
        <v>45686.402777777781</v>
      </c>
      <c r="D317" s="49" t="s">
        <v>290</v>
      </c>
      <c r="E317" s="49">
        <v>14</v>
      </c>
      <c r="F317" s="49">
        <v>-5.9630000000000001</v>
      </c>
      <c r="G317" s="30">
        <f t="shared" si="22"/>
        <v>-0.59630000000000005</v>
      </c>
      <c r="H317" s="31">
        <f t="shared" si="23"/>
        <v>10.859500000000001</v>
      </c>
      <c r="I317" s="31">
        <f>MAX($H$19:H317)</f>
        <v>25.920499999999997</v>
      </c>
      <c r="J317" s="32">
        <f t="shared" si="24"/>
        <v>-15.060999999999996</v>
      </c>
      <c r="K317" s="33">
        <f t="shared" si="25"/>
        <v>-5.2052235548804893E-2</v>
      </c>
    </row>
    <row r="318" spans="1:11" x14ac:dyDescent="0.25">
      <c r="A318" s="50" t="s">
        <v>101</v>
      </c>
      <c r="B318" s="48" t="s">
        <v>110</v>
      </c>
      <c r="C318" s="52">
        <v>45686.402777777781</v>
      </c>
      <c r="D318" s="48" t="s">
        <v>290</v>
      </c>
      <c r="E318" s="48">
        <v>33</v>
      </c>
      <c r="F318" s="48">
        <v>-13.919</v>
      </c>
      <c r="G318" s="30">
        <f t="shared" si="22"/>
        <v>-1.3919000000000001</v>
      </c>
      <c r="H318" s="31">
        <f t="shared" si="23"/>
        <v>9.4676000000000009</v>
      </c>
      <c r="I318" s="31">
        <f>MAX($H$19:H318)</f>
        <v>25.920499999999997</v>
      </c>
      <c r="J318" s="32">
        <f t="shared" si="24"/>
        <v>-16.452899999999996</v>
      </c>
      <c r="K318" s="33">
        <f t="shared" si="25"/>
        <v>-0.12817348865049027</v>
      </c>
    </row>
    <row r="319" spans="1:11" x14ac:dyDescent="0.25">
      <c r="A319" s="50" t="s">
        <v>102</v>
      </c>
      <c r="B319" s="48" t="s">
        <v>105</v>
      </c>
      <c r="C319" s="52">
        <v>45686.409722222219</v>
      </c>
      <c r="D319" s="48" t="s">
        <v>405</v>
      </c>
      <c r="E319" s="48">
        <v>144</v>
      </c>
      <c r="F319" s="48">
        <v>-6.08</v>
      </c>
      <c r="G319" s="30">
        <f t="shared" si="22"/>
        <v>-0.6080000000000001</v>
      </c>
      <c r="H319" s="31">
        <f t="shared" si="23"/>
        <v>8.8596000000000004</v>
      </c>
      <c r="I319" s="31">
        <f>MAX($H$19:H319)</f>
        <v>25.920499999999997</v>
      </c>
      <c r="J319" s="32">
        <f t="shared" si="24"/>
        <v>-17.060899999999997</v>
      </c>
      <c r="K319" s="33">
        <f t="shared" si="25"/>
        <v>-6.4219020659935011E-2</v>
      </c>
    </row>
    <row r="320" spans="1:11" x14ac:dyDescent="0.25">
      <c r="A320" s="51" t="s">
        <v>102</v>
      </c>
      <c r="B320" s="49" t="s">
        <v>107</v>
      </c>
      <c r="C320" s="53">
        <v>45686.409722222219</v>
      </c>
      <c r="D320" s="49" t="s">
        <v>405</v>
      </c>
      <c r="E320" s="49">
        <v>336</v>
      </c>
      <c r="F320" s="49">
        <v>-14.187000000000001</v>
      </c>
      <c r="G320" s="30">
        <f t="shared" si="22"/>
        <v>-1.4187000000000003</v>
      </c>
      <c r="H320" s="31">
        <f t="shared" si="23"/>
        <v>7.4409000000000001</v>
      </c>
      <c r="I320" s="31">
        <f>MAX($H$19:H320)</f>
        <v>25.920499999999997</v>
      </c>
      <c r="J320" s="32">
        <f t="shared" si="24"/>
        <v>-18.479599999999998</v>
      </c>
      <c r="K320" s="33">
        <f t="shared" si="25"/>
        <v>-0.1601313829066775</v>
      </c>
    </row>
    <row r="321" spans="1:11" x14ac:dyDescent="0.25">
      <c r="A321" s="51" t="s">
        <v>1138</v>
      </c>
      <c r="B321" s="49" t="s">
        <v>108</v>
      </c>
      <c r="C321" s="53">
        <v>45686.423611111109</v>
      </c>
      <c r="D321" s="49" t="s">
        <v>140</v>
      </c>
      <c r="E321" s="49">
        <v>3929</v>
      </c>
      <c r="F321" s="49">
        <v>4.3140000000000001</v>
      </c>
      <c r="G321" s="30">
        <f t="shared" si="22"/>
        <v>0.43140000000000001</v>
      </c>
      <c r="H321" s="31">
        <f t="shared" si="23"/>
        <v>7.8723000000000001</v>
      </c>
      <c r="I321" s="31">
        <f>MAX($H$19:H321)</f>
        <v>25.920499999999997</v>
      </c>
      <c r="J321" s="32">
        <f t="shared" si="24"/>
        <v>-18.048199999999998</v>
      </c>
      <c r="K321" s="33">
        <f t="shared" si="25"/>
        <v>5.7976857638188939E-2</v>
      </c>
    </row>
    <row r="322" spans="1:11" x14ac:dyDescent="0.25">
      <c r="A322" s="50" t="s">
        <v>1138</v>
      </c>
      <c r="B322" s="48" t="s">
        <v>110</v>
      </c>
      <c r="C322" s="52">
        <v>45686.423611111109</v>
      </c>
      <c r="D322" s="48" t="s">
        <v>140</v>
      </c>
      <c r="E322" s="48">
        <v>9168</v>
      </c>
      <c r="F322" s="48">
        <v>31.858999999999998</v>
      </c>
      <c r="G322" s="30">
        <f t="shared" si="22"/>
        <v>3.1859000000000002</v>
      </c>
      <c r="H322" s="31">
        <f t="shared" si="23"/>
        <v>11.058199999999999</v>
      </c>
      <c r="I322" s="31">
        <f>MAX($H$19:H322)</f>
        <v>25.920499999999997</v>
      </c>
      <c r="J322" s="32">
        <f t="shared" si="24"/>
        <v>-14.862299999999998</v>
      </c>
      <c r="K322" s="33">
        <f t="shared" si="25"/>
        <v>0.40469748358167235</v>
      </c>
    </row>
    <row r="323" spans="1:11" x14ac:dyDescent="0.25">
      <c r="A323" s="51" t="s">
        <v>101</v>
      </c>
      <c r="B323" s="49" t="s">
        <v>105</v>
      </c>
      <c r="C323" s="53">
        <v>45686.475694444445</v>
      </c>
      <c r="D323" s="49" t="s">
        <v>291</v>
      </c>
      <c r="E323" s="49">
        <v>16</v>
      </c>
      <c r="F323" s="49">
        <v>4.492</v>
      </c>
      <c r="G323" s="30">
        <f t="shared" si="22"/>
        <v>0.44920000000000004</v>
      </c>
      <c r="H323" s="31">
        <f t="shared" si="23"/>
        <v>11.507399999999999</v>
      </c>
      <c r="I323" s="31">
        <f>MAX($H$19:H323)</f>
        <v>25.920499999999997</v>
      </c>
      <c r="J323" s="32">
        <f t="shared" si="24"/>
        <v>-14.413099999999998</v>
      </c>
      <c r="K323" s="33">
        <f t="shared" si="25"/>
        <v>4.0621439293917483E-2</v>
      </c>
    </row>
    <row r="324" spans="1:11" x14ac:dyDescent="0.25">
      <c r="A324" s="50" t="s">
        <v>101</v>
      </c>
      <c r="B324" s="48" t="s">
        <v>107</v>
      </c>
      <c r="C324" s="52">
        <v>45686.475694444445</v>
      </c>
      <c r="D324" s="48" t="s">
        <v>291</v>
      </c>
      <c r="E324" s="48">
        <v>36</v>
      </c>
      <c r="F324" s="48">
        <v>0</v>
      </c>
      <c r="G324" s="30">
        <f t="shared" si="22"/>
        <v>0</v>
      </c>
      <c r="H324" s="31">
        <f t="shared" si="23"/>
        <v>11.507399999999999</v>
      </c>
      <c r="I324" s="31">
        <f>MAX($H$19:H324)</f>
        <v>25.920499999999997</v>
      </c>
      <c r="J324" s="32">
        <f t="shared" si="24"/>
        <v>-14.413099999999998</v>
      </c>
      <c r="K324" s="33">
        <f t="shared" si="25"/>
        <v>0</v>
      </c>
    </row>
    <row r="325" spans="1:11" x14ac:dyDescent="0.25">
      <c r="A325" s="50" t="s">
        <v>102</v>
      </c>
      <c r="B325" s="48" t="s">
        <v>105</v>
      </c>
      <c r="C325" s="52">
        <v>45686.729166666664</v>
      </c>
      <c r="D325" s="48" t="s">
        <v>406</v>
      </c>
      <c r="E325" s="48">
        <v>113</v>
      </c>
      <c r="F325" s="48">
        <v>4.4450000000000003</v>
      </c>
      <c r="G325" s="30">
        <f t="shared" si="22"/>
        <v>0.44450000000000006</v>
      </c>
      <c r="H325" s="31">
        <f t="shared" si="23"/>
        <v>11.951899999999998</v>
      </c>
      <c r="I325" s="31">
        <f>MAX($H$19:H325)</f>
        <v>25.920499999999997</v>
      </c>
      <c r="J325" s="32">
        <f t="shared" si="24"/>
        <v>-13.968599999999999</v>
      </c>
      <c r="K325" s="33">
        <f t="shared" si="25"/>
        <v>3.8627318073587436E-2</v>
      </c>
    </row>
    <row r="326" spans="1:11" x14ac:dyDescent="0.25">
      <c r="A326" s="51" t="s">
        <v>102</v>
      </c>
      <c r="B326" s="49" t="s">
        <v>107</v>
      </c>
      <c r="C326" s="53">
        <v>45686.729166666664</v>
      </c>
      <c r="D326" s="49" t="s">
        <v>406</v>
      </c>
      <c r="E326" s="49">
        <v>265</v>
      </c>
      <c r="F326" s="49">
        <v>2.673</v>
      </c>
      <c r="G326" s="30">
        <f t="shared" si="22"/>
        <v>0.26730000000000004</v>
      </c>
      <c r="H326" s="31">
        <f t="shared" si="23"/>
        <v>12.219199999999999</v>
      </c>
      <c r="I326" s="31">
        <f>MAX($H$19:H326)</f>
        <v>25.920499999999997</v>
      </c>
      <c r="J326" s="32">
        <f t="shared" si="24"/>
        <v>-13.701299999999998</v>
      </c>
      <c r="K326" s="33">
        <f t="shared" si="25"/>
        <v>2.2364644951848645E-2</v>
      </c>
    </row>
    <row r="327" spans="1:11" x14ac:dyDescent="0.25">
      <c r="A327" s="51" t="s">
        <v>1138</v>
      </c>
      <c r="B327" s="49" t="s">
        <v>108</v>
      </c>
      <c r="C327" s="53">
        <v>45686.909722222219</v>
      </c>
      <c r="D327" s="49" t="s">
        <v>122</v>
      </c>
      <c r="E327" s="49">
        <v>6535</v>
      </c>
      <c r="F327" s="49">
        <v>4.673</v>
      </c>
      <c r="G327" s="30">
        <f t="shared" si="22"/>
        <v>0.46730000000000005</v>
      </c>
      <c r="H327" s="31">
        <f t="shared" si="23"/>
        <v>12.686499999999999</v>
      </c>
      <c r="I327" s="31">
        <f>MAX($H$19:H327)</f>
        <v>25.920499999999997</v>
      </c>
      <c r="J327" s="32">
        <f t="shared" si="24"/>
        <v>-13.233999999999998</v>
      </c>
      <c r="K327" s="33">
        <f t="shared" si="25"/>
        <v>3.8243092837501713E-2</v>
      </c>
    </row>
    <row r="328" spans="1:11" x14ac:dyDescent="0.25">
      <c r="A328" s="50" t="s">
        <v>1138</v>
      </c>
      <c r="B328" s="48" t="s">
        <v>110</v>
      </c>
      <c r="C328" s="52">
        <v>45686.909722222219</v>
      </c>
      <c r="D328" s="48" t="s">
        <v>122</v>
      </c>
      <c r="E328" s="48">
        <v>15250</v>
      </c>
      <c r="F328" s="48">
        <v>1.998</v>
      </c>
      <c r="G328" s="30">
        <f t="shared" si="22"/>
        <v>0.19980000000000001</v>
      </c>
      <c r="H328" s="31">
        <f t="shared" si="23"/>
        <v>12.886299999999999</v>
      </c>
      <c r="I328" s="31">
        <f>MAX($H$19:H328)</f>
        <v>25.920499999999997</v>
      </c>
      <c r="J328" s="32">
        <f t="shared" si="24"/>
        <v>-13.034199999999998</v>
      </c>
      <c r="K328" s="33">
        <f t="shared" si="25"/>
        <v>1.5749024553659341E-2</v>
      </c>
    </row>
    <row r="329" spans="1:11" x14ac:dyDescent="0.25">
      <c r="A329" s="51" t="s">
        <v>1138</v>
      </c>
      <c r="B329" s="49" t="s">
        <v>105</v>
      </c>
      <c r="C329" s="53">
        <v>45687.131944444445</v>
      </c>
      <c r="D329" s="49" t="s">
        <v>141</v>
      </c>
      <c r="E329" s="49">
        <v>9216</v>
      </c>
      <c r="F329" s="49">
        <v>4.3319999999999999</v>
      </c>
      <c r="G329" s="30">
        <f t="shared" si="22"/>
        <v>0.43320000000000003</v>
      </c>
      <c r="H329" s="31">
        <f t="shared" si="23"/>
        <v>13.319499999999998</v>
      </c>
      <c r="I329" s="31">
        <f>MAX($H$19:H329)</f>
        <v>25.920499999999997</v>
      </c>
      <c r="J329" s="32">
        <f t="shared" si="24"/>
        <v>-12.600999999999999</v>
      </c>
      <c r="K329" s="33">
        <f t="shared" si="25"/>
        <v>3.3617097227287784E-2</v>
      </c>
    </row>
    <row r="330" spans="1:11" x14ac:dyDescent="0.25">
      <c r="A330" s="50" t="s">
        <v>1138</v>
      </c>
      <c r="B330" s="48" t="s">
        <v>107</v>
      </c>
      <c r="C330" s="52">
        <v>45687.131944444445</v>
      </c>
      <c r="D330" s="48" t="s">
        <v>141</v>
      </c>
      <c r="E330" s="48">
        <v>21505</v>
      </c>
      <c r="F330" s="48">
        <v>28.086000000000002</v>
      </c>
      <c r="G330" s="30">
        <f t="shared" si="22"/>
        <v>2.8086000000000002</v>
      </c>
      <c r="H330" s="31">
        <f t="shared" si="23"/>
        <v>16.128099999999996</v>
      </c>
      <c r="I330" s="31">
        <f>MAX($H$19:H330)</f>
        <v>25.920499999999997</v>
      </c>
      <c r="J330" s="32">
        <f t="shared" si="24"/>
        <v>-9.7924000000000007</v>
      </c>
      <c r="K330" s="33">
        <f t="shared" si="25"/>
        <v>0.21086377116258115</v>
      </c>
    </row>
    <row r="331" spans="1:11" x14ac:dyDescent="0.25">
      <c r="A331" s="51" t="s">
        <v>1138</v>
      </c>
      <c r="B331" s="49" t="s">
        <v>108</v>
      </c>
      <c r="C331" s="53">
        <v>45687.378472222219</v>
      </c>
      <c r="D331" s="49" t="s">
        <v>142</v>
      </c>
      <c r="E331" s="49">
        <v>3546</v>
      </c>
      <c r="F331" s="49">
        <v>4.5890000000000004</v>
      </c>
      <c r="G331" s="30">
        <f t="shared" si="22"/>
        <v>0.45890000000000009</v>
      </c>
      <c r="H331" s="31">
        <f t="shared" si="23"/>
        <v>16.586999999999996</v>
      </c>
      <c r="I331" s="31">
        <f>MAX($H$19:H331)</f>
        <v>25.920499999999997</v>
      </c>
      <c r="J331" s="32">
        <f t="shared" si="24"/>
        <v>-9.3335000000000008</v>
      </c>
      <c r="K331" s="33">
        <f t="shared" si="25"/>
        <v>2.8453444609098488E-2</v>
      </c>
    </row>
    <row r="332" spans="1:11" x14ac:dyDescent="0.25">
      <c r="A332" s="50" t="s">
        <v>1138</v>
      </c>
      <c r="B332" s="48" t="s">
        <v>110</v>
      </c>
      <c r="C332" s="52">
        <v>45687.378472222219</v>
      </c>
      <c r="D332" s="48" t="s">
        <v>142</v>
      </c>
      <c r="E332" s="48">
        <v>8274</v>
      </c>
      <c r="F332" s="48">
        <v>29.497000000000003</v>
      </c>
      <c r="G332" s="30">
        <f t="shared" si="22"/>
        <v>2.9497000000000004</v>
      </c>
      <c r="H332" s="31">
        <f t="shared" si="23"/>
        <v>19.536699999999996</v>
      </c>
      <c r="I332" s="31">
        <f>MAX($H$19:H332)</f>
        <v>25.920499999999997</v>
      </c>
      <c r="J332" s="32">
        <f t="shared" si="24"/>
        <v>-6.3838000000000008</v>
      </c>
      <c r="K332" s="33">
        <f t="shared" si="25"/>
        <v>0.17783203713751727</v>
      </c>
    </row>
    <row r="333" spans="1:11" x14ac:dyDescent="0.25">
      <c r="A333" s="51" t="s">
        <v>1138</v>
      </c>
      <c r="B333" s="49" t="s">
        <v>105</v>
      </c>
      <c r="C333" s="53">
        <v>45688.180555555555</v>
      </c>
      <c r="D333" s="49" t="s">
        <v>143</v>
      </c>
      <c r="E333" s="49">
        <v>6410</v>
      </c>
      <c r="F333" s="49">
        <v>4.34</v>
      </c>
      <c r="G333" s="30">
        <f t="shared" si="22"/>
        <v>0.434</v>
      </c>
      <c r="H333" s="31">
        <f t="shared" si="23"/>
        <v>19.970699999999997</v>
      </c>
      <c r="I333" s="31">
        <f>MAX($H$19:H333)</f>
        <v>25.920499999999997</v>
      </c>
      <c r="J333" s="32">
        <f t="shared" si="24"/>
        <v>-5.9497999999999998</v>
      </c>
      <c r="K333" s="33">
        <f t="shared" si="25"/>
        <v>2.2214601237670717E-2</v>
      </c>
    </row>
    <row r="334" spans="1:11" x14ac:dyDescent="0.25">
      <c r="A334" s="50" t="s">
        <v>1138</v>
      </c>
      <c r="B334" s="48" t="s">
        <v>107</v>
      </c>
      <c r="C334" s="52">
        <v>45688.180555555555</v>
      </c>
      <c r="D334" s="48" t="s">
        <v>143</v>
      </c>
      <c r="E334" s="48">
        <v>14957</v>
      </c>
      <c r="F334" s="48">
        <v>0.15</v>
      </c>
      <c r="G334" s="30">
        <f t="shared" si="22"/>
        <v>1.4999999999999999E-2</v>
      </c>
      <c r="H334" s="31">
        <f t="shared" si="23"/>
        <v>19.985699999999998</v>
      </c>
      <c r="I334" s="31">
        <f>MAX($H$19:H334)</f>
        <v>25.920499999999997</v>
      </c>
      <c r="J334" s="32">
        <f t="shared" si="24"/>
        <v>-5.9347999999999992</v>
      </c>
      <c r="K334" s="33">
        <f t="shared" si="25"/>
        <v>7.511003620304102E-4</v>
      </c>
    </row>
    <row r="335" spans="1:11" x14ac:dyDescent="0.25">
      <c r="A335" s="50" t="s">
        <v>103</v>
      </c>
      <c r="B335" s="48" t="s">
        <v>108</v>
      </c>
      <c r="C335" s="52">
        <v>45688.201388888891</v>
      </c>
      <c r="D335" s="48" t="s">
        <v>518</v>
      </c>
      <c r="E335" s="48">
        <v>25</v>
      </c>
      <c r="F335" s="48">
        <v>-5.8770000000000007</v>
      </c>
      <c r="G335" s="30">
        <f t="shared" si="22"/>
        <v>-0.58770000000000011</v>
      </c>
      <c r="H335" s="31">
        <f t="shared" si="23"/>
        <v>19.397999999999996</v>
      </c>
      <c r="I335" s="31">
        <f>MAX($H$19:H335)</f>
        <v>25.920499999999997</v>
      </c>
      <c r="J335" s="32">
        <f t="shared" si="24"/>
        <v>-6.5225000000000009</v>
      </c>
      <c r="K335" s="33">
        <f t="shared" si="25"/>
        <v>-2.9406025308095329E-2</v>
      </c>
    </row>
    <row r="336" spans="1:11" x14ac:dyDescent="0.25">
      <c r="A336" s="51" t="s">
        <v>103</v>
      </c>
      <c r="B336" s="49" t="s">
        <v>110</v>
      </c>
      <c r="C336" s="53">
        <v>45688.201388888891</v>
      </c>
      <c r="D336" s="49" t="s">
        <v>518</v>
      </c>
      <c r="E336" s="49">
        <v>57</v>
      </c>
      <c r="F336" s="49">
        <v>-13.715</v>
      </c>
      <c r="G336" s="30">
        <f t="shared" si="22"/>
        <v>-1.3715000000000002</v>
      </c>
      <c r="H336" s="31">
        <f t="shared" si="23"/>
        <v>18.026499999999995</v>
      </c>
      <c r="I336" s="31">
        <f>MAX($H$19:H336)</f>
        <v>25.920499999999997</v>
      </c>
      <c r="J336" s="32">
        <f t="shared" si="24"/>
        <v>-7.8940000000000019</v>
      </c>
      <c r="K336" s="33">
        <f t="shared" si="25"/>
        <v>-7.0703165274770718E-2</v>
      </c>
    </row>
    <row r="337" spans="1:11" x14ac:dyDescent="0.25">
      <c r="A337" s="50" t="s">
        <v>102</v>
      </c>
      <c r="B337" s="48" t="s">
        <v>105</v>
      </c>
      <c r="C337" s="52">
        <v>45688.315972222219</v>
      </c>
      <c r="D337" s="48" t="s">
        <v>407</v>
      </c>
      <c r="E337" s="48">
        <v>396</v>
      </c>
      <c r="F337" s="48">
        <v>4.7110000000000003</v>
      </c>
      <c r="G337" s="30">
        <f t="shared" si="22"/>
        <v>0.47110000000000007</v>
      </c>
      <c r="H337" s="31">
        <f t="shared" si="23"/>
        <v>18.497599999999995</v>
      </c>
      <c r="I337" s="31">
        <f>MAX($H$19:H337)</f>
        <v>25.920499999999997</v>
      </c>
      <c r="J337" s="32">
        <f t="shared" si="24"/>
        <v>-7.4229000000000021</v>
      </c>
      <c r="K337" s="33">
        <f t="shared" si="25"/>
        <v>2.6133747538346297E-2</v>
      </c>
    </row>
    <row r="338" spans="1:11" x14ac:dyDescent="0.25">
      <c r="A338" s="51" t="s">
        <v>102</v>
      </c>
      <c r="B338" s="49" t="s">
        <v>107</v>
      </c>
      <c r="C338" s="53">
        <v>45688.315972222219</v>
      </c>
      <c r="D338" s="49" t="s">
        <v>407</v>
      </c>
      <c r="E338" s="49">
        <v>924</v>
      </c>
      <c r="F338" s="49">
        <v>21.43</v>
      </c>
      <c r="G338" s="30">
        <f t="shared" si="22"/>
        <v>2.1430000000000002</v>
      </c>
      <c r="H338" s="31">
        <f t="shared" si="23"/>
        <v>20.640599999999996</v>
      </c>
      <c r="I338" s="31">
        <f>MAX($H$19:H338)</f>
        <v>25.920499999999997</v>
      </c>
      <c r="J338" s="32">
        <f t="shared" si="24"/>
        <v>-5.2799000000000014</v>
      </c>
      <c r="K338" s="33">
        <f t="shared" si="25"/>
        <v>0.11585286739901401</v>
      </c>
    </row>
    <row r="339" spans="1:11" x14ac:dyDescent="0.25">
      <c r="A339" s="51" t="s">
        <v>101</v>
      </c>
      <c r="B339" s="49" t="s">
        <v>108</v>
      </c>
      <c r="C339" s="53">
        <v>45688.34375</v>
      </c>
      <c r="D339" s="49" t="s">
        <v>292</v>
      </c>
      <c r="E339" s="49">
        <v>12</v>
      </c>
      <c r="F339" s="49">
        <v>-5.9790000000000001</v>
      </c>
      <c r="G339" s="30">
        <f t="shared" si="22"/>
        <v>-0.59789999999999999</v>
      </c>
      <c r="H339" s="31">
        <f t="shared" si="23"/>
        <v>20.042699999999996</v>
      </c>
      <c r="I339" s="31">
        <f>MAX($H$19:H339)</f>
        <v>25.920499999999997</v>
      </c>
      <c r="J339" s="32">
        <f t="shared" si="24"/>
        <v>-5.8778000000000006</v>
      </c>
      <c r="K339" s="33">
        <f t="shared" si="25"/>
        <v>-2.896718118659336E-2</v>
      </c>
    </row>
    <row r="340" spans="1:11" x14ac:dyDescent="0.25">
      <c r="A340" s="50" t="s">
        <v>101</v>
      </c>
      <c r="B340" s="48" t="s">
        <v>110</v>
      </c>
      <c r="C340" s="52">
        <v>45688.34375</v>
      </c>
      <c r="D340" s="48" t="s">
        <v>292</v>
      </c>
      <c r="E340" s="48">
        <v>28</v>
      </c>
      <c r="F340" s="48">
        <v>-13.955000000000002</v>
      </c>
      <c r="G340" s="30">
        <f t="shared" si="22"/>
        <v>-1.3955000000000002</v>
      </c>
      <c r="H340" s="31">
        <f t="shared" si="23"/>
        <v>18.647199999999998</v>
      </c>
      <c r="I340" s="31">
        <f>MAX($H$19:H340)</f>
        <v>25.920499999999997</v>
      </c>
      <c r="J340" s="32">
        <f t="shared" si="24"/>
        <v>-7.273299999999999</v>
      </c>
      <c r="K340" s="33">
        <f t="shared" si="25"/>
        <v>-6.9626347747558937E-2</v>
      </c>
    </row>
    <row r="341" spans="1:11" x14ac:dyDescent="0.25">
      <c r="A341" s="50" t="s">
        <v>103</v>
      </c>
      <c r="B341" s="48" t="s">
        <v>108</v>
      </c>
      <c r="C341" s="52">
        <v>45688.413194444445</v>
      </c>
      <c r="D341" s="48" t="s">
        <v>519</v>
      </c>
      <c r="E341" s="48">
        <v>12</v>
      </c>
      <c r="F341" s="48">
        <v>4.7850000000000001</v>
      </c>
      <c r="G341" s="30">
        <f t="shared" si="22"/>
        <v>0.47850000000000004</v>
      </c>
      <c r="H341" s="31">
        <f t="shared" si="23"/>
        <v>19.125699999999998</v>
      </c>
      <c r="I341" s="31">
        <f>MAX($H$19:H341)</f>
        <v>25.920499999999997</v>
      </c>
      <c r="J341" s="32">
        <f t="shared" si="24"/>
        <v>-6.7947999999999986</v>
      </c>
      <c r="K341" s="33">
        <f t="shared" si="25"/>
        <v>2.5660689004247228E-2</v>
      </c>
    </row>
    <row r="342" spans="1:11" x14ac:dyDescent="0.25">
      <c r="A342" s="51" t="s">
        <v>103</v>
      </c>
      <c r="B342" s="49" t="s">
        <v>110</v>
      </c>
      <c r="C342" s="53">
        <v>45688.413194444445</v>
      </c>
      <c r="D342" s="49" t="s">
        <v>519</v>
      </c>
      <c r="E342" s="49">
        <v>27</v>
      </c>
      <c r="F342" s="49">
        <v>6.3940000000000001</v>
      </c>
      <c r="G342" s="30">
        <f t="shared" si="22"/>
        <v>0.63940000000000008</v>
      </c>
      <c r="H342" s="31">
        <f t="shared" si="23"/>
        <v>19.765099999999997</v>
      </c>
      <c r="I342" s="31">
        <f>MAX($H$19:H342)</f>
        <v>25.920499999999997</v>
      </c>
      <c r="J342" s="32">
        <f t="shared" si="24"/>
        <v>-6.1554000000000002</v>
      </c>
      <c r="K342" s="33">
        <f t="shared" si="25"/>
        <v>3.3431456103567347E-2</v>
      </c>
    </row>
    <row r="343" spans="1:11" x14ac:dyDescent="0.25">
      <c r="A343" s="51" t="s">
        <v>101</v>
      </c>
      <c r="B343" s="49" t="s">
        <v>108</v>
      </c>
      <c r="C343" s="53">
        <v>45688.517361111109</v>
      </c>
      <c r="D343" s="49" t="s">
        <v>293</v>
      </c>
      <c r="E343" s="49">
        <v>11</v>
      </c>
      <c r="F343" s="49">
        <v>4.532</v>
      </c>
      <c r="G343" s="30">
        <f t="shared" si="22"/>
        <v>0.45320000000000005</v>
      </c>
      <c r="H343" s="31">
        <f t="shared" si="23"/>
        <v>20.218299999999996</v>
      </c>
      <c r="I343" s="31">
        <f>MAX($H$19:H343)</f>
        <v>25.920499999999997</v>
      </c>
      <c r="J343" s="32">
        <f t="shared" si="24"/>
        <v>-5.7022000000000013</v>
      </c>
      <c r="K343" s="33">
        <f t="shared" si="25"/>
        <v>2.2929304683507734E-2</v>
      </c>
    </row>
    <row r="344" spans="1:11" x14ac:dyDescent="0.25">
      <c r="A344" s="50" t="s">
        <v>101</v>
      </c>
      <c r="B344" s="48" t="s">
        <v>110</v>
      </c>
      <c r="C344" s="52">
        <v>45688.517361111109</v>
      </c>
      <c r="D344" s="48" t="s">
        <v>293</v>
      </c>
      <c r="E344" s="48">
        <v>26</v>
      </c>
      <c r="F344" s="48">
        <v>13.074000000000002</v>
      </c>
      <c r="G344" s="30">
        <f t="shared" si="22"/>
        <v>1.3074000000000003</v>
      </c>
      <c r="H344" s="31">
        <f t="shared" si="23"/>
        <v>21.525699999999997</v>
      </c>
      <c r="I344" s="31">
        <f>MAX($H$19:H344)</f>
        <v>25.920499999999997</v>
      </c>
      <c r="J344" s="32">
        <f t="shared" si="24"/>
        <v>-4.3948</v>
      </c>
      <c r="K344" s="33">
        <f t="shared" si="25"/>
        <v>6.4664190362196727E-2</v>
      </c>
    </row>
    <row r="345" spans="1:11" x14ac:dyDescent="0.25">
      <c r="A345" s="50" t="s">
        <v>102</v>
      </c>
      <c r="B345" s="48" t="s">
        <v>105</v>
      </c>
      <c r="C345" s="52">
        <v>45688.645833333336</v>
      </c>
      <c r="D345" s="48" t="s">
        <v>408</v>
      </c>
      <c r="E345" s="48">
        <v>129</v>
      </c>
      <c r="F345" s="48">
        <v>-6.1319999999999997</v>
      </c>
      <c r="G345" s="30">
        <f t="shared" si="22"/>
        <v>-0.61319999999999997</v>
      </c>
      <c r="H345" s="31">
        <f t="shared" si="23"/>
        <v>20.912499999999998</v>
      </c>
      <c r="I345" s="31">
        <f>MAX($H$19:H345)</f>
        <v>25.920499999999997</v>
      </c>
      <c r="J345" s="32">
        <f t="shared" si="24"/>
        <v>-5.0079999999999991</v>
      </c>
      <c r="K345" s="33">
        <f t="shared" si="25"/>
        <v>-2.8486878475496691E-2</v>
      </c>
    </row>
    <row r="346" spans="1:11" x14ac:dyDescent="0.25">
      <c r="A346" s="51" t="s">
        <v>102</v>
      </c>
      <c r="B346" s="49" t="s">
        <v>107</v>
      </c>
      <c r="C346" s="53">
        <v>45688.645833333336</v>
      </c>
      <c r="D346" s="49" t="s">
        <v>408</v>
      </c>
      <c r="E346" s="49">
        <v>301</v>
      </c>
      <c r="F346" s="49">
        <v>-14.306999999999999</v>
      </c>
      <c r="G346" s="30">
        <f t="shared" si="22"/>
        <v>-1.4306999999999999</v>
      </c>
      <c r="H346" s="31">
        <f t="shared" si="23"/>
        <v>19.4818</v>
      </c>
      <c r="I346" s="31">
        <f>MAX($H$19:H346)</f>
        <v>25.920499999999997</v>
      </c>
      <c r="J346" s="32">
        <f t="shared" si="24"/>
        <v>-6.4386999999999972</v>
      </c>
      <c r="K346" s="33">
        <f t="shared" si="25"/>
        <v>-6.8413628212791289E-2</v>
      </c>
    </row>
    <row r="347" spans="1:11" x14ac:dyDescent="0.25">
      <c r="A347" s="51" t="s">
        <v>104</v>
      </c>
      <c r="B347" s="49" t="s">
        <v>108</v>
      </c>
      <c r="C347" s="53">
        <v>45688.680555555555</v>
      </c>
      <c r="D347" s="49" t="s">
        <v>222</v>
      </c>
      <c r="E347" s="49">
        <v>2018</v>
      </c>
      <c r="F347" s="49">
        <v>-6.6599999999999993</v>
      </c>
      <c r="G347" s="30">
        <f t="shared" si="22"/>
        <v>-0.66599999999999993</v>
      </c>
      <c r="H347" s="31">
        <f t="shared" si="23"/>
        <v>18.815799999999999</v>
      </c>
      <c r="I347" s="31">
        <f>MAX($H$19:H347)</f>
        <v>25.920499999999997</v>
      </c>
      <c r="J347" s="32">
        <f t="shared" si="24"/>
        <v>-7.1046999999999976</v>
      </c>
      <c r="K347" s="33">
        <f t="shared" si="25"/>
        <v>-3.4185752856512264E-2</v>
      </c>
    </row>
    <row r="348" spans="1:11" x14ac:dyDescent="0.25">
      <c r="A348" s="50" t="s">
        <v>104</v>
      </c>
      <c r="B348" s="48" t="s">
        <v>110</v>
      </c>
      <c r="C348" s="52">
        <v>45688.680555555555</v>
      </c>
      <c r="D348" s="48" t="s">
        <v>222</v>
      </c>
      <c r="E348" s="48">
        <v>4709</v>
      </c>
      <c r="F348" s="48">
        <v>-15.540000000000001</v>
      </c>
      <c r="G348" s="30">
        <f t="shared" si="22"/>
        <v>-1.5540000000000003</v>
      </c>
      <c r="H348" s="31">
        <f t="shared" si="23"/>
        <v>17.261800000000001</v>
      </c>
      <c r="I348" s="31">
        <f>MAX($H$19:H348)</f>
        <v>25.920499999999997</v>
      </c>
      <c r="J348" s="32">
        <f t="shared" si="24"/>
        <v>-8.6586999999999961</v>
      </c>
      <c r="K348" s="33">
        <f t="shared" si="25"/>
        <v>-8.2590163585922416E-2</v>
      </c>
    </row>
    <row r="349" spans="1:11" x14ac:dyDescent="0.25">
      <c r="A349" s="51" t="s">
        <v>101</v>
      </c>
      <c r="B349" s="49" t="s">
        <v>105</v>
      </c>
      <c r="C349" s="53">
        <v>45688.791666666664</v>
      </c>
      <c r="D349" s="49" t="s">
        <v>294</v>
      </c>
      <c r="E349" s="49">
        <v>6</v>
      </c>
      <c r="F349" s="49">
        <v>4.5190000000000001</v>
      </c>
      <c r="G349" s="30">
        <f t="shared" si="22"/>
        <v>0.45190000000000002</v>
      </c>
      <c r="H349" s="31">
        <f t="shared" si="23"/>
        <v>17.713699999999999</v>
      </c>
      <c r="I349" s="31">
        <f>MAX($H$19:H349)</f>
        <v>25.920499999999997</v>
      </c>
      <c r="J349" s="32">
        <f t="shared" si="24"/>
        <v>-8.2067999999999977</v>
      </c>
      <c r="K349" s="33">
        <f t="shared" si="25"/>
        <v>2.6179193363380371E-2</v>
      </c>
    </row>
    <row r="350" spans="1:11" x14ac:dyDescent="0.25">
      <c r="A350" s="50" t="s">
        <v>101</v>
      </c>
      <c r="B350" s="48" t="s">
        <v>107</v>
      </c>
      <c r="C350" s="52">
        <v>45688.791666666664</v>
      </c>
      <c r="D350" s="48" t="s">
        <v>294</v>
      </c>
      <c r="E350" s="48">
        <v>14</v>
      </c>
      <c r="F350" s="48">
        <v>21.042999999999999</v>
      </c>
      <c r="G350" s="30">
        <f t="shared" si="22"/>
        <v>2.1042999999999998</v>
      </c>
      <c r="H350" s="31">
        <f t="shared" si="23"/>
        <v>19.817999999999998</v>
      </c>
      <c r="I350" s="31">
        <f>MAX($H$19:H350)</f>
        <v>25.920499999999997</v>
      </c>
      <c r="J350" s="32">
        <f t="shared" si="24"/>
        <v>-6.1024999999999991</v>
      </c>
      <c r="K350" s="33">
        <f t="shared" si="25"/>
        <v>0.11879505693333403</v>
      </c>
    </row>
    <row r="351" spans="1:11" x14ac:dyDescent="0.25">
      <c r="A351" s="50" t="s">
        <v>102</v>
      </c>
      <c r="B351" s="48" t="s">
        <v>108</v>
      </c>
      <c r="C351" s="52">
        <v>45688.881944444445</v>
      </c>
      <c r="D351" s="48" t="s">
        <v>410</v>
      </c>
      <c r="E351" s="48">
        <v>102</v>
      </c>
      <c r="F351" s="48">
        <v>4.4569999999999999</v>
      </c>
      <c r="G351" s="30">
        <f t="shared" si="22"/>
        <v>0.44569999999999999</v>
      </c>
      <c r="H351" s="31">
        <f t="shared" si="23"/>
        <v>20.263699999999996</v>
      </c>
      <c r="I351" s="31">
        <f>MAX($H$19:H351)</f>
        <v>25.920499999999997</v>
      </c>
      <c r="J351" s="32">
        <f t="shared" si="24"/>
        <v>-5.6568000000000005</v>
      </c>
      <c r="K351" s="33">
        <f t="shared" si="25"/>
        <v>2.2489655868402458E-2</v>
      </c>
    </row>
    <row r="352" spans="1:11" x14ac:dyDescent="0.25">
      <c r="A352" s="51" t="s">
        <v>102</v>
      </c>
      <c r="B352" s="49" t="s">
        <v>110</v>
      </c>
      <c r="C352" s="53">
        <v>45688.881944444445</v>
      </c>
      <c r="D352" s="49" t="s">
        <v>410</v>
      </c>
      <c r="E352" s="49">
        <v>237</v>
      </c>
      <c r="F352" s="49">
        <v>15.861000000000001</v>
      </c>
      <c r="G352" s="30">
        <f t="shared" si="22"/>
        <v>1.5861000000000001</v>
      </c>
      <c r="H352" s="31">
        <f t="shared" si="23"/>
        <v>21.849799999999995</v>
      </c>
      <c r="I352" s="31">
        <f>MAX($H$19:H352)</f>
        <v>25.920499999999997</v>
      </c>
      <c r="J352" s="32">
        <f t="shared" si="24"/>
        <v>-4.0707000000000022</v>
      </c>
      <c r="K352" s="33">
        <f t="shared" si="25"/>
        <v>7.8272970878960901E-2</v>
      </c>
    </row>
    <row r="353" spans="1:11" x14ac:dyDescent="0.25">
      <c r="A353" s="50" t="s">
        <v>103</v>
      </c>
      <c r="B353" s="48" t="s">
        <v>105</v>
      </c>
      <c r="C353" s="52">
        <v>45690.993055555555</v>
      </c>
      <c r="D353" s="48" t="s">
        <v>520</v>
      </c>
      <c r="E353" s="48">
        <v>8</v>
      </c>
      <c r="F353" s="48">
        <v>5.0880000000000001</v>
      </c>
      <c r="G353" s="30">
        <f t="shared" si="22"/>
        <v>0.50880000000000003</v>
      </c>
      <c r="H353" s="31">
        <f t="shared" si="23"/>
        <v>22.358599999999996</v>
      </c>
      <c r="I353" s="31">
        <f>MAX($H$19:H353)</f>
        <v>25.920499999999997</v>
      </c>
      <c r="J353" s="32">
        <f t="shared" si="24"/>
        <v>-3.5619000000000014</v>
      </c>
      <c r="K353" s="33">
        <f t="shared" si="25"/>
        <v>2.3286254336424284E-2</v>
      </c>
    </row>
    <row r="354" spans="1:11" x14ac:dyDescent="0.25">
      <c r="A354" s="51" t="s">
        <v>103</v>
      </c>
      <c r="B354" s="49" t="s">
        <v>107</v>
      </c>
      <c r="C354" s="53">
        <v>45690.993055555555</v>
      </c>
      <c r="D354" s="49" t="s">
        <v>520</v>
      </c>
      <c r="E354" s="49">
        <v>19</v>
      </c>
      <c r="F354" s="49">
        <v>16.263999999999999</v>
      </c>
      <c r="G354" s="30">
        <f t="shared" si="22"/>
        <v>1.6264000000000001</v>
      </c>
      <c r="H354" s="31">
        <f t="shared" si="23"/>
        <v>23.984999999999996</v>
      </c>
      <c r="I354" s="31">
        <f>MAX($H$19:H354)</f>
        <v>25.920499999999997</v>
      </c>
      <c r="J354" s="32">
        <f t="shared" si="24"/>
        <v>-1.9355000000000011</v>
      </c>
      <c r="K354" s="33">
        <f t="shared" si="25"/>
        <v>7.274158489350846E-2</v>
      </c>
    </row>
    <row r="355" spans="1:11" x14ac:dyDescent="0.25">
      <c r="A355" s="50" t="s">
        <v>102</v>
      </c>
      <c r="B355" s="48" t="s">
        <v>108</v>
      </c>
      <c r="C355" s="52">
        <v>45691.204861111109</v>
      </c>
      <c r="D355" s="48" t="s">
        <v>409</v>
      </c>
      <c r="E355" s="48">
        <v>267</v>
      </c>
      <c r="F355" s="48">
        <v>4.7720000000000002</v>
      </c>
      <c r="G355" s="30">
        <f t="shared" si="22"/>
        <v>0.47720000000000007</v>
      </c>
      <c r="H355" s="31">
        <f t="shared" si="23"/>
        <v>24.462199999999996</v>
      </c>
      <c r="I355" s="31">
        <f>MAX($H$19:H355)</f>
        <v>25.920499999999997</v>
      </c>
      <c r="J355" s="32">
        <f t="shared" si="24"/>
        <v>-1.4583000000000013</v>
      </c>
      <c r="K355" s="33">
        <f t="shared" si="25"/>
        <v>1.9895768188451068E-2</v>
      </c>
    </row>
    <row r="356" spans="1:11" x14ac:dyDescent="0.25">
      <c r="A356" s="51" t="s">
        <v>102</v>
      </c>
      <c r="B356" s="49" t="s">
        <v>110</v>
      </c>
      <c r="C356" s="53">
        <v>45691.204861111109</v>
      </c>
      <c r="D356" s="49" t="s">
        <v>409</v>
      </c>
      <c r="E356" s="49">
        <v>622</v>
      </c>
      <c r="F356" s="49">
        <v>3.9189999999999996</v>
      </c>
      <c r="G356" s="30">
        <f t="shared" si="22"/>
        <v>0.39189999999999997</v>
      </c>
      <c r="H356" s="31">
        <f t="shared" si="23"/>
        <v>24.854099999999995</v>
      </c>
      <c r="I356" s="31">
        <f>MAX($H$19:H356)</f>
        <v>25.920499999999997</v>
      </c>
      <c r="J356" s="32">
        <f t="shared" si="24"/>
        <v>-1.0664000000000016</v>
      </c>
      <c r="K356" s="33">
        <f t="shared" si="25"/>
        <v>1.6020635919909099E-2</v>
      </c>
    </row>
    <row r="357" spans="1:11" x14ac:dyDescent="0.25">
      <c r="A357" s="50" t="s">
        <v>103</v>
      </c>
      <c r="B357" s="48" t="s">
        <v>105</v>
      </c>
      <c r="C357" s="52">
        <v>45691.361111111109</v>
      </c>
      <c r="D357" s="48" t="s">
        <v>521</v>
      </c>
      <c r="E357" s="48">
        <v>9</v>
      </c>
      <c r="F357" s="48">
        <v>4.3639999999999999</v>
      </c>
      <c r="G357" s="30">
        <f t="shared" si="22"/>
        <v>0.43640000000000001</v>
      </c>
      <c r="H357" s="31">
        <f t="shared" si="23"/>
        <v>25.290499999999994</v>
      </c>
      <c r="I357" s="31">
        <f>MAX($H$19:H357)</f>
        <v>25.920499999999997</v>
      </c>
      <c r="J357" s="32">
        <f t="shared" si="24"/>
        <v>-0.63000000000000256</v>
      </c>
      <c r="K357" s="33">
        <f t="shared" si="25"/>
        <v>1.7558471238145801E-2</v>
      </c>
    </row>
    <row r="358" spans="1:11" x14ac:dyDescent="0.25">
      <c r="A358" s="51" t="s">
        <v>103</v>
      </c>
      <c r="B358" s="49" t="s">
        <v>107</v>
      </c>
      <c r="C358" s="53">
        <v>45691.361111111109</v>
      </c>
      <c r="D358" s="49" t="s">
        <v>521</v>
      </c>
      <c r="E358" s="49">
        <v>21</v>
      </c>
      <c r="F358" s="49">
        <v>2.5339999999999998</v>
      </c>
      <c r="G358" s="30">
        <f t="shared" si="22"/>
        <v>0.25340000000000001</v>
      </c>
      <c r="H358" s="31">
        <f t="shared" si="23"/>
        <v>25.543899999999994</v>
      </c>
      <c r="I358" s="31">
        <f>MAX($H$19:H358)</f>
        <v>25.920499999999997</v>
      </c>
      <c r="J358" s="32">
        <f t="shared" si="24"/>
        <v>-0.37660000000000338</v>
      </c>
      <c r="K358" s="33">
        <f t="shared" si="25"/>
        <v>1.0019572566773993E-2</v>
      </c>
    </row>
    <row r="359" spans="1:11" x14ac:dyDescent="0.25">
      <c r="A359" s="50" t="s">
        <v>103</v>
      </c>
      <c r="B359" s="48" t="s">
        <v>105</v>
      </c>
      <c r="C359" s="52">
        <v>45691.59375</v>
      </c>
      <c r="D359" s="48" t="s">
        <v>522</v>
      </c>
      <c r="E359" s="48">
        <v>9</v>
      </c>
      <c r="F359" s="48">
        <v>4.5419999999999998</v>
      </c>
      <c r="G359" s="30">
        <f t="shared" si="22"/>
        <v>0.45419999999999999</v>
      </c>
      <c r="H359" s="31">
        <f t="shared" si="23"/>
        <v>25.998099999999994</v>
      </c>
      <c r="I359" s="31">
        <f>MAX($H$19:H359)</f>
        <v>25.998099999999994</v>
      </c>
      <c r="J359" s="32">
        <f t="shared" si="24"/>
        <v>0</v>
      </c>
      <c r="K359" s="33">
        <f t="shared" si="25"/>
        <v>1.7781153230321145E-2</v>
      </c>
    </row>
    <row r="360" spans="1:11" x14ac:dyDescent="0.25">
      <c r="A360" s="51" t="s">
        <v>103</v>
      </c>
      <c r="B360" s="49" t="s">
        <v>107</v>
      </c>
      <c r="C360" s="53">
        <v>45691.59375</v>
      </c>
      <c r="D360" s="49" t="s">
        <v>522</v>
      </c>
      <c r="E360" s="49">
        <v>21</v>
      </c>
      <c r="F360" s="49">
        <v>2.3010000000000002</v>
      </c>
      <c r="G360" s="30">
        <f t="shared" si="22"/>
        <v>0.23010000000000003</v>
      </c>
      <c r="H360" s="31">
        <f t="shared" si="23"/>
        <v>26.228199999999994</v>
      </c>
      <c r="I360" s="31">
        <f>MAX($H$19:H360)</f>
        <v>26.228199999999994</v>
      </c>
      <c r="J360" s="32">
        <f t="shared" si="24"/>
        <v>0</v>
      </c>
      <c r="K360" s="33">
        <f t="shared" si="25"/>
        <v>8.8506467780338216E-3</v>
      </c>
    </row>
    <row r="361" spans="1:11" x14ac:dyDescent="0.25">
      <c r="A361" s="50" t="s">
        <v>102</v>
      </c>
      <c r="B361" s="48" t="s">
        <v>105</v>
      </c>
      <c r="C361" s="52">
        <v>45691.628472222219</v>
      </c>
      <c r="D361" s="48" t="s">
        <v>411</v>
      </c>
      <c r="E361" s="48">
        <v>72</v>
      </c>
      <c r="F361" s="48">
        <v>4.5389999999999997</v>
      </c>
      <c r="G361" s="30">
        <f t="shared" ref="G361:G424" si="26">(F361*0.1)</f>
        <v>0.45389999999999997</v>
      </c>
      <c r="H361" s="31">
        <f t="shared" ref="H361:H424" si="27">(H360+G361)</f>
        <v>26.682099999999995</v>
      </c>
      <c r="I361" s="31">
        <f>MAX($H$19:H361)</f>
        <v>26.682099999999995</v>
      </c>
      <c r="J361" s="32">
        <f t="shared" ref="J361:J424" si="28">(H361-I361)</f>
        <v>0</v>
      </c>
      <c r="K361" s="33">
        <f t="shared" ref="K361:K424" si="29">(H361/H360)-1</f>
        <v>1.7305800626806311E-2</v>
      </c>
    </row>
    <row r="362" spans="1:11" x14ac:dyDescent="0.25">
      <c r="A362" s="51" t="s">
        <v>102</v>
      </c>
      <c r="B362" s="49" t="s">
        <v>107</v>
      </c>
      <c r="C362" s="53">
        <v>45691.628472222219</v>
      </c>
      <c r="D362" s="49" t="s">
        <v>411</v>
      </c>
      <c r="E362" s="49">
        <v>168</v>
      </c>
      <c r="F362" s="49">
        <v>0</v>
      </c>
      <c r="G362" s="30">
        <f t="shared" si="26"/>
        <v>0</v>
      </c>
      <c r="H362" s="31">
        <f t="shared" si="27"/>
        <v>26.682099999999995</v>
      </c>
      <c r="I362" s="31">
        <f>MAX($H$19:H362)</f>
        <v>26.682099999999995</v>
      </c>
      <c r="J362" s="32">
        <f t="shared" si="28"/>
        <v>0</v>
      </c>
      <c r="K362" s="33">
        <f t="shared" si="29"/>
        <v>0</v>
      </c>
    </row>
    <row r="363" spans="1:11" x14ac:dyDescent="0.25">
      <c r="A363" s="50" t="s">
        <v>102</v>
      </c>
      <c r="B363" s="48" t="s">
        <v>105</v>
      </c>
      <c r="C363" s="52">
        <v>45691.965277777781</v>
      </c>
      <c r="D363" s="48" t="s">
        <v>412</v>
      </c>
      <c r="E363" s="48">
        <v>152</v>
      </c>
      <c r="F363" s="48">
        <v>4.5830000000000002</v>
      </c>
      <c r="G363" s="30">
        <f t="shared" si="26"/>
        <v>0.45830000000000004</v>
      </c>
      <c r="H363" s="31">
        <f t="shared" si="27"/>
        <v>27.140399999999996</v>
      </c>
      <c r="I363" s="31">
        <f>MAX($H$19:H363)</f>
        <v>27.140399999999996</v>
      </c>
      <c r="J363" s="32">
        <f t="shared" si="28"/>
        <v>0</v>
      </c>
      <c r="K363" s="33">
        <f t="shared" si="29"/>
        <v>1.7176309211044183E-2</v>
      </c>
    </row>
    <row r="364" spans="1:11" x14ac:dyDescent="0.25">
      <c r="A364" s="51" t="s">
        <v>102</v>
      </c>
      <c r="B364" s="49" t="s">
        <v>107</v>
      </c>
      <c r="C364" s="53">
        <v>45691.965277777781</v>
      </c>
      <c r="D364" s="49" t="s">
        <v>412</v>
      </c>
      <c r="E364" s="49">
        <v>355</v>
      </c>
      <c r="F364" s="49">
        <v>9.6999999999999993</v>
      </c>
      <c r="G364" s="30">
        <f t="shared" si="26"/>
        <v>0.97</v>
      </c>
      <c r="H364" s="31">
        <f t="shared" si="27"/>
        <v>28.110399999999995</v>
      </c>
      <c r="I364" s="31">
        <f>MAX($H$19:H364)</f>
        <v>28.110399999999995</v>
      </c>
      <c r="J364" s="32">
        <f t="shared" si="28"/>
        <v>0</v>
      </c>
      <c r="K364" s="33">
        <f t="shared" si="29"/>
        <v>3.574007752280739E-2</v>
      </c>
    </row>
    <row r="365" spans="1:11" x14ac:dyDescent="0.25">
      <c r="A365" s="51" t="s">
        <v>101</v>
      </c>
      <c r="B365" s="49" t="s">
        <v>108</v>
      </c>
      <c r="C365" s="53">
        <v>45692.086805555555</v>
      </c>
      <c r="D365" s="49" t="s">
        <v>295</v>
      </c>
      <c r="E365" s="49">
        <v>14</v>
      </c>
      <c r="F365" s="49">
        <v>-6.0119999999999996</v>
      </c>
      <c r="G365" s="30">
        <f t="shared" si="26"/>
        <v>-0.60119999999999996</v>
      </c>
      <c r="H365" s="31">
        <f t="shared" si="27"/>
        <v>27.509199999999996</v>
      </c>
      <c r="I365" s="31">
        <f>MAX($H$19:H365)</f>
        <v>28.110399999999995</v>
      </c>
      <c r="J365" s="32">
        <f t="shared" si="28"/>
        <v>-0.60119999999999862</v>
      </c>
      <c r="K365" s="33">
        <f t="shared" si="29"/>
        <v>-2.1387102282429238E-2</v>
      </c>
    </row>
    <row r="366" spans="1:11" x14ac:dyDescent="0.25">
      <c r="A366" s="50" t="s">
        <v>101</v>
      </c>
      <c r="B366" s="48" t="s">
        <v>110</v>
      </c>
      <c r="C366" s="52">
        <v>45692.086805555555</v>
      </c>
      <c r="D366" s="48" t="s">
        <v>295</v>
      </c>
      <c r="E366" s="48">
        <v>34</v>
      </c>
      <c r="F366" s="48">
        <v>-14.036000000000001</v>
      </c>
      <c r="G366" s="30">
        <f t="shared" si="26"/>
        <v>-1.4036000000000002</v>
      </c>
      <c r="H366" s="31">
        <f t="shared" si="27"/>
        <v>26.105599999999995</v>
      </c>
      <c r="I366" s="31">
        <f>MAX($H$19:H366)</f>
        <v>28.110399999999995</v>
      </c>
      <c r="J366" s="32">
        <f t="shared" si="28"/>
        <v>-2.0047999999999995</v>
      </c>
      <c r="K366" s="33">
        <f t="shared" si="29"/>
        <v>-5.1022930510520204E-2</v>
      </c>
    </row>
    <row r="367" spans="1:11" x14ac:dyDescent="0.25">
      <c r="A367" s="50" t="s">
        <v>103</v>
      </c>
      <c r="B367" s="48" t="s">
        <v>105</v>
      </c>
      <c r="C367" s="52">
        <v>45692.211805555555</v>
      </c>
      <c r="D367" s="48" t="s">
        <v>523</v>
      </c>
      <c r="E367" s="48">
        <v>16</v>
      </c>
      <c r="F367" s="48">
        <v>-5.9189999999999996</v>
      </c>
      <c r="G367" s="30">
        <f t="shared" si="26"/>
        <v>-0.59189999999999998</v>
      </c>
      <c r="H367" s="31">
        <f t="shared" si="27"/>
        <v>25.513699999999996</v>
      </c>
      <c r="I367" s="31">
        <f>MAX($H$19:H367)</f>
        <v>28.110399999999995</v>
      </c>
      <c r="J367" s="32">
        <f t="shared" si="28"/>
        <v>-2.5966999999999985</v>
      </c>
      <c r="K367" s="33">
        <f t="shared" si="29"/>
        <v>-2.2673296151017319E-2</v>
      </c>
    </row>
    <row r="368" spans="1:11" x14ac:dyDescent="0.25">
      <c r="A368" s="51" t="s">
        <v>103</v>
      </c>
      <c r="B368" s="49" t="s">
        <v>107</v>
      </c>
      <c r="C368" s="53">
        <v>45692.211805555555</v>
      </c>
      <c r="D368" s="49" t="s">
        <v>523</v>
      </c>
      <c r="E368" s="49">
        <v>38</v>
      </c>
      <c r="F368" s="49">
        <v>-13.815000000000001</v>
      </c>
      <c r="G368" s="30">
        <f t="shared" si="26"/>
        <v>-1.3815000000000002</v>
      </c>
      <c r="H368" s="31">
        <f t="shared" si="27"/>
        <v>24.132199999999997</v>
      </c>
      <c r="I368" s="31">
        <f>MAX($H$19:H368)</f>
        <v>28.110399999999995</v>
      </c>
      <c r="J368" s="32">
        <f t="shared" si="28"/>
        <v>-3.9781999999999975</v>
      </c>
      <c r="K368" s="33">
        <f t="shared" si="29"/>
        <v>-5.4147379643093685E-2</v>
      </c>
    </row>
    <row r="369" spans="1:11" x14ac:dyDescent="0.25">
      <c r="A369" s="51" t="s">
        <v>1138</v>
      </c>
      <c r="B369" s="49" t="s">
        <v>105</v>
      </c>
      <c r="C369" s="53">
        <v>45692.236111111109</v>
      </c>
      <c r="D369" s="49" t="s">
        <v>144</v>
      </c>
      <c r="E369" s="49">
        <v>3179</v>
      </c>
      <c r="F369" s="49">
        <v>-5.9219999999999997</v>
      </c>
      <c r="G369" s="30">
        <f t="shared" si="26"/>
        <v>-0.59219999999999995</v>
      </c>
      <c r="H369" s="31">
        <f t="shared" si="27"/>
        <v>23.54</v>
      </c>
      <c r="I369" s="31">
        <f>MAX($H$19:H369)</f>
        <v>28.110399999999995</v>
      </c>
      <c r="J369" s="32">
        <f t="shared" si="28"/>
        <v>-4.5703999999999958</v>
      </c>
      <c r="K369" s="33">
        <f t="shared" si="29"/>
        <v>-2.453982645593844E-2</v>
      </c>
    </row>
    <row r="370" spans="1:11" x14ac:dyDescent="0.25">
      <c r="A370" s="50" t="s">
        <v>1138</v>
      </c>
      <c r="B370" s="48" t="s">
        <v>107</v>
      </c>
      <c r="C370" s="52">
        <v>45692.236111111109</v>
      </c>
      <c r="D370" s="48" t="s">
        <v>144</v>
      </c>
      <c r="E370" s="48">
        <v>7419</v>
      </c>
      <c r="F370" s="48">
        <v>-13.821999999999999</v>
      </c>
      <c r="G370" s="30">
        <f t="shared" si="26"/>
        <v>-1.3822000000000001</v>
      </c>
      <c r="H370" s="31">
        <f t="shared" si="27"/>
        <v>22.157799999999998</v>
      </c>
      <c r="I370" s="31">
        <f>MAX($H$19:H370)</f>
        <v>28.110399999999995</v>
      </c>
      <c r="J370" s="32">
        <f t="shared" si="28"/>
        <v>-5.9525999999999968</v>
      </c>
      <c r="K370" s="33">
        <f t="shared" si="29"/>
        <v>-5.8717077315208255E-2</v>
      </c>
    </row>
    <row r="371" spans="1:11" x14ac:dyDescent="0.25">
      <c r="A371" s="50" t="s">
        <v>103</v>
      </c>
      <c r="B371" s="48" t="s">
        <v>105</v>
      </c>
      <c r="C371" s="52">
        <v>45692.388888888891</v>
      </c>
      <c r="D371" s="48" t="s">
        <v>524</v>
      </c>
      <c r="E371" s="48">
        <v>10</v>
      </c>
      <c r="F371" s="48">
        <v>-6.0939999999999994</v>
      </c>
      <c r="G371" s="30">
        <f t="shared" si="26"/>
        <v>-0.60939999999999994</v>
      </c>
      <c r="H371" s="31">
        <f t="shared" si="27"/>
        <v>21.548399999999997</v>
      </c>
      <c r="I371" s="31">
        <f>MAX($H$19:H371)</f>
        <v>28.110399999999995</v>
      </c>
      <c r="J371" s="32">
        <f t="shared" si="28"/>
        <v>-6.5619999999999976</v>
      </c>
      <c r="K371" s="33">
        <f t="shared" si="29"/>
        <v>-2.7502730415474463E-2</v>
      </c>
    </row>
    <row r="372" spans="1:11" x14ac:dyDescent="0.25">
      <c r="A372" s="51" t="s">
        <v>103</v>
      </c>
      <c r="B372" s="49" t="s">
        <v>107</v>
      </c>
      <c r="C372" s="53">
        <v>45692.388888888891</v>
      </c>
      <c r="D372" s="49" t="s">
        <v>524</v>
      </c>
      <c r="E372" s="49">
        <v>23</v>
      </c>
      <c r="F372" s="49">
        <v>-14.224</v>
      </c>
      <c r="G372" s="30">
        <f t="shared" si="26"/>
        <v>-1.4224000000000001</v>
      </c>
      <c r="H372" s="31">
        <f t="shared" si="27"/>
        <v>20.125999999999998</v>
      </c>
      <c r="I372" s="31">
        <f>MAX($H$19:H372)</f>
        <v>28.110399999999995</v>
      </c>
      <c r="J372" s="32">
        <f t="shared" si="28"/>
        <v>-7.9843999999999973</v>
      </c>
      <c r="K372" s="33">
        <f t="shared" si="29"/>
        <v>-6.6009541311651931E-2</v>
      </c>
    </row>
    <row r="373" spans="1:11" x14ac:dyDescent="0.25">
      <c r="A373" s="51" t="s">
        <v>101</v>
      </c>
      <c r="B373" s="49" t="s">
        <v>108</v>
      </c>
      <c r="C373" s="53">
        <v>45692.427083333336</v>
      </c>
      <c r="D373" s="49" t="s">
        <v>296</v>
      </c>
      <c r="E373" s="49">
        <v>10</v>
      </c>
      <c r="F373" s="49">
        <v>4.5209999999999999</v>
      </c>
      <c r="G373" s="30">
        <f t="shared" si="26"/>
        <v>0.4521</v>
      </c>
      <c r="H373" s="31">
        <f t="shared" si="27"/>
        <v>20.578099999999999</v>
      </c>
      <c r="I373" s="31">
        <f>MAX($H$19:H373)</f>
        <v>28.110399999999995</v>
      </c>
      <c r="J373" s="32">
        <f t="shared" si="28"/>
        <v>-7.5322999999999958</v>
      </c>
      <c r="K373" s="33">
        <f t="shared" si="29"/>
        <v>2.2463480075524345E-2</v>
      </c>
    </row>
    <row r="374" spans="1:11" x14ac:dyDescent="0.25">
      <c r="A374" s="50" t="s">
        <v>101</v>
      </c>
      <c r="B374" s="48" t="s">
        <v>110</v>
      </c>
      <c r="C374" s="52">
        <v>45692.427083333336</v>
      </c>
      <c r="D374" s="48" t="s">
        <v>296</v>
      </c>
      <c r="E374" s="48">
        <v>23</v>
      </c>
      <c r="F374" s="48">
        <v>29.356000000000002</v>
      </c>
      <c r="G374" s="30">
        <f t="shared" si="26"/>
        <v>2.9356000000000004</v>
      </c>
      <c r="H374" s="31">
        <f t="shared" si="27"/>
        <v>23.5137</v>
      </c>
      <c r="I374" s="31">
        <f>MAX($H$19:H374)</f>
        <v>28.110399999999995</v>
      </c>
      <c r="J374" s="32">
        <f t="shared" si="28"/>
        <v>-4.5966999999999949</v>
      </c>
      <c r="K374" s="33">
        <f t="shared" si="29"/>
        <v>0.14265651347792074</v>
      </c>
    </row>
    <row r="375" spans="1:11" x14ac:dyDescent="0.25">
      <c r="A375" s="51" t="s">
        <v>104</v>
      </c>
      <c r="B375" s="49" t="s">
        <v>108</v>
      </c>
      <c r="C375" s="53">
        <v>45692.465277777781</v>
      </c>
      <c r="D375" s="49" t="s">
        <v>223</v>
      </c>
      <c r="E375" s="49">
        <v>4124</v>
      </c>
      <c r="F375" s="49">
        <v>5.3609999999999998</v>
      </c>
      <c r="G375" s="30">
        <f t="shared" si="26"/>
        <v>0.53610000000000002</v>
      </c>
      <c r="H375" s="31">
        <f t="shared" si="27"/>
        <v>24.049800000000001</v>
      </c>
      <c r="I375" s="31">
        <f>MAX($H$19:H375)</f>
        <v>28.110399999999995</v>
      </c>
      <c r="J375" s="32">
        <f t="shared" si="28"/>
        <v>-4.0605999999999938</v>
      </c>
      <c r="K375" s="33">
        <f t="shared" si="29"/>
        <v>2.279947434899654E-2</v>
      </c>
    </row>
    <row r="376" spans="1:11" x14ac:dyDescent="0.25">
      <c r="A376" s="50" t="s">
        <v>104</v>
      </c>
      <c r="B376" s="48" t="s">
        <v>110</v>
      </c>
      <c r="C376" s="52">
        <v>45692.465277777781</v>
      </c>
      <c r="D376" s="48" t="s">
        <v>223</v>
      </c>
      <c r="E376" s="48">
        <v>9622</v>
      </c>
      <c r="F376" s="48">
        <v>0</v>
      </c>
      <c r="G376" s="30">
        <f t="shared" si="26"/>
        <v>0</v>
      </c>
      <c r="H376" s="31">
        <f t="shared" si="27"/>
        <v>24.049800000000001</v>
      </c>
      <c r="I376" s="31">
        <f>MAX($H$19:H376)</f>
        <v>28.110399999999995</v>
      </c>
      <c r="J376" s="32">
        <f t="shared" si="28"/>
        <v>-4.0605999999999938</v>
      </c>
      <c r="K376" s="33">
        <f t="shared" si="29"/>
        <v>0</v>
      </c>
    </row>
    <row r="377" spans="1:11" x14ac:dyDescent="0.25">
      <c r="A377" s="51" t="s">
        <v>1138</v>
      </c>
      <c r="B377" s="49" t="s">
        <v>108</v>
      </c>
      <c r="C377" s="53">
        <v>45692.493055555555</v>
      </c>
      <c r="D377" s="49" t="s">
        <v>145</v>
      </c>
      <c r="E377" s="49">
        <v>5235</v>
      </c>
      <c r="F377" s="49">
        <v>-5.8740000000000006</v>
      </c>
      <c r="G377" s="30">
        <f t="shared" si="26"/>
        <v>-0.58740000000000003</v>
      </c>
      <c r="H377" s="31">
        <f t="shared" si="27"/>
        <v>23.462400000000002</v>
      </c>
      <c r="I377" s="31">
        <f>MAX($H$19:H377)</f>
        <v>28.110399999999995</v>
      </c>
      <c r="J377" s="32">
        <f t="shared" si="28"/>
        <v>-4.6479999999999926</v>
      </c>
      <c r="K377" s="33">
        <f t="shared" si="29"/>
        <v>-2.4424319536960781E-2</v>
      </c>
    </row>
    <row r="378" spans="1:11" x14ac:dyDescent="0.25">
      <c r="A378" s="50" t="s">
        <v>1138</v>
      </c>
      <c r="B378" s="48" t="s">
        <v>110</v>
      </c>
      <c r="C378" s="52">
        <v>45692.493055555555</v>
      </c>
      <c r="D378" s="48" t="s">
        <v>145</v>
      </c>
      <c r="E378" s="48">
        <v>12216</v>
      </c>
      <c r="F378" s="48">
        <v>-13.706</v>
      </c>
      <c r="G378" s="30">
        <f t="shared" si="26"/>
        <v>-1.3706</v>
      </c>
      <c r="H378" s="31">
        <f t="shared" si="27"/>
        <v>22.091800000000003</v>
      </c>
      <c r="I378" s="31">
        <f>MAX($H$19:H378)</f>
        <v>28.110399999999995</v>
      </c>
      <c r="J378" s="32">
        <f t="shared" si="28"/>
        <v>-6.0185999999999922</v>
      </c>
      <c r="K378" s="33">
        <f t="shared" si="29"/>
        <v>-5.8416871249318048E-2</v>
      </c>
    </row>
    <row r="379" spans="1:11" x14ac:dyDescent="0.25">
      <c r="A379" s="51" t="s">
        <v>1138</v>
      </c>
      <c r="B379" s="49" t="s">
        <v>105</v>
      </c>
      <c r="C379" s="53">
        <v>45692.545138888891</v>
      </c>
      <c r="D379" s="49" t="s">
        <v>146</v>
      </c>
      <c r="E379" s="49">
        <v>4434</v>
      </c>
      <c r="F379" s="49">
        <v>-6.1059999999999999</v>
      </c>
      <c r="G379" s="30">
        <f t="shared" si="26"/>
        <v>-0.61060000000000003</v>
      </c>
      <c r="H379" s="31">
        <f t="shared" si="27"/>
        <v>21.481200000000001</v>
      </c>
      <c r="I379" s="31">
        <f>MAX($H$19:H379)</f>
        <v>28.110399999999995</v>
      </c>
      <c r="J379" s="32">
        <f t="shared" si="28"/>
        <v>-6.6291999999999938</v>
      </c>
      <c r="K379" s="33">
        <f t="shared" si="29"/>
        <v>-2.7639214550195135E-2</v>
      </c>
    </row>
    <row r="380" spans="1:11" x14ac:dyDescent="0.25">
      <c r="A380" s="50" t="s">
        <v>1138</v>
      </c>
      <c r="B380" s="48" t="s">
        <v>107</v>
      </c>
      <c r="C380" s="52">
        <v>45692.545138888891</v>
      </c>
      <c r="D380" s="48" t="s">
        <v>146</v>
      </c>
      <c r="E380" s="48">
        <v>10347</v>
      </c>
      <c r="F380" s="48">
        <v>-14.247999999999999</v>
      </c>
      <c r="G380" s="30">
        <f t="shared" si="26"/>
        <v>-1.4248000000000001</v>
      </c>
      <c r="H380" s="31">
        <f t="shared" si="27"/>
        <v>20.0564</v>
      </c>
      <c r="I380" s="31">
        <f>MAX($H$19:H380)</f>
        <v>28.110399999999995</v>
      </c>
      <c r="J380" s="32">
        <f t="shared" si="28"/>
        <v>-8.0539999999999949</v>
      </c>
      <c r="K380" s="33">
        <f t="shared" si="29"/>
        <v>-6.632776567417098E-2</v>
      </c>
    </row>
    <row r="381" spans="1:11" x14ac:dyDescent="0.25">
      <c r="A381" s="50" t="s">
        <v>103</v>
      </c>
      <c r="B381" s="48" t="s">
        <v>108</v>
      </c>
      <c r="C381" s="52">
        <v>45692.604166666664</v>
      </c>
      <c r="D381" s="48" t="s">
        <v>525</v>
      </c>
      <c r="E381" s="48">
        <v>10</v>
      </c>
      <c r="F381" s="48">
        <v>4.548</v>
      </c>
      <c r="G381" s="30">
        <f t="shared" si="26"/>
        <v>0.45480000000000004</v>
      </c>
      <c r="H381" s="31">
        <f t="shared" si="27"/>
        <v>20.511199999999999</v>
      </c>
      <c r="I381" s="31">
        <f>MAX($H$19:H381)</f>
        <v>28.110399999999995</v>
      </c>
      <c r="J381" s="32">
        <f t="shared" si="28"/>
        <v>-7.5991999999999962</v>
      </c>
      <c r="K381" s="33">
        <f t="shared" si="29"/>
        <v>2.2676053529048001E-2</v>
      </c>
    </row>
    <row r="382" spans="1:11" x14ac:dyDescent="0.25">
      <c r="A382" s="51" t="s">
        <v>103</v>
      </c>
      <c r="B382" s="49" t="s">
        <v>110</v>
      </c>
      <c r="C382" s="53">
        <v>45692.604166666664</v>
      </c>
      <c r="D382" s="49" t="s">
        <v>525</v>
      </c>
      <c r="E382" s="49">
        <v>23</v>
      </c>
      <c r="F382" s="49">
        <v>19.716000000000001</v>
      </c>
      <c r="G382" s="30">
        <f t="shared" si="26"/>
        <v>1.9716000000000002</v>
      </c>
      <c r="H382" s="31">
        <f t="shared" si="27"/>
        <v>22.482799999999997</v>
      </c>
      <c r="I382" s="31">
        <f>MAX($H$19:H382)</f>
        <v>28.110399999999995</v>
      </c>
      <c r="J382" s="32">
        <f t="shared" si="28"/>
        <v>-5.6275999999999975</v>
      </c>
      <c r="K382" s="33">
        <f t="shared" si="29"/>
        <v>9.6123093724404196E-2</v>
      </c>
    </row>
    <row r="383" spans="1:11" x14ac:dyDescent="0.25">
      <c r="A383" s="51" t="s">
        <v>1138</v>
      </c>
      <c r="B383" s="49" t="s">
        <v>108</v>
      </c>
      <c r="C383" s="53">
        <v>45692.645833333336</v>
      </c>
      <c r="D383" s="49" t="s">
        <v>147</v>
      </c>
      <c r="E383" s="49">
        <v>2998</v>
      </c>
      <c r="F383" s="49">
        <v>-5.8490000000000002</v>
      </c>
      <c r="G383" s="30">
        <f t="shared" si="26"/>
        <v>-0.58490000000000009</v>
      </c>
      <c r="H383" s="31">
        <f t="shared" si="27"/>
        <v>21.897899999999996</v>
      </c>
      <c r="I383" s="31">
        <f>MAX($H$19:H383)</f>
        <v>28.110399999999995</v>
      </c>
      <c r="J383" s="32">
        <f t="shared" si="28"/>
        <v>-6.2124999999999986</v>
      </c>
      <c r="K383" s="33">
        <f t="shared" si="29"/>
        <v>-2.6015442916362819E-2</v>
      </c>
    </row>
    <row r="384" spans="1:11" x14ac:dyDescent="0.25">
      <c r="A384" s="50" t="s">
        <v>1138</v>
      </c>
      <c r="B384" s="48" t="s">
        <v>110</v>
      </c>
      <c r="C384" s="52">
        <v>45692.645833333336</v>
      </c>
      <c r="D384" s="48" t="s">
        <v>147</v>
      </c>
      <c r="E384" s="48">
        <v>6996</v>
      </c>
      <c r="F384" s="48">
        <v>-13.649000000000001</v>
      </c>
      <c r="G384" s="30">
        <f t="shared" si="26"/>
        <v>-1.3649000000000002</v>
      </c>
      <c r="H384" s="31">
        <f t="shared" si="27"/>
        <v>20.532999999999998</v>
      </c>
      <c r="I384" s="31">
        <f>MAX($H$19:H384)</f>
        <v>28.110399999999995</v>
      </c>
      <c r="J384" s="32">
        <f t="shared" si="28"/>
        <v>-7.5773999999999972</v>
      </c>
      <c r="K384" s="33">
        <f t="shared" si="29"/>
        <v>-6.2330177779604368E-2</v>
      </c>
    </row>
    <row r="385" spans="1:11" x14ac:dyDescent="0.25">
      <c r="A385" s="50" t="s">
        <v>102</v>
      </c>
      <c r="B385" s="48" t="s">
        <v>108</v>
      </c>
      <c r="C385" s="52">
        <v>45692.65625</v>
      </c>
      <c r="D385" s="48" t="s">
        <v>413</v>
      </c>
      <c r="E385" s="48">
        <v>72</v>
      </c>
      <c r="F385" s="48">
        <v>-5.923</v>
      </c>
      <c r="G385" s="30">
        <f t="shared" si="26"/>
        <v>-0.59230000000000005</v>
      </c>
      <c r="H385" s="31">
        <f t="shared" si="27"/>
        <v>19.940699999999996</v>
      </c>
      <c r="I385" s="31">
        <f>MAX($H$19:H385)</f>
        <v>28.110399999999995</v>
      </c>
      <c r="J385" s="32">
        <f t="shared" si="28"/>
        <v>-8.1696999999999989</v>
      </c>
      <c r="K385" s="33">
        <f t="shared" si="29"/>
        <v>-2.8846247504017986E-2</v>
      </c>
    </row>
    <row r="386" spans="1:11" x14ac:dyDescent="0.25">
      <c r="A386" s="51" t="s">
        <v>102</v>
      </c>
      <c r="B386" s="49" t="s">
        <v>110</v>
      </c>
      <c r="C386" s="53">
        <v>45692.65625</v>
      </c>
      <c r="D386" s="49" t="s">
        <v>413</v>
      </c>
      <c r="E386" s="49">
        <v>169</v>
      </c>
      <c r="F386" s="49">
        <v>-13.819999999999999</v>
      </c>
      <c r="G386" s="30">
        <f t="shared" si="26"/>
        <v>-1.3819999999999999</v>
      </c>
      <c r="H386" s="31">
        <f t="shared" si="27"/>
        <v>18.558699999999995</v>
      </c>
      <c r="I386" s="31">
        <f>MAX($H$19:H386)</f>
        <v>28.110399999999995</v>
      </c>
      <c r="J386" s="32">
        <f t="shared" si="28"/>
        <v>-9.5517000000000003</v>
      </c>
      <c r="K386" s="33">
        <f t="shared" si="29"/>
        <v>-6.9305490780163237E-2</v>
      </c>
    </row>
    <row r="387" spans="1:11" x14ac:dyDescent="0.25">
      <c r="A387" s="50" t="s">
        <v>103</v>
      </c>
      <c r="B387" s="48" t="s">
        <v>108</v>
      </c>
      <c r="C387" s="52">
        <v>45693.048611111109</v>
      </c>
      <c r="D387" s="48" t="s">
        <v>526</v>
      </c>
      <c r="E387" s="48">
        <v>21</v>
      </c>
      <c r="F387" s="48">
        <v>-6.2050000000000001</v>
      </c>
      <c r="G387" s="30">
        <f t="shared" si="26"/>
        <v>-0.62050000000000005</v>
      </c>
      <c r="H387" s="31">
        <f t="shared" si="27"/>
        <v>17.938199999999995</v>
      </c>
      <c r="I387" s="31">
        <f>MAX($H$19:H387)</f>
        <v>28.110399999999995</v>
      </c>
      <c r="J387" s="32">
        <f t="shared" si="28"/>
        <v>-10.1722</v>
      </c>
      <c r="K387" s="33">
        <f t="shared" si="29"/>
        <v>-3.3434453921880269E-2</v>
      </c>
    </row>
    <row r="388" spans="1:11" x14ac:dyDescent="0.25">
      <c r="A388" s="51" t="s">
        <v>103</v>
      </c>
      <c r="B388" s="49" t="s">
        <v>110</v>
      </c>
      <c r="C388" s="53">
        <v>45693.048611111109</v>
      </c>
      <c r="D388" s="49" t="s">
        <v>526</v>
      </c>
      <c r="E388" s="49">
        <v>48</v>
      </c>
      <c r="F388" s="49">
        <v>-14.475999999999999</v>
      </c>
      <c r="G388" s="30">
        <f t="shared" si="26"/>
        <v>-1.4476</v>
      </c>
      <c r="H388" s="31">
        <f t="shared" si="27"/>
        <v>16.490599999999993</v>
      </c>
      <c r="I388" s="31">
        <f>MAX($H$19:H388)</f>
        <v>28.110399999999995</v>
      </c>
      <c r="J388" s="32">
        <f t="shared" si="28"/>
        <v>-11.619800000000001</v>
      </c>
      <c r="K388" s="33">
        <f t="shared" si="29"/>
        <v>-8.0699289783813466E-2</v>
      </c>
    </row>
    <row r="389" spans="1:11" x14ac:dyDescent="0.25">
      <c r="A389" s="50" t="s">
        <v>102</v>
      </c>
      <c r="B389" s="48" t="s">
        <v>108</v>
      </c>
      <c r="C389" s="52">
        <v>45693.059027777781</v>
      </c>
      <c r="D389" s="48" t="s">
        <v>414</v>
      </c>
      <c r="E389" s="48">
        <v>265</v>
      </c>
      <c r="F389" s="48">
        <v>-6.2909999999999995</v>
      </c>
      <c r="G389" s="30">
        <f t="shared" si="26"/>
        <v>-0.62909999999999999</v>
      </c>
      <c r="H389" s="31">
        <f t="shared" si="27"/>
        <v>15.861499999999994</v>
      </c>
      <c r="I389" s="31">
        <f>MAX($H$19:H389)</f>
        <v>28.110399999999995</v>
      </c>
      <c r="J389" s="32">
        <f t="shared" si="28"/>
        <v>-12.248900000000001</v>
      </c>
      <c r="K389" s="33">
        <f t="shared" si="29"/>
        <v>-3.8149006100445026E-2</v>
      </c>
    </row>
    <row r="390" spans="1:11" x14ac:dyDescent="0.25">
      <c r="A390" s="51" t="s">
        <v>102</v>
      </c>
      <c r="B390" s="49" t="s">
        <v>110</v>
      </c>
      <c r="C390" s="53">
        <v>45693.059027777781</v>
      </c>
      <c r="D390" s="49" t="s">
        <v>414</v>
      </c>
      <c r="E390" s="49">
        <v>619</v>
      </c>
      <c r="F390" s="49">
        <v>-14.680000000000001</v>
      </c>
      <c r="G390" s="30">
        <f t="shared" si="26"/>
        <v>-1.4680000000000002</v>
      </c>
      <c r="H390" s="31">
        <f t="shared" si="27"/>
        <v>14.393499999999994</v>
      </c>
      <c r="I390" s="31">
        <f>MAX($H$19:H390)</f>
        <v>28.110399999999995</v>
      </c>
      <c r="J390" s="32">
        <f t="shared" si="28"/>
        <v>-13.716900000000001</v>
      </c>
      <c r="K390" s="33">
        <f t="shared" si="29"/>
        <v>-9.2551145856318739E-2</v>
      </c>
    </row>
    <row r="391" spans="1:11" x14ac:dyDescent="0.25">
      <c r="A391" s="51" t="s">
        <v>103</v>
      </c>
      <c r="B391" s="49" t="s">
        <v>105</v>
      </c>
      <c r="C391" s="53">
        <v>45693.100694444445</v>
      </c>
      <c r="D391" s="49" t="s">
        <v>528</v>
      </c>
      <c r="E391" s="49">
        <v>17</v>
      </c>
      <c r="F391" s="49">
        <v>-2.3380000000000001</v>
      </c>
      <c r="G391" s="30">
        <f t="shared" si="26"/>
        <v>-0.23380000000000001</v>
      </c>
      <c r="H391" s="31">
        <f t="shared" si="27"/>
        <v>14.159699999999994</v>
      </c>
      <c r="I391" s="31">
        <f>MAX($H$19:H391)</f>
        <v>28.110399999999995</v>
      </c>
      <c r="J391" s="32">
        <f t="shared" si="28"/>
        <v>-13.950700000000001</v>
      </c>
      <c r="K391" s="33">
        <f t="shared" si="29"/>
        <v>-1.6243443220898324E-2</v>
      </c>
    </row>
    <row r="392" spans="1:11" x14ac:dyDescent="0.25">
      <c r="A392" s="51" t="s">
        <v>103</v>
      </c>
      <c r="B392" s="49" t="s">
        <v>107</v>
      </c>
      <c r="C392" s="53">
        <v>45693.100694444445</v>
      </c>
      <c r="D392" s="49" t="s">
        <v>528</v>
      </c>
      <c r="E392" s="49">
        <v>39</v>
      </c>
      <c r="F392" s="49">
        <v>-5.4550000000000001</v>
      </c>
      <c r="G392" s="30">
        <f t="shared" si="26"/>
        <v>-0.54549999999999998</v>
      </c>
      <c r="H392" s="31">
        <f t="shared" si="27"/>
        <v>13.614199999999993</v>
      </c>
      <c r="I392" s="31">
        <f>MAX($H$19:H392)</f>
        <v>28.110399999999995</v>
      </c>
      <c r="J392" s="32">
        <f t="shared" si="28"/>
        <v>-14.496200000000002</v>
      </c>
      <c r="K392" s="33">
        <f t="shared" si="29"/>
        <v>-3.8524827503407577E-2</v>
      </c>
    </row>
    <row r="393" spans="1:11" x14ac:dyDescent="0.25">
      <c r="A393" s="50" t="s">
        <v>102</v>
      </c>
      <c r="B393" s="48" t="s">
        <v>105</v>
      </c>
      <c r="C393" s="52">
        <v>45693.135416666664</v>
      </c>
      <c r="D393" s="48" t="s">
        <v>415</v>
      </c>
      <c r="E393" s="48">
        <v>316</v>
      </c>
      <c r="F393" s="48">
        <v>-5.8540000000000001</v>
      </c>
      <c r="G393" s="30">
        <f t="shared" si="26"/>
        <v>-0.58540000000000003</v>
      </c>
      <c r="H393" s="31">
        <f t="shared" si="27"/>
        <v>13.028799999999993</v>
      </c>
      <c r="I393" s="31">
        <f>MAX($H$19:H393)</f>
        <v>28.110399999999995</v>
      </c>
      <c r="J393" s="32">
        <f t="shared" si="28"/>
        <v>-15.081600000000002</v>
      </c>
      <c r="K393" s="33">
        <f t="shared" si="29"/>
        <v>-4.2999221401184062E-2</v>
      </c>
    </row>
    <row r="394" spans="1:11" x14ac:dyDescent="0.25">
      <c r="A394" s="51" t="s">
        <v>102</v>
      </c>
      <c r="B394" s="49" t="s">
        <v>107</v>
      </c>
      <c r="C394" s="53">
        <v>45693.135416666664</v>
      </c>
      <c r="D394" s="49" t="s">
        <v>415</v>
      </c>
      <c r="E394" s="49">
        <v>738</v>
      </c>
      <c r="F394" s="49">
        <v>-13.66</v>
      </c>
      <c r="G394" s="30">
        <f t="shared" si="26"/>
        <v>-1.3660000000000001</v>
      </c>
      <c r="H394" s="31">
        <f t="shared" si="27"/>
        <v>11.662799999999994</v>
      </c>
      <c r="I394" s="31">
        <f>MAX($H$19:H394)</f>
        <v>28.110399999999995</v>
      </c>
      <c r="J394" s="32">
        <f t="shared" si="28"/>
        <v>-16.447600000000001</v>
      </c>
      <c r="K394" s="33">
        <f t="shared" si="29"/>
        <v>-0.10484465184821323</v>
      </c>
    </row>
    <row r="395" spans="1:11" x14ac:dyDescent="0.25">
      <c r="A395" s="51" t="s">
        <v>104</v>
      </c>
      <c r="B395" s="49" t="s">
        <v>108</v>
      </c>
      <c r="C395" s="53">
        <v>45693.270833333336</v>
      </c>
      <c r="D395" s="49" t="s">
        <v>224</v>
      </c>
      <c r="E395" s="49">
        <v>6472</v>
      </c>
      <c r="F395" s="49">
        <v>6.4719999999999995</v>
      </c>
      <c r="G395" s="30">
        <f t="shared" si="26"/>
        <v>0.6472</v>
      </c>
      <c r="H395" s="31">
        <f t="shared" si="27"/>
        <v>12.309999999999993</v>
      </c>
      <c r="I395" s="31">
        <f>MAX($H$19:H395)</f>
        <v>28.110399999999995</v>
      </c>
      <c r="J395" s="32">
        <f t="shared" si="28"/>
        <v>-15.800400000000002</v>
      </c>
      <c r="K395" s="33">
        <f t="shared" si="29"/>
        <v>5.5492677573138582E-2</v>
      </c>
    </row>
    <row r="396" spans="1:11" x14ac:dyDescent="0.25">
      <c r="A396" s="50" t="s">
        <v>104</v>
      </c>
      <c r="B396" s="48" t="s">
        <v>110</v>
      </c>
      <c r="C396" s="52">
        <v>45693.270833333336</v>
      </c>
      <c r="D396" s="48" t="s">
        <v>224</v>
      </c>
      <c r="E396" s="48">
        <v>15102</v>
      </c>
      <c r="F396" s="48">
        <v>4.5310000000000006</v>
      </c>
      <c r="G396" s="30">
        <f t="shared" si="26"/>
        <v>0.45310000000000006</v>
      </c>
      <c r="H396" s="31">
        <f t="shared" si="27"/>
        <v>12.763099999999994</v>
      </c>
      <c r="I396" s="31">
        <f>MAX($H$19:H396)</f>
        <v>28.110399999999995</v>
      </c>
      <c r="J396" s="32">
        <f t="shared" si="28"/>
        <v>-15.347300000000001</v>
      </c>
      <c r="K396" s="33">
        <f t="shared" si="29"/>
        <v>3.6807473598700291E-2</v>
      </c>
    </row>
    <row r="397" spans="1:11" x14ac:dyDescent="0.25">
      <c r="A397" s="50" t="s">
        <v>103</v>
      </c>
      <c r="B397" s="48" t="s">
        <v>108</v>
      </c>
      <c r="C397" s="52">
        <v>45693.291666666664</v>
      </c>
      <c r="D397" s="48" t="s">
        <v>527</v>
      </c>
      <c r="E397" s="48">
        <v>17</v>
      </c>
      <c r="F397" s="48">
        <v>-2.3380000000000001</v>
      </c>
      <c r="G397" s="30">
        <f t="shared" si="26"/>
        <v>-0.23380000000000001</v>
      </c>
      <c r="H397" s="31">
        <f t="shared" si="27"/>
        <v>12.529299999999994</v>
      </c>
      <c r="I397" s="31">
        <f>MAX($H$19:H397)</f>
        <v>28.110399999999995</v>
      </c>
      <c r="J397" s="32">
        <f t="shared" si="28"/>
        <v>-15.581100000000001</v>
      </c>
      <c r="K397" s="33">
        <f t="shared" si="29"/>
        <v>-1.8318433609389562E-2</v>
      </c>
    </row>
    <row r="398" spans="1:11" x14ac:dyDescent="0.25">
      <c r="A398" s="50" t="s">
        <v>103</v>
      </c>
      <c r="B398" s="48" t="s">
        <v>108</v>
      </c>
      <c r="C398" s="52">
        <v>45693.291666666664</v>
      </c>
      <c r="D398" s="48" t="s">
        <v>527</v>
      </c>
      <c r="E398" s="48">
        <v>39</v>
      </c>
      <c r="F398" s="48">
        <v>-5.4550000000000001</v>
      </c>
      <c r="G398" s="30">
        <f t="shared" si="26"/>
        <v>-0.54549999999999998</v>
      </c>
      <c r="H398" s="31">
        <f t="shared" si="27"/>
        <v>11.983799999999993</v>
      </c>
      <c r="I398" s="31">
        <f>MAX($H$19:H398)</f>
        <v>28.110399999999995</v>
      </c>
      <c r="J398" s="32">
        <f t="shared" si="28"/>
        <v>-16.126600000000003</v>
      </c>
      <c r="K398" s="33">
        <f t="shared" si="29"/>
        <v>-4.3537947052109893E-2</v>
      </c>
    </row>
    <row r="399" spans="1:11" x14ac:dyDescent="0.25">
      <c r="A399" s="50" t="s">
        <v>103</v>
      </c>
      <c r="B399" s="48" t="s">
        <v>108</v>
      </c>
      <c r="C399" s="52">
        <v>45693.291666666664</v>
      </c>
      <c r="D399" s="48" t="s">
        <v>527</v>
      </c>
      <c r="E399" s="48">
        <v>24</v>
      </c>
      <c r="F399" s="48">
        <v>-5.8789999999999996</v>
      </c>
      <c r="G399" s="30">
        <f t="shared" si="26"/>
        <v>-0.58789999999999998</v>
      </c>
      <c r="H399" s="31">
        <f t="shared" si="27"/>
        <v>11.395899999999994</v>
      </c>
      <c r="I399" s="31">
        <f>MAX($H$19:H399)</f>
        <v>28.110399999999995</v>
      </c>
      <c r="J399" s="32">
        <f t="shared" si="28"/>
        <v>-16.714500000000001</v>
      </c>
      <c r="K399" s="33">
        <f t="shared" si="29"/>
        <v>-4.9057894824679926E-2</v>
      </c>
    </row>
    <row r="400" spans="1:11" x14ac:dyDescent="0.25">
      <c r="A400" s="51" t="s">
        <v>103</v>
      </c>
      <c r="B400" s="49" t="s">
        <v>110</v>
      </c>
      <c r="C400" s="53">
        <v>45693.291666666664</v>
      </c>
      <c r="D400" s="49" t="s">
        <v>527</v>
      </c>
      <c r="E400" s="49">
        <v>56</v>
      </c>
      <c r="F400" s="49">
        <v>-13.722</v>
      </c>
      <c r="G400" s="30">
        <f t="shared" si="26"/>
        <v>-1.3722000000000001</v>
      </c>
      <c r="H400" s="31">
        <f t="shared" si="27"/>
        <v>10.023699999999995</v>
      </c>
      <c r="I400" s="31">
        <f>MAX($H$19:H400)</f>
        <v>28.110399999999995</v>
      </c>
      <c r="J400" s="32">
        <f t="shared" si="28"/>
        <v>-18.0867</v>
      </c>
      <c r="K400" s="33">
        <f t="shared" si="29"/>
        <v>-0.12041172702463165</v>
      </c>
    </row>
    <row r="401" spans="1:11" x14ac:dyDescent="0.25">
      <c r="A401" s="50" t="s">
        <v>102</v>
      </c>
      <c r="B401" s="48" t="s">
        <v>105</v>
      </c>
      <c r="C401" s="52">
        <v>45693.375</v>
      </c>
      <c r="D401" s="48" t="s">
        <v>416</v>
      </c>
      <c r="E401" s="48">
        <v>212</v>
      </c>
      <c r="F401" s="48">
        <v>4.7219999999999995</v>
      </c>
      <c r="G401" s="30">
        <f t="shared" si="26"/>
        <v>0.47219999999999995</v>
      </c>
      <c r="H401" s="31">
        <f t="shared" si="27"/>
        <v>10.495899999999995</v>
      </c>
      <c r="I401" s="31">
        <f>MAX($H$19:H401)</f>
        <v>28.110399999999995</v>
      </c>
      <c r="J401" s="32">
        <f t="shared" si="28"/>
        <v>-17.6145</v>
      </c>
      <c r="K401" s="33">
        <f t="shared" si="29"/>
        <v>4.7108353202909292E-2</v>
      </c>
    </row>
    <row r="402" spans="1:11" x14ac:dyDescent="0.25">
      <c r="A402" s="51" t="s">
        <v>102</v>
      </c>
      <c r="B402" s="49" t="s">
        <v>107</v>
      </c>
      <c r="C402" s="53">
        <v>45693.375</v>
      </c>
      <c r="D402" s="49" t="s">
        <v>416</v>
      </c>
      <c r="E402" s="49">
        <v>494</v>
      </c>
      <c r="F402" s="49">
        <v>10.376999999999999</v>
      </c>
      <c r="G402" s="30">
        <f t="shared" si="26"/>
        <v>1.0376999999999998</v>
      </c>
      <c r="H402" s="31">
        <f t="shared" si="27"/>
        <v>11.533599999999995</v>
      </c>
      <c r="I402" s="31">
        <f>MAX($H$19:H402)</f>
        <v>28.110399999999995</v>
      </c>
      <c r="J402" s="32">
        <f t="shared" si="28"/>
        <v>-16.576799999999999</v>
      </c>
      <c r="K402" s="33">
        <f t="shared" si="29"/>
        <v>9.8867176707095217E-2</v>
      </c>
    </row>
    <row r="403" spans="1:11" x14ac:dyDescent="0.25">
      <c r="A403" s="51" t="s">
        <v>1138</v>
      </c>
      <c r="B403" s="49" t="s">
        <v>105</v>
      </c>
      <c r="C403" s="53">
        <v>45693.479166666664</v>
      </c>
      <c r="D403" s="49" t="s">
        <v>148</v>
      </c>
      <c r="E403" s="49">
        <v>3875</v>
      </c>
      <c r="F403" s="49">
        <v>4.6929999999999996</v>
      </c>
      <c r="G403" s="30">
        <f t="shared" si="26"/>
        <v>0.46929999999999999</v>
      </c>
      <c r="H403" s="31">
        <f t="shared" si="27"/>
        <v>12.002899999999995</v>
      </c>
      <c r="I403" s="31">
        <f>MAX($H$19:H403)</f>
        <v>28.110399999999995</v>
      </c>
      <c r="J403" s="32">
        <f t="shared" si="28"/>
        <v>-16.107500000000002</v>
      </c>
      <c r="K403" s="33">
        <f t="shared" si="29"/>
        <v>4.0689810640216484E-2</v>
      </c>
    </row>
    <row r="404" spans="1:11" x14ac:dyDescent="0.25">
      <c r="A404" s="50" t="s">
        <v>1138</v>
      </c>
      <c r="B404" s="48" t="s">
        <v>107</v>
      </c>
      <c r="C404" s="52">
        <v>45693.479166666664</v>
      </c>
      <c r="D404" s="48" t="s">
        <v>148</v>
      </c>
      <c r="E404" s="48">
        <v>9043</v>
      </c>
      <c r="F404" s="48">
        <v>0.36199999999999999</v>
      </c>
      <c r="G404" s="30">
        <f t="shared" si="26"/>
        <v>3.6200000000000003E-2</v>
      </c>
      <c r="H404" s="31">
        <f t="shared" si="27"/>
        <v>12.039099999999994</v>
      </c>
      <c r="I404" s="31">
        <f>MAX($H$19:H404)</f>
        <v>28.110399999999995</v>
      </c>
      <c r="J404" s="32">
        <f t="shared" si="28"/>
        <v>-16.071300000000001</v>
      </c>
      <c r="K404" s="33">
        <f t="shared" si="29"/>
        <v>3.0159378150280691E-3</v>
      </c>
    </row>
    <row r="405" spans="1:11" x14ac:dyDescent="0.25">
      <c r="A405" s="51" t="s">
        <v>101</v>
      </c>
      <c r="B405" s="49" t="s">
        <v>105</v>
      </c>
      <c r="C405" s="53">
        <v>45693.590277777781</v>
      </c>
      <c r="D405" s="49" t="s">
        <v>297</v>
      </c>
      <c r="E405" s="49">
        <v>7</v>
      </c>
      <c r="F405" s="49">
        <v>-6.0039999999999996</v>
      </c>
      <c r="G405" s="30">
        <f t="shared" si="26"/>
        <v>-0.60040000000000004</v>
      </c>
      <c r="H405" s="31">
        <f t="shared" si="27"/>
        <v>11.438699999999994</v>
      </c>
      <c r="I405" s="31">
        <f>MAX($H$19:H405)</f>
        <v>28.110399999999995</v>
      </c>
      <c r="J405" s="32">
        <f t="shared" si="28"/>
        <v>-16.671700000000001</v>
      </c>
      <c r="K405" s="33">
        <f t="shared" si="29"/>
        <v>-4.9870837521077238E-2</v>
      </c>
    </row>
    <row r="406" spans="1:11" x14ac:dyDescent="0.25">
      <c r="A406" s="50" t="s">
        <v>101</v>
      </c>
      <c r="B406" s="48" t="s">
        <v>107</v>
      </c>
      <c r="C406" s="52">
        <v>45693.590277777781</v>
      </c>
      <c r="D406" s="48" t="s">
        <v>297</v>
      </c>
      <c r="E406" s="48">
        <v>17</v>
      </c>
      <c r="F406" s="48">
        <v>-14.012</v>
      </c>
      <c r="G406" s="30">
        <f t="shared" si="26"/>
        <v>-1.4012000000000002</v>
      </c>
      <c r="H406" s="31">
        <f t="shared" si="27"/>
        <v>10.037499999999994</v>
      </c>
      <c r="I406" s="31">
        <f>MAX($H$19:H406)</f>
        <v>28.110399999999995</v>
      </c>
      <c r="J406" s="32">
        <f t="shared" si="28"/>
        <v>-18.072900000000001</v>
      </c>
      <c r="K406" s="33">
        <f t="shared" si="29"/>
        <v>-0.12249643753223705</v>
      </c>
    </row>
    <row r="407" spans="1:11" x14ac:dyDescent="0.25">
      <c r="A407" s="51" t="s">
        <v>101</v>
      </c>
      <c r="B407" s="49" t="s">
        <v>108</v>
      </c>
      <c r="C407" s="53">
        <v>45693.659722222219</v>
      </c>
      <c r="D407" s="49" t="s">
        <v>298</v>
      </c>
      <c r="E407" s="49">
        <v>7</v>
      </c>
      <c r="F407" s="49">
        <v>-5.9859999999999998</v>
      </c>
      <c r="G407" s="30">
        <f t="shared" si="26"/>
        <v>-0.59860000000000002</v>
      </c>
      <c r="H407" s="31">
        <f t="shared" si="27"/>
        <v>9.438899999999995</v>
      </c>
      <c r="I407" s="31">
        <f>MAX($H$19:H407)</f>
        <v>28.110399999999995</v>
      </c>
      <c r="J407" s="32">
        <f t="shared" si="28"/>
        <v>-18.671500000000002</v>
      </c>
      <c r="K407" s="33">
        <f t="shared" si="29"/>
        <v>-5.9636363636363598E-2</v>
      </c>
    </row>
    <row r="408" spans="1:11" x14ac:dyDescent="0.25">
      <c r="A408" s="50" t="s">
        <v>101</v>
      </c>
      <c r="B408" s="48" t="s">
        <v>110</v>
      </c>
      <c r="C408" s="52">
        <v>45693.659722222219</v>
      </c>
      <c r="D408" s="48" t="s">
        <v>298</v>
      </c>
      <c r="E408" s="48">
        <v>16</v>
      </c>
      <c r="F408" s="48">
        <v>-13.965999999999999</v>
      </c>
      <c r="G408" s="30">
        <f t="shared" si="26"/>
        <v>-1.3966000000000001</v>
      </c>
      <c r="H408" s="31">
        <f t="shared" si="27"/>
        <v>8.0422999999999956</v>
      </c>
      <c r="I408" s="31">
        <f>MAX($H$19:H408)</f>
        <v>28.110399999999995</v>
      </c>
      <c r="J408" s="32">
        <f t="shared" si="28"/>
        <v>-20.068100000000001</v>
      </c>
      <c r="K408" s="33">
        <f t="shared" si="29"/>
        <v>-0.14796215660723178</v>
      </c>
    </row>
    <row r="409" spans="1:11" x14ac:dyDescent="0.25">
      <c r="A409" s="50" t="s">
        <v>103</v>
      </c>
      <c r="B409" s="48" t="s">
        <v>105</v>
      </c>
      <c r="C409" s="52">
        <v>45693.857638888891</v>
      </c>
      <c r="D409" s="48" t="s">
        <v>529</v>
      </c>
      <c r="E409" s="48">
        <v>21</v>
      </c>
      <c r="F409" s="48">
        <v>-6.0979999999999999</v>
      </c>
      <c r="G409" s="30">
        <f t="shared" si="26"/>
        <v>-0.60980000000000001</v>
      </c>
      <c r="H409" s="31">
        <f t="shared" si="27"/>
        <v>7.4324999999999957</v>
      </c>
      <c r="I409" s="31">
        <f>MAX($H$19:H409)</f>
        <v>28.110399999999995</v>
      </c>
      <c r="J409" s="32">
        <f t="shared" si="28"/>
        <v>-20.677900000000001</v>
      </c>
      <c r="K409" s="33">
        <f t="shared" si="29"/>
        <v>-7.5824080176069009E-2</v>
      </c>
    </row>
    <row r="410" spans="1:11" x14ac:dyDescent="0.25">
      <c r="A410" s="51" t="s">
        <v>103</v>
      </c>
      <c r="B410" s="49" t="s">
        <v>107</v>
      </c>
      <c r="C410" s="53">
        <v>45693.857638888891</v>
      </c>
      <c r="D410" s="49" t="s">
        <v>529</v>
      </c>
      <c r="E410" s="49">
        <v>48</v>
      </c>
      <c r="F410" s="49">
        <v>-14.234</v>
      </c>
      <c r="G410" s="30">
        <f t="shared" si="26"/>
        <v>-1.4234</v>
      </c>
      <c r="H410" s="31">
        <f t="shared" si="27"/>
        <v>6.0090999999999957</v>
      </c>
      <c r="I410" s="31">
        <f>MAX($H$19:H410)</f>
        <v>28.110399999999995</v>
      </c>
      <c r="J410" s="32">
        <f t="shared" si="28"/>
        <v>-22.101299999999998</v>
      </c>
      <c r="K410" s="33">
        <f t="shared" si="29"/>
        <v>-0.19151025899764562</v>
      </c>
    </row>
    <row r="411" spans="1:11" x14ac:dyDescent="0.25">
      <c r="A411" s="50" t="s">
        <v>102</v>
      </c>
      <c r="B411" s="48" t="s">
        <v>105</v>
      </c>
      <c r="C411" s="52">
        <v>45694.194444444445</v>
      </c>
      <c r="D411" s="48" t="s">
        <v>417</v>
      </c>
      <c r="E411" s="48">
        <v>572</v>
      </c>
      <c r="F411" s="48">
        <v>-5.7219999999999995</v>
      </c>
      <c r="G411" s="30">
        <f t="shared" si="26"/>
        <v>-0.57219999999999993</v>
      </c>
      <c r="H411" s="31">
        <f t="shared" si="27"/>
        <v>5.4368999999999961</v>
      </c>
      <c r="I411" s="31">
        <f>MAX($H$19:H411)</f>
        <v>28.110399999999995</v>
      </c>
      <c r="J411" s="32">
        <f t="shared" si="28"/>
        <v>-22.673499999999997</v>
      </c>
      <c r="K411" s="33">
        <f t="shared" si="29"/>
        <v>-9.5222246259839216E-2</v>
      </c>
    </row>
    <row r="412" spans="1:11" x14ac:dyDescent="0.25">
      <c r="A412" s="51" t="s">
        <v>102</v>
      </c>
      <c r="B412" s="49" t="s">
        <v>107</v>
      </c>
      <c r="C412" s="53">
        <v>45694.194444444445</v>
      </c>
      <c r="D412" s="49" t="s">
        <v>417</v>
      </c>
      <c r="E412" s="49">
        <v>1335</v>
      </c>
      <c r="F412" s="49">
        <v>-13.352</v>
      </c>
      <c r="G412" s="30">
        <f t="shared" si="26"/>
        <v>-1.3352000000000002</v>
      </c>
      <c r="H412" s="31">
        <f t="shared" si="27"/>
        <v>4.1016999999999957</v>
      </c>
      <c r="I412" s="31">
        <f>MAX($H$19:H412)</f>
        <v>28.110399999999995</v>
      </c>
      <c r="J412" s="32">
        <f t="shared" si="28"/>
        <v>-24.008699999999997</v>
      </c>
      <c r="K412" s="33">
        <f t="shared" si="29"/>
        <v>-0.24558112159502687</v>
      </c>
    </row>
    <row r="413" spans="1:11" x14ac:dyDescent="0.25">
      <c r="A413" s="50" t="s">
        <v>102</v>
      </c>
      <c r="B413" s="48" t="s">
        <v>108</v>
      </c>
      <c r="C413" s="52">
        <v>45694.277777777781</v>
      </c>
      <c r="D413" s="48" t="s">
        <v>418</v>
      </c>
      <c r="E413" s="48">
        <v>550</v>
      </c>
      <c r="F413" s="48">
        <v>-5.7789999999999999</v>
      </c>
      <c r="G413" s="30">
        <f t="shared" si="26"/>
        <v>-0.57789999999999997</v>
      </c>
      <c r="H413" s="31">
        <f t="shared" si="27"/>
        <v>3.5237999999999956</v>
      </c>
      <c r="I413" s="31">
        <f>MAX($H$19:H413)</f>
        <v>28.110399999999995</v>
      </c>
      <c r="J413" s="32">
        <f t="shared" si="28"/>
        <v>-24.586600000000001</v>
      </c>
      <c r="K413" s="33">
        <f t="shared" si="29"/>
        <v>-0.14089280054611519</v>
      </c>
    </row>
    <row r="414" spans="1:11" x14ac:dyDescent="0.25">
      <c r="A414" s="51" t="s">
        <v>102</v>
      </c>
      <c r="B414" s="49" t="s">
        <v>110</v>
      </c>
      <c r="C414" s="53">
        <v>45694.277777777781</v>
      </c>
      <c r="D414" s="49" t="s">
        <v>418</v>
      </c>
      <c r="E414" s="49">
        <v>1284</v>
      </c>
      <c r="F414" s="49">
        <v>-13.484</v>
      </c>
      <c r="G414" s="30">
        <f t="shared" si="26"/>
        <v>-1.3484</v>
      </c>
      <c r="H414" s="31">
        <f t="shared" si="27"/>
        <v>2.1753999999999953</v>
      </c>
      <c r="I414" s="31">
        <f>MAX($H$19:H414)</f>
        <v>28.110399999999995</v>
      </c>
      <c r="J414" s="32">
        <f t="shared" si="28"/>
        <v>-25.934999999999999</v>
      </c>
      <c r="K414" s="33">
        <f t="shared" si="29"/>
        <v>-0.38265508825699579</v>
      </c>
    </row>
    <row r="415" spans="1:11" x14ac:dyDescent="0.25">
      <c r="A415" s="50" t="s">
        <v>103</v>
      </c>
      <c r="B415" s="48" t="s">
        <v>105</v>
      </c>
      <c r="C415" s="52">
        <v>45694.340277777781</v>
      </c>
      <c r="D415" s="48" t="s">
        <v>530</v>
      </c>
      <c r="E415" s="48">
        <v>13</v>
      </c>
      <c r="F415" s="48">
        <v>4.4350000000000005</v>
      </c>
      <c r="G415" s="30">
        <f t="shared" si="26"/>
        <v>0.44350000000000006</v>
      </c>
      <c r="H415" s="31">
        <f t="shared" si="27"/>
        <v>2.6188999999999956</v>
      </c>
      <c r="I415" s="31">
        <f>MAX($H$19:H415)</f>
        <v>28.110399999999995</v>
      </c>
      <c r="J415" s="32">
        <f t="shared" si="28"/>
        <v>-25.491499999999998</v>
      </c>
      <c r="K415" s="33">
        <f t="shared" si="29"/>
        <v>0.20387055254206188</v>
      </c>
    </row>
    <row r="416" spans="1:11" x14ac:dyDescent="0.25">
      <c r="A416" s="51" t="s">
        <v>103</v>
      </c>
      <c r="B416" s="49" t="s">
        <v>107</v>
      </c>
      <c r="C416" s="53">
        <v>45694.340277777781</v>
      </c>
      <c r="D416" s="49" t="s">
        <v>530</v>
      </c>
      <c r="E416" s="49">
        <v>31</v>
      </c>
      <c r="F416" s="49">
        <v>3.7170000000000001</v>
      </c>
      <c r="G416" s="30">
        <f t="shared" si="26"/>
        <v>0.37170000000000003</v>
      </c>
      <c r="H416" s="31">
        <f t="shared" si="27"/>
        <v>2.9905999999999957</v>
      </c>
      <c r="I416" s="31">
        <f>MAX($H$19:H416)</f>
        <v>28.110399999999995</v>
      </c>
      <c r="J416" s="32">
        <f t="shared" si="28"/>
        <v>-25.119799999999998</v>
      </c>
      <c r="K416" s="33">
        <f t="shared" si="29"/>
        <v>0.14192981786246173</v>
      </c>
    </row>
    <row r="417" spans="1:11" x14ac:dyDescent="0.25">
      <c r="A417" s="51" t="s">
        <v>101</v>
      </c>
      <c r="B417" s="49" t="s">
        <v>108</v>
      </c>
      <c r="C417" s="53">
        <v>45694.506944444445</v>
      </c>
      <c r="D417" s="49" t="s">
        <v>299</v>
      </c>
      <c r="E417" s="49">
        <v>8</v>
      </c>
      <c r="F417" s="49">
        <v>-6.0129999999999999</v>
      </c>
      <c r="G417" s="30">
        <f t="shared" si="26"/>
        <v>-0.60130000000000006</v>
      </c>
      <c r="H417" s="31">
        <f t="shared" si="27"/>
        <v>2.3892999999999955</v>
      </c>
      <c r="I417" s="31">
        <f>MAX($H$19:H417)</f>
        <v>28.110399999999995</v>
      </c>
      <c r="J417" s="32">
        <f t="shared" si="28"/>
        <v>-25.7211</v>
      </c>
      <c r="K417" s="33">
        <f t="shared" si="29"/>
        <v>-0.20106333177288871</v>
      </c>
    </row>
    <row r="418" spans="1:11" x14ac:dyDescent="0.25">
      <c r="A418" s="50" t="s">
        <v>101</v>
      </c>
      <c r="B418" s="48" t="s">
        <v>110</v>
      </c>
      <c r="C418" s="52">
        <v>45694.506944444445</v>
      </c>
      <c r="D418" s="48" t="s">
        <v>299</v>
      </c>
      <c r="E418" s="48">
        <v>20</v>
      </c>
      <c r="F418" s="48">
        <v>-14.037000000000001</v>
      </c>
      <c r="G418" s="30">
        <f t="shared" si="26"/>
        <v>-1.4037000000000002</v>
      </c>
      <c r="H418" s="31">
        <f t="shared" si="27"/>
        <v>0.98559999999999537</v>
      </c>
      <c r="I418" s="31">
        <f>MAX($H$19:H418)</f>
        <v>28.110399999999995</v>
      </c>
      <c r="J418" s="32">
        <f t="shared" si="28"/>
        <v>-27.1248</v>
      </c>
      <c r="K418" s="33">
        <f t="shared" si="29"/>
        <v>-0.58749424517641269</v>
      </c>
    </row>
    <row r="419" spans="1:11" x14ac:dyDescent="0.25">
      <c r="A419" s="50" t="s">
        <v>103</v>
      </c>
      <c r="B419" s="48" t="s">
        <v>108</v>
      </c>
      <c r="C419" s="52">
        <v>45694.545138888891</v>
      </c>
      <c r="D419" s="48" t="s">
        <v>531</v>
      </c>
      <c r="E419" s="48">
        <v>14</v>
      </c>
      <c r="F419" s="48">
        <v>4.5659999999999998</v>
      </c>
      <c r="G419" s="30">
        <f t="shared" si="26"/>
        <v>0.45660000000000001</v>
      </c>
      <c r="H419" s="31">
        <f t="shared" si="27"/>
        <v>1.4421999999999953</v>
      </c>
      <c r="I419" s="31">
        <f>MAX($H$19:H419)</f>
        <v>28.110399999999995</v>
      </c>
      <c r="J419" s="32">
        <f t="shared" si="28"/>
        <v>-26.668199999999999</v>
      </c>
      <c r="K419" s="33">
        <f t="shared" si="29"/>
        <v>0.46327110389610593</v>
      </c>
    </row>
    <row r="420" spans="1:11" x14ac:dyDescent="0.25">
      <c r="A420" s="51" t="s">
        <v>103</v>
      </c>
      <c r="B420" s="49" t="s">
        <v>110</v>
      </c>
      <c r="C420" s="53">
        <v>45694.545138888891</v>
      </c>
      <c r="D420" s="49" t="s">
        <v>531</v>
      </c>
      <c r="E420" s="49">
        <v>32</v>
      </c>
      <c r="F420" s="49">
        <v>0.84899999999999998</v>
      </c>
      <c r="G420" s="30">
        <f t="shared" si="26"/>
        <v>8.4900000000000003E-2</v>
      </c>
      <c r="H420" s="31">
        <f t="shared" si="27"/>
        <v>1.5270999999999952</v>
      </c>
      <c r="I420" s="31">
        <f>MAX($H$19:H420)</f>
        <v>28.110399999999995</v>
      </c>
      <c r="J420" s="32">
        <f t="shared" si="28"/>
        <v>-26.583300000000001</v>
      </c>
      <c r="K420" s="33">
        <f t="shared" si="29"/>
        <v>5.8868395506864735E-2</v>
      </c>
    </row>
    <row r="421" spans="1:11" x14ac:dyDescent="0.25">
      <c r="A421" s="50" t="s">
        <v>102</v>
      </c>
      <c r="B421" s="48" t="s">
        <v>105</v>
      </c>
      <c r="C421" s="52">
        <v>45694.572916666664</v>
      </c>
      <c r="D421" s="48" t="s">
        <v>419</v>
      </c>
      <c r="E421" s="48">
        <v>236</v>
      </c>
      <c r="F421" s="48">
        <v>-6.1210000000000004</v>
      </c>
      <c r="G421" s="30">
        <f t="shared" si="26"/>
        <v>-0.61210000000000009</v>
      </c>
      <c r="H421" s="31">
        <f t="shared" si="27"/>
        <v>0.91499999999999515</v>
      </c>
      <c r="I421" s="31">
        <f>MAX($H$19:H421)</f>
        <v>28.110399999999995</v>
      </c>
      <c r="J421" s="32">
        <f t="shared" si="28"/>
        <v>-27.195399999999999</v>
      </c>
      <c r="K421" s="33">
        <f t="shared" si="29"/>
        <v>-0.40082509331412608</v>
      </c>
    </row>
    <row r="422" spans="1:11" x14ac:dyDescent="0.25">
      <c r="A422" s="51" t="s">
        <v>102</v>
      </c>
      <c r="B422" s="49" t="s">
        <v>107</v>
      </c>
      <c r="C422" s="53">
        <v>45694.572916666664</v>
      </c>
      <c r="D422" s="49" t="s">
        <v>419</v>
      </c>
      <c r="E422" s="49">
        <v>551</v>
      </c>
      <c r="F422" s="49">
        <v>-14.282</v>
      </c>
      <c r="G422" s="30">
        <f t="shared" si="26"/>
        <v>-1.4282000000000001</v>
      </c>
      <c r="H422" s="31">
        <f t="shared" si="27"/>
        <v>-0.51320000000000499</v>
      </c>
      <c r="I422" s="31">
        <f>MAX($H$19:H422)</f>
        <v>28.110399999999995</v>
      </c>
      <c r="J422" s="32">
        <f t="shared" si="28"/>
        <v>-28.6236</v>
      </c>
      <c r="K422" s="33">
        <f t="shared" si="29"/>
        <v>-1.5608743169398991</v>
      </c>
    </row>
    <row r="423" spans="1:11" x14ac:dyDescent="0.25">
      <c r="A423" s="51" t="s">
        <v>101</v>
      </c>
      <c r="B423" s="49" t="s">
        <v>105</v>
      </c>
      <c r="C423" s="53">
        <v>45694.618055555555</v>
      </c>
      <c r="D423" s="49" t="s">
        <v>300</v>
      </c>
      <c r="E423" s="49">
        <v>7</v>
      </c>
      <c r="F423" s="49">
        <v>4.26</v>
      </c>
      <c r="G423" s="30">
        <f t="shared" si="26"/>
        <v>0.42599999999999999</v>
      </c>
      <c r="H423" s="31">
        <f t="shared" si="27"/>
        <v>-8.7200000000004996E-2</v>
      </c>
      <c r="I423" s="31">
        <f>MAX($H$19:H423)</f>
        <v>28.110399999999995</v>
      </c>
      <c r="J423" s="32">
        <f t="shared" si="28"/>
        <v>-28.197600000000001</v>
      </c>
      <c r="K423" s="33">
        <f t="shared" si="29"/>
        <v>-0.83008573655494122</v>
      </c>
    </row>
    <row r="424" spans="1:11" x14ac:dyDescent="0.25">
      <c r="A424" s="50" t="s">
        <v>101</v>
      </c>
      <c r="B424" s="48" t="s">
        <v>107</v>
      </c>
      <c r="C424" s="52">
        <v>45694.618055555555</v>
      </c>
      <c r="D424" s="48" t="s">
        <v>300</v>
      </c>
      <c r="E424" s="48">
        <v>16</v>
      </c>
      <c r="F424" s="48">
        <v>1.621</v>
      </c>
      <c r="G424" s="30">
        <f t="shared" si="26"/>
        <v>0.16210000000000002</v>
      </c>
      <c r="H424" s="31">
        <f t="shared" si="27"/>
        <v>7.4899999999995026E-2</v>
      </c>
      <c r="I424" s="31">
        <f>MAX($H$19:H424)</f>
        <v>28.110399999999995</v>
      </c>
      <c r="J424" s="32">
        <f t="shared" si="28"/>
        <v>-28.035499999999999</v>
      </c>
      <c r="K424" s="33">
        <f t="shared" si="29"/>
        <v>-1.8589449541283343</v>
      </c>
    </row>
    <row r="425" spans="1:11" x14ac:dyDescent="0.25">
      <c r="A425" s="50" t="s">
        <v>102</v>
      </c>
      <c r="B425" s="48" t="s">
        <v>105</v>
      </c>
      <c r="C425" s="52">
        <v>45694.628472222219</v>
      </c>
      <c r="D425" s="48" t="s">
        <v>420</v>
      </c>
      <c r="E425" s="48">
        <v>109</v>
      </c>
      <c r="F425" s="48">
        <v>-6.056</v>
      </c>
      <c r="G425" s="30">
        <f t="shared" ref="G425:G488" si="30">(F425*0.1)</f>
        <v>-0.60560000000000003</v>
      </c>
      <c r="H425" s="31">
        <f t="shared" ref="H425:H488" si="31">(H424+G425)</f>
        <v>-0.53070000000000506</v>
      </c>
      <c r="I425" s="31">
        <f>MAX($H$19:H425)</f>
        <v>28.110399999999995</v>
      </c>
      <c r="J425" s="32">
        <f t="shared" ref="J425:J488" si="32">(H425-I425)</f>
        <v>-28.641100000000002</v>
      </c>
      <c r="K425" s="33">
        <f t="shared" ref="K425:K488" si="33">(H425/H424)-1</f>
        <v>-8.085447263017894</v>
      </c>
    </row>
    <row r="426" spans="1:11" x14ac:dyDescent="0.25">
      <c r="A426" s="51" t="s">
        <v>102</v>
      </c>
      <c r="B426" s="49" t="s">
        <v>107</v>
      </c>
      <c r="C426" s="53">
        <v>45694.628472222219</v>
      </c>
      <c r="D426" s="49" t="s">
        <v>420</v>
      </c>
      <c r="E426" s="49">
        <v>255</v>
      </c>
      <c r="F426" s="49">
        <v>-14.132</v>
      </c>
      <c r="G426" s="30">
        <f t="shared" si="30"/>
        <v>-1.4132</v>
      </c>
      <c r="H426" s="31">
        <f t="shared" si="31"/>
        <v>-1.9439000000000051</v>
      </c>
      <c r="I426" s="31">
        <f>MAX($H$19:H426)</f>
        <v>28.110399999999995</v>
      </c>
      <c r="J426" s="32">
        <f t="shared" si="32"/>
        <v>-30.054300000000001</v>
      </c>
      <c r="K426" s="33">
        <f t="shared" si="33"/>
        <v>2.6628980591671123</v>
      </c>
    </row>
    <row r="427" spans="1:11" x14ac:dyDescent="0.25">
      <c r="A427" s="51" t="s">
        <v>104</v>
      </c>
      <c r="B427" s="49" t="s">
        <v>108</v>
      </c>
      <c r="C427" s="53">
        <v>45694.753472222219</v>
      </c>
      <c r="D427" s="49" t="s">
        <v>225</v>
      </c>
      <c r="E427" s="49">
        <v>1914</v>
      </c>
      <c r="F427" s="49">
        <v>-5.742</v>
      </c>
      <c r="G427" s="30">
        <f t="shared" si="30"/>
        <v>-0.57420000000000004</v>
      </c>
      <c r="H427" s="31">
        <f t="shared" si="31"/>
        <v>-2.5181000000000049</v>
      </c>
      <c r="I427" s="31">
        <f>MAX($H$19:H427)</f>
        <v>28.110399999999995</v>
      </c>
      <c r="J427" s="32">
        <f t="shared" si="32"/>
        <v>-30.628499999999999</v>
      </c>
      <c r="K427" s="33">
        <f t="shared" si="33"/>
        <v>0.2953855651010846</v>
      </c>
    </row>
    <row r="428" spans="1:11" x14ac:dyDescent="0.25">
      <c r="A428" s="50" t="s">
        <v>104</v>
      </c>
      <c r="B428" s="48" t="s">
        <v>110</v>
      </c>
      <c r="C428" s="52">
        <v>45694.753472222219</v>
      </c>
      <c r="D428" s="48" t="s">
        <v>225</v>
      </c>
      <c r="E428" s="48">
        <v>4466</v>
      </c>
      <c r="F428" s="48">
        <v>-13.397</v>
      </c>
      <c r="G428" s="30">
        <f t="shared" si="30"/>
        <v>-1.3397000000000001</v>
      </c>
      <c r="H428" s="31">
        <f t="shared" si="31"/>
        <v>-3.857800000000005</v>
      </c>
      <c r="I428" s="31">
        <f>MAX($H$19:H428)</f>
        <v>28.110399999999995</v>
      </c>
      <c r="J428" s="32">
        <f t="shared" si="32"/>
        <v>-31.9682</v>
      </c>
      <c r="K428" s="33">
        <f t="shared" si="33"/>
        <v>0.5320281164369951</v>
      </c>
    </row>
    <row r="429" spans="1:11" x14ac:dyDescent="0.25">
      <c r="A429" s="51" t="s">
        <v>101</v>
      </c>
      <c r="B429" s="49" t="s">
        <v>108</v>
      </c>
      <c r="C429" s="53">
        <v>45694.850694444445</v>
      </c>
      <c r="D429" s="49" t="s">
        <v>301</v>
      </c>
      <c r="E429" s="49">
        <v>14</v>
      </c>
      <c r="F429" s="49">
        <v>4.4770000000000003</v>
      </c>
      <c r="G429" s="30">
        <f t="shared" si="30"/>
        <v>0.44770000000000004</v>
      </c>
      <c r="H429" s="31">
        <f t="shared" si="31"/>
        <v>-3.4101000000000048</v>
      </c>
      <c r="I429" s="31">
        <f>MAX($H$19:H429)</f>
        <v>28.110399999999995</v>
      </c>
      <c r="J429" s="32">
        <f t="shared" si="32"/>
        <v>-31.520499999999998</v>
      </c>
      <c r="K429" s="33">
        <f t="shared" si="33"/>
        <v>-0.11605059878687329</v>
      </c>
    </row>
    <row r="430" spans="1:11" x14ac:dyDescent="0.25">
      <c r="A430" s="50" t="s">
        <v>101</v>
      </c>
      <c r="B430" s="48" t="s">
        <v>110</v>
      </c>
      <c r="C430" s="52">
        <v>45694.850694444445</v>
      </c>
      <c r="D430" s="48" t="s">
        <v>301</v>
      </c>
      <c r="E430" s="48">
        <v>33</v>
      </c>
      <c r="F430" s="48">
        <v>33.802</v>
      </c>
      <c r="G430" s="30">
        <f t="shared" si="30"/>
        <v>3.3802000000000003</v>
      </c>
      <c r="H430" s="31">
        <f t="shared" si="31"/>
        <v>-2.9900000000004479E-2</v>
      </c>
      <c r="I430" s="31">
        <f>MAX($H$19:H430)</f>
        <v>28.110399999999995</v>
      </c>
      <c r="J430" s="32">
        <f t="shared" si="32"/>
        <v>-28.1403</v>
      </c>
      <c r="K430" s="33">
        <f t="shared" si="33"/>
        <v>-0.99123192868244203</v>
      </c>
    </row>
    <row r="431" spans="1:11" x14ac:dyDescent="0.25">
      <c r="A431" s="50" t="s">
        <v>103</v>
      </c>
      <c r="B431" s="48" t="s">
        <v>108</v>
      </c>
      <c r="C431" s="52">
        <v>45694.961805555555</v>
      </c>
      <c r="D431" s="48" t="s">
        <v>532</v>
      </c>
      <c r="E431" s="48">
        <v>33</v>
      </c>
      <c r="F431" s="48">
        <v>4.3330000000000002</v>
      </c>
      <c r="G431" s="30">
        <f t="shared" si="30"/>
        <v>0.43330000000000002</v>
      </c>
      <c r="H431" s="31">
        <f t="shared" si="31"/>
        <v>0.40339999999999554</v>
      </c>
      <c r="I431" s="31">
        <f>MAX($H$19:H431)</f>
        <v>28.110399999999995</v>
      </c>
      <c r="J431" s="32">
        <f t="shared" si="32"/>
        <v>-27.707000000000001</v>
      </c>
      <c r="K431" s="33">
        <f t="shared" si="33"/>
        <v>-14.491638795984452</v>
      </c>
    </row>
    <row r="432" spans="1:11" x14ac:dyDescent="0.25">
      <c r="A432" s="51" t="s">
        <v>103</v>
      </c>
      <c r="B432" s="49" t="s">
        <v>110</v>
      </c>
      <c r="C432" s="53">
        <v>45694.961805555555</v>
      </c>
      <c r="D432" s="49" t="s">
        <v>532</v>
      </c>
      <c r="E432" s="49">
        <v>78</v>
      </c>
      <c r="F432" s="49">
        <v>27.250999999999998</v>
      </c>
      <c r="G432" s="30">
        <f t="shared" si="30"/>
        <v>2.7250999999999999</v>
      </c>
      <c r="H432" s="31">
        <f t="shared" si="31"/>
        <v>3.1284999999999954</v>
      </c>
      <c r="I432" s="31">
        <f>MAX($H$19:H432)</f>
        <v>28.110399999999995</v>
      </c>
      <c r="J432" s="32">
        <f t="shared" si="32"/>
        <v>-24.9819</v>
      </c>
      <c r="K432" s="33">
        <f t="shared" si="33"/>
        <v>6.7553296975707235</v>
      </c>
    </row>
    <row r="433" spans="1:11" x14ac:dyDescent="0.25">
      <c r="A433" s="50" t="s">
        <v>103</v>
      </c>
      <c r="B433" s="48" t="s">
        <v>108</v>
      </c>
      <c r="C433" s="52">
        <v>45695.375</v>
      </c>
      <c r="D433" s="48" t="s">
        <v>533</v>
      </c>
      <c r="E433" s="48">
        <v>18</v>
      </c>
      <c r="F433" s="48">
        <v>4.327</v>
      </c>
      <c r="G433" s="30">
        <f t="shared" si="30"/>
        <v>0.43270000000000003</v>
      </c>
      <c r="H433" s="31">
        <f t="shared" si="31"/>
        <v>3.5611999999999955</v>
      </c>
      <c r="I433" s="31">
        <f>MAX($H$19:H433)</f>
        <v>28.110399999999995</v>
      </c>
      <c r="J433" s="32">
        <f t="shared" si="32"/>
        <v>-24.549199999999999</v>
      </c>
      <c r="K433" s="33">
        <f t="shared" si="33"/>
        <v>0.13830909381492762</v>
      </c>
    </row>
    <row r="434" spans="1:11" x14ac:dyDescent="0.25">
      <c r="A434" s="51" t="s">
        <v>103</v>
      </c>
      <c r="B434" s="49" t="s">
        <v>110</v>
      </c>
      <c r="C434" s="53">
        <v>45695.375</v>
      </c>
      <c r="D434" s="49" t="s">
        <v>533</v>
      </c>
      <c r="E434" s="49">
        <v>41</v>
      </c>
      <c r="F434" s="49">
        <v>10.096</v>
      </c>
      <c r="G434" s="30">
        <f t="shared" si="30"/>
        <v>1.0096000000000001</v>
      </c>
      <c r="H434" s="31">
        <f t="shared" si="31"/>
        <v>4.5707999999999958</v>
      </c>
      <c r="I434" s="31">
        <f>MAX($H$19:H434)</f>
        <v>28.110399999999995</v>
      </c>
      <c r="J434" s="32">
        <f t="shared" si="32"/>
        <v>-23.5396</v>
      </c>
      <c r="K434" s="33">
        <f t="shared" si="33"/>
        <v>0.28349994383915589</v>
      </c>
    </row>
    <row r="435" spans="1:11" x14ac:dyDescent="0.25">
      <c r="A435" s="51" t="s">
        <v>101</v>
      </c>
      <c r="B435" s="49" t="s">
        <v>108</v>
      </c>
      <c r="C435" s="53">
        <v>45695.402777777781</v>
      </c>
      <c r="D435" s="49" t="s">
        <v>302</v>
      </c>
      <c r="E435" s="49">
        <v>11</v>
      </c>
      <c r="F435" s="49">
        <v>-6.032</v>
      </c>
      <c r="G435" s="30">
        <f t="shared" si="30"/>
        <v>-0.60320000000000007</v>
      </c>
      <c r="H435" s="31">
        <f t="shared" si="31"/>
        <v>3.9675999999999956</v>
      </c>
      <c r="I435" s="31">
        <f>MAX($H$19:H435)</f>
        <v>28.110399999999995</v>
      </c>
      <c r="J435" s="32">
        <f t="shared" si="32"/>
        <v>-24.142800000000001</v>
      </c>
      <c r="K435" s="33">
        <f t="shared" si="33"/>
        <v>-0.1319681456200229</v>
      </c>
    </row>
    <row r="436" spans="1:11" x14ac:dyDescent="0.25">
      <c r="A436" s="50" t="s">
        <v>101</v>
      </c>
      <c r="B436" s="48" t="s">
        <v>110</v>
      </c>
      <c r="C436" s="52">
        <v>45695.402777777781</v>
      </c>
      <c r="D436" s="48" t="s">
        <v>302</v>
      </c>
      <c r="E436" s="48">
        <v>26</v>
      </c>
      <c r="F436" s="48">
        <v>-14.075999999999999</v>
      </c>
      <c r="G436" s="30">
        <f t="shared" si="30"/>
        <v>-1.4076</v>
      </c>
      <c r="H436" s="31">
        <f t="shared" si="31"/>
        <v>2.5599999999999956</v>
      </c>
      <c r="I436" s="31">
        <f>MAX($H$19:H436)</f>
        <v>28.110399999999995</v>
      </c>
      <c r="J436" s="32">
        <f t="shared" si="32"/>
        <v>-25.5504</v>
      </c>
      <c r="K436" s="33">
        <f t="shared" si="33"/>
        <v>-0.35477366670027255</v>
      </c>
    </row>
    <row r="437" spans="1:11" x14ac:dyDescent="0.25">
      <c r="A437" s="50" t="s">
        <v>102</v>
      </c>
      <c r="B437" s="48" t="s">
        <v>105</v>
      </c>
      <c r="C437" s="52">
        <v>45695.541666666664</v>
      </c>
      <c r="D437" s="48" t="s">
        <v>421</v>
      </c>
      <c r="E437" s="48">
        <v>220</v>
      </c>
      <c r="F437" s="48">
        <v>-6.2219999999999995</v>
      </c>
      <c r="G437" s="30">
        <f t="shared" si="30"/>
        <v>-0.62219999999999998</v>
      </c>
      <c r="H437" s="31">
        <f t="shared" si="31"/>
        <v>1.9377999999999957</v>
      </c>
      <c r="I437" s="31">
        <f>MAX($H$19:H437)</f>
        <v>28.110399999999995</v>
      </c>
      <c r="J437" s="32">
        <f t="shared" si="32"/>
        <v>-26.172599999999999</v>
      </c>
      <c r="K437" s="33">
        <f t="shared" si="33"/>
        <v>-0.24304687500000033</v>
      </c>
    </row>
    <row r="438" spans="1:11" x14ac:dyDescent="0.25">
      <c r="A438" s="51" t="s">
        <v>102</v>
      </c>
      <c r="B438" s="49" t="s">
        <v>107</v>
      </c>
      <c r="C438" s="53">
        <v>45695.541666666664</v>
      </c>
      <c r="D438" s="49" t="s">
        <v>421</v>
      </c>
      <c r="E438" s="49">
        <v>513</v>
      </c>
      <c r="F438" s="49">
        <v>-14.519</v>
      </c>
      <c r="G438" s="30">
        <f t="shared" si="30"/>
        <v>-1.4519000000000002</v>
      </c>
      <c r="H438" s="31">
        <f t="shared" si="31"/>
        <v>0.48589999999999556</v>
      </c>
      <c r="I438" s="31">
        <f>MAX($H$19:H438)</f>
        <v>28.110399999999995</v>
      </c>
      <c r="J438" s="32">
        <f t="shared" si="32"/>
        <v>-27.624499999999998</v>
      </c>
      <c r="K438" s="33">
        <f t="shared" si="33"/>
        <v>-0.74925172876458013</v>
      </c>
    </row>
    <row r="439" spans="1:11" x14ac:dyDescent="0.25">
      <c r="A439" s="51" t="s">
        <v>101</v>
      </c>
      <c r="B439" s="49" t="s">
        <v>105</v>
      </c>
      <c r="C439" s="53">
        <v>45695.559027777781</v>
      </c>
      <c r="D439" s="49" t="s">
        <v>303</v>
      </c>
      <c r="E439" s="49">
        <v>12</v>
      </c>
      <c r="F439" s="49">
        <v>-5.9399999999999995</v>
      </c>
      <c r="G439" s="30">
        <f t="shared" si="30"/>
        <v>-0.59399999999999997</v>
      </c>
      <c r="H439" s="31">
        <f t="shared" si="31"/>
        <v>-0.10810000000000441</v>
      </c>
      <c r="I439" s="31">
        <f>MAX($H$19:H439)</f>
        <v>28.110399999999995</v>
      </c>
      <c r="J439" s="32">
        <f t="shared" si="32"/>
        <v>-28.218499999999999</v>
      </c>
      <c r="K439" s="33">
        <f t="shared" si="33"/>
        <v>-1.2224737600329396</v>
      </c>
    </row>
    <row r="440" spans="1:11" x14ac:dyDescent="0.25">
      <c r="A440" s="50" t="s">
        <v>101</v>
      </c>
      <c r="B440" s="48" t="s">
        <v>107</v>
      </c>
      <c r="C440" s="52">
        <v>45695.559027777781</v>
      </c>
      <c r="D440" s="48" t="s">
        <v>303</v>
      </c>
      <c r="E440" s="48">
        <v>27</v>
      </c>
      <c r="F440" s="48">
        <v>-13.861000000000001</v>
      </c>
      <c r="G440" s="30">
        <f t="shared" si="30"/>
        <v>-1.3861000000000001</v>
      </c>
      <c r="H440" s="31">
        <f t="shared" si="31"/>
        <v>-1.4942000000000046</v>
      </c>
      <c r="I440" s="31">
        <f>MAX($H$19:H440)</f>
        <v>28.110399999999995</v>
      </c>
      <c r="J440" s="32">
        <f t="shared" si="32"/>
        <v>-29.604599999999998</v>
      </c>
      <c r="K440" s="33">
        <f t="shared" si="33"/>
        <v>12.822386679000404</v>
      </c>
    </row>
    <row r="441" spans="1:11" x14ac:dyDescent="0.25">
      <c r="A441" s="51" t="s">
        <v>101</v>
      </c>
      <c r="B441" s="49" t="s">
        <v>108</v>
      </c>
      <c r="C441" s="53">
        <v>45695.635416666664</v>
      </c>
      <c r="D441" s="49" t="s">
        <v>304</v>
      </c>
      <c r="E441" s="49">
        <v>5</v>
      </c>
      <c r="F441" s="49">
        <v>-5.9950000000000001</v>
      </c>
      <c r="G441" s="30">
        <f t="shared" si="30"/>
        <v>-0.59950000000000003</v>
      </c>
      <c r="H441" s="31">
        <f t="shared" si="31"/>
        <v>-2.0937000000000046</v>
      </c>
      <c r="I441" s="31">
        <f>MAX($H$19:H441)</f>
        <v>28.110399999999995</v>
      </c>
      <c r="J441" s="32">
        <f t="shared" si="32"/>
        <v>-30.2041</v>
      </c>
      <c r="K441" s="33">
        <f t="shared" si="33"/>
        <v>0.40121804309998521</v>
      </c>
    </row>
    <row r="442" spans="1:11" x14ac:dyDescent="0.25">
      <c r="A442" s="50" t="s">
        <v>101</v>
      </c>
      <c r="B442" s="48" t="s">
        <v>110</v>
      </c>
      <c r="C442" s="52">
        <v>45695.635416666664</v>
      </c>
      <c r="D442" s="48" t="s">
        <v>304</v>
      </c>
      <c r="E442" s="48">
        <v>11</v>
      </c>
      <c r="F442" s="48">
        <v>-14.013</v>
      </c>
      <c r="G442" s="30">
        <f t="shared" si="30"/>
        <v>-1.4013</v>
      </c>
      <c r="H442" s="31">
        <f t="shared" si="31"/>
        <v>-3.4950000000000045</v>
      </c>
      <c r="I442" s="31">
        <f>MAX($H$19:H442)</f>
        <v>28.110399999999995</v>
      </c>
      <c r="J442" s="32">
        <f t="shared" si="32"/>
        <v>-31.605399999999999</v>
      </c>
      <c r="K442" s="33">
        <f t="shared" si="33"/>
        <v>0.66929359507092556</v>
      </c>
    </row>
    <row r="443" spans="1:11" x14ac:dyDescent="0.25">
      <c r="A443" s="50" t="s">
        <v>103</v>
      </c>
      <c r="B443" s="48" t="s">
        <v>108</v>
      </c>
      <c r="C443" s="52">
        <v>45695.649305555555</v>
      </c>
      <c r="D443" s="48" t="s">
        <v>534</v>
      </c>
      <c r="E443" s="48">
        <v>9</v>
      </c>
      <c r="F443" s="48">
        <v>-5.9509999999999996</v>
      </c>
      <c r="G443" s="30">
        <f t="shared" si="30"/>
        <v>-0.59509999999999996</v>
      </c>
      <c r="H443" s="31">
        <f t="shared" si="31"/>
        <v>-4.090100000000005</v>
      </c>
      <c r="I443" s="31">
        <f>MAX($H$19:H443)</f>
        <v>28.110399999999995</v>
      </c>
      <c r="J443" s="32">
        <f t="shared" si="32"/>
        <v>-32.200499999999998</v>
      </c>
      <c r="K443" s="33">
        <f t="shared" si="33"/>
        <v>0.17027181688125892</v>
      </c>
    </row>
    <row r="444" spans="1:11" x14ac:dyDescent="0.25">
      <c r="A444" s="51" t="s">
        <v>103</v>
      </c>
      <c r="B444" s="49" t="s">
        <v>110</v>
      </c>
      <c r="C444" s="53">
        <v>45695.649305555555</v>
      </c>
      <c r="D444" s="49" t="s">
        <v>534</v>
      </c>
      <c r="E444" s="49">
        <v>21</v>
      </c>
      <c r="F444" s="49">
        <v>-13.89</v>
      </c>
      <c r="G444" s="30">
        <f t="shared" si="30"/>
        <v>-1.3890000000000002</v>
      </c>
      <c r="H444" s="31">
        <f t="shared" si="31"/>
        <v>-5.4791000000000052</v>
      </c>
      <c r="I444" s="31">
        <f>MAX($H$19:H444)</f>
        <v>28.110399999999995</v>
      </c>
      <c r="J444" s="32">
        <f t="shared" si="32"/>
        <v>-33.589500000000001</v>
      </c>
      <c r="K444" s="33">
        <f t="shared" si="33"/>
        <v>0.33960049876531095</v>
      </c>
    </row>
    <row r="445" spans="1:11" x14ac:dyDescent="0.25">
      <c r="A445" s="50" t="s">
        <v>102</v>
      </c>
      <c r="B445" s="48" t="s">
        <v>105</v>
      </c>
      <c r="C445" s="52">
        <v>45695.697916666664</v>
      </c>
      <c r="D445" s="48" t="s">
        <v>422</v>
      </c>
      <c r="E445" s="48">
        <v>124</v>
      </c>
      <c r="F445" s="48">
        <v>-6.0709999999999997</v>
      </c>
      <c r="G445" s="30">
        <f t="shared" si="30"/>
        <v>-0.60709999999999997</v>
      </c>
      <c r="H445" s="31">
        <f t="shared" si="31"/>
        <v>-6.0862000000000052</v>
      </c>
      <c r="I445" s="31">
        <f>MAX($H$19:H445)</f>
        <v>28.110399999999995</v>
      </c>
      <c r="J445" s="32">
        <f t="shared" si="32"/>
        <v>-34.196600000000004</v>
      </c>
      <c r="K445" s="33">
        <f t="shared" si="33"/>
        <v>0.11080286908433856</v>
      </c>
    </row>
    <row r="446" spans="1:11" x14ac:dyDescent="0.25">
      <c r="A446" s="51" t="s">
        <v>102</v>
      </c>
      <c r="B446" s="49" t="s">
        <v>107</v>
      </c>
      <c r="C446" s="53">
        <v>45695.697916666664</v>
      </c>
      <c r="D446" s="49" t="s">
        <v>422</v>
      </c>
      <c r="E446" s="49">
        <v>290</v>
      </c>
      <c r="F446" s="49">
        <v>-14.166999999999998</v>
      </c>
      <c r="G446" s="30">
        <f t="shared" si="30"/>
        <v>-1.4166999999999998</v>
      </c>
      <c r="H446" s="31">
        <f t="shared" si="31"/>
        <v>-7.5029000000000048</v>
      </c>
      <c r="I446" s="31">
        <f>MAX($H$19:H446)</f>
        <v>28.110399999999995</v>
      </c>
      <c r="J446" s="32">
        <f t="shared" si="32"/>
        <v>-35.613300000000002</v>
      </c>
      <c r="K446" s="33">
        <f t="shared" si="33"/>
        <v>0.23277250172521424</v>
      </c>
    </row>
    <row r="447" spans="1:11" x14ac:dyDescent="0.25">
      <c r="A447" s="50" t="s">
        <v>103</v>
      </c>
      <c r="B447" s="48" t="s">
        <v>105</v>
      </c>
      <c r="C447" s="52">
        <v>45695.71875</v>
      </c>
      <c r="D447" s="48" t="s">
        <v>535</v>
      </c>
      <c r="E447" s="48">
        <v>8</v>
      </c>
      <c r="F447" s="48">
        <v>4.5340000000000007</v>
      </c>
      <c r="G447" s="30">
        <f t="shared" si="30"/>
        <v>0.45340000000000008</v>
      </c>
      <c r="H447" s="31">
        <f t="shared" si="31"/>
        <v>-7.0495000000000045</v>
      </c>
      <c r="I447" s="31">
        <f>MAX($H$19:H447)</f>
        <v>28.110399999999995</v>
      </c>
      <c r="J447" s="32">
        <f t="shared" si="32"/>
        <v>-35.1599</v>
      </c>
      <c r="K447" s="33">
        <f t="shared" si="33"/>
        <v>-6.0429967079395963E-2</v>
      </c>
    </row>
    <row r="448" spans="1:11" x14ac:dyDescent="0.25">
      <c r="A448" s="51" t="s">
        <v>103</v>
      </c>
      <c r="B448" s="49" t="s">
        <v>107</v>
      </c>
      <c r="C448" s="53">
        <v>45695.71875</v>
      </c>
      <c r="D448" s="49" t="s">
        <v>535</v>
      </c>
      <c r="E448" s="49">
        <v>18</v>
      </c>
      <c r="F448" s="49">
        <v>11.959</v>
      </c>
      <c r="G448" s="30">
        <f t="shared" si="30"/>
        <v>1.1959</v>
      </c>
      <c r="H448" s="31">
        <f t="shared" si="31"/>
        <v>-5.8536000000000046</v>
      </c>
      <c r="I448" s="31">
        <f>MAX($H$19:H448)</f>
        <v>28.110399999999995</v>
      </c>
      <c r="J448" s="32">
        <f t="shared" si="32"/>
        <v>-33.963999999999999</v>
      </c>
      <c r="K448" s="33">
        <f t="shared" si="33"/>
        <v>-0.16964323710901474</v>
      </c>
    </row>
    <row r="449" spans="1:11" x14ac:dyDescent="0.25">
      <c r="A449" s="51" t="s">
        <v>101</v>
      </c>
      <c r="B449" s="49" t="s">
        <v>105</v>
      </c>
      <c r="C449" s="53">
        <v>45695.743055555555</v>
      </c>
      <c r="D449" s="49" t="s">
        <v>305</v>
      </c>
      <c r="E449" s="49">
        <v>5</v>
      </c>
      <c r="F449" s="49">
        <v>-6.0640000000000001</v>
      </c>
      <c r="G449" s="30">
        <f t="shared" si="30"/>
        <v>-0.60640000000000005</v>
      </c>
      <c r="H449" s="31">
        <f t="shared" si="31"/>
        <v>-6.4600000000000044</v>
      </c>
      <c r="I449" s="31">
        <f>MAX($H$19:H449)</f>
        <v>28.110399999999995</v>
      </c>
      <c r="J449" s="32">
        <f t="shared" si="32"/>
        <v>-34.570399999999999</v>
      </c>
      <c r="K449" s="33">
        <f t="shared" si="33"/>
        <v>0.10359436927702603</v>
      </c>
    </row>
    <row r="450" spans="1:11" x14ac:dyDescent="0.25">
      <c r="A450" s="50" t="s">
        <v>101</v>
      </c>
      <c r="B450" s="48" t="s">
        <v>107</v>
      </c>
      <c r="C450" s="52">
        <v>45695.743055555555</v>
      </c>
      <c r="D450" s="48" t="s">
        <v>305</v>
      </c>
      <c r="E450" s="48">
        <v>12</v>
      </c>
      <c r="F450" s="48">
        <v>-14.162000000000001</v>
      </c>
      <c r="G450" s="30">
        <f t="shared" si="30"/>
        <v>-1.4162000000000001</v>
      </c>
      <c r="H450" s="31">
        <f t="shared" si="31"/>
        <v>-7.8762000000000043</v>
      </c>
      <c r="I450" s="31">
        <f>MAX($H$19:H450)</f>
        <v>28.110399999999995</v>
      </c>
      <c r="J450" s="32">
        <f t="shared" si="32"/>
        <v>-35.986599999999996</v>
      </c>
      <c r="K450" s="33">
        <f t="shared" si="33"/>
        <v>0.21922600619195021</v>
      </c>
    </row>
    <row r="451" spans="1:11" x14ac:dyDescent="0.25">
      <c r="A451" s="50" t="s">
        <v>102</v>
      </c>
      <c r="B451" s="48" t="s">
        <v>108</v>
      </c>
      <c r="C451" s="52">
        <v>45695.854166666664</v>
      </c>
      <c r="D451" s="48" t="s">
        <v>421</v>
      </c>
      <c r="E451" s="48">
        <v>256</v>
      </c>
      <c r="F451" s="48">
        <v>-5.7629999999999999</v>
      </c>
      <c r="G451" s="30">
        <f t="shared" si="30"/>
        <v>-0.57630000000000003</v>
      </c>
      <c r="H451" s="31">
        <f t="shared" si="31"/>
        <v>-8.4525000000000041</v>
      </c>
      <c r="I451" s="31">
        <f>MAX($H$19:H451)</f>
        <v>28.110399999999995</v>
      </c>
      <c r="J451" s="32">
        <f t="shared" si="32"/>
        <v>-36.562899999999999</v>
      </c>
      <c r="K451" s="33">
        <f t="shared" si="33"/>
        <v>7.3169802696731789E-2</v>
      </c>
    </row>
    <row r="452" spans="1:11" x14ac:dyDescent="0.25">
      <c r="A452" s="51" t="s">
        <v>102</v>
      </c>
      <c r="B452" s="49" t="s">
        <v>110</v>
      </c>
      <c r="C452" s="53">
        <v>45695.854166666664</v>
      </c>
      <c r="D452" s="49" t="s">
        <v>421</v>
      </c>
      <c r="E452" s="49">
        <v>598</v>
      </c>
      <c r="F452" s="49">
        <v>-13.447999999999999</v>
      </c>
      <c r="G452" s="30">
        <f t="shared" si="30"/>
        <v>-1.3448</v>
      </c>
      <c r="H452" s="31">
        <f t="shared" si="31"/>
        <v>-9.7973000000000035</v>
      </c>
      <c r="I452" s="31">
        <f>MAX($H$19:H452)</f>
        <v>28.110399999999995</v>
      </c>
      <c r="J452" s="32">
        <f t="shared" si="32"/>
        <v>-37.907699999999998</v>
      </c>
      <c r="K452" s="33">
        <f t="shared" si="33"/>
        <v>0.15910085773439797</v>
      </c>
    </row>
    <row r="453" spans="1:11" x14ac:dyDescent="0.25">
      <c r="A453" s="51" t="s">
        <v>1138</v>
      </c>
      <c r="B453" s="49" t="s">
        <v>108</v>
      </c>
      <c r="C453" s="53">
        <v>45698.413194444445</v>
      </c>
      <c r="D453" s="49" t="s">
        <v>149</v>
      </c>
      <c r="E453" s="49">
        <v>3333</v>
      </c>
      <c r="F453" s="49">
        <v>4.5830000000000002</v>
      </c>
      <c r="G453" s="30">
        <f t="shared" si="30"/>
        <v>0.45830000000000004</v>
      </c>
      <c r="H453" s="31">
        <f t="shared" si="31"/>
        <v>-9.339000000000004</v>
      </c>
      <c r="I453" s="31">
        <f>MAX($H$19:H453)</f>
        <v>28.110399999999995</v>
      </c>
      <c r="J453" s="32">
        <f t="shared" si="32"/>
        <v>-37.449399999999997</v>
      </c>
      <c r="K453" s="33">
        <f t="shared" si="33"/>
        <v>-4.6778193992222272E-2</v>
      </c>
    </row>
    <row r="454" spans="1:11" x14ac:dyDescent="0.25">
      <c r="A454" s="50" t="s">
        <v>1138</v>
      </c>
      <c r="B454" s="48" t="s">
        <v>110</v>
      </c>
      <c r="C454" s="52">
        <v>45698.413194444445</v>
      </c>
      <c r="D454" s="48" t="s">
        <v>149</v>
      </c>
      <c r="E454" s="48">
        <v>7777</v>
      </c>
      <c r="F454" s="48">
        <v>66.796999999999997</v>
      </c>
      <c r="G454" s="30">
        <f t="shared" si="30"/>
        <v>6.6797000000000004</v>
      </c>
      <c r="H454" s="31">
        <f t="shared" si="31"/>
        <v>-2.6593000000000035</v>
      </c>
      <c r="I454" s="31">
        <f>MAX($H$19:H454)</f>
        <v>28.110399999999995</v>
      </c>
      <c r="J454" s="32">
        <f t="shared" si="32"/>
        <v>-30.7697</v>
      </c>
      <c r="K454" s="33">
        <f t="shared" si="33"/>
        <v>-0.71524788521254923</v>
      </c>
    </row>
    <row r="455" spans="1:11" x14ac:dyDescent="0.25">
      <c r="A455" s="51" t="s">
        <v>104</v>
      </c>
      <c r="B455" s="49" t="s">
        <v>108</v>
      </c>
      <c r="C455" s="53">
        <v>45699.298611111109</v>
      </c>
      <c r="D455" s="49" t="s">
        <v>226</v>
      </c>
      <c r="E455" s="49">
        <v>6689</v>
      </c>
      <c r="F455" s="49">
        <v>6.6890000000000001</v>
      </c>
      <c r="G455" s="30">
        <f t="shared" si="30"/>
        <v>0.66890000000000005</v>
      </c>
      <c r="H455" s="31">
        <f t="shared" si="31"/>
        <v>-1.9904000000000035</v>
      </c>
      <c r="I455" s="31">
        <f>MAX($H$19:H455)</f>
        <v>28.110399999999995</v>
      </c>
      <c r="J455" s="32">
        <f t="shared" si="32"/>
        <v>-30.1008</v>
      </c>
      <c r="K455" s="33">
        <f t="shared" si="33"/>
        <v>-0.2515323581393597</v>
      </c>
    </row>
    <row r="456" spans="1:11" x14ac:dyDescent="0.25">
      <c r="A456" s="50" t="s">
        <v>104</v>
      </c>
      <c r="B456" s="48" t="s">
        <v>110</v>
      </c>
      <c r="C456" s="52">
        <v>45699.298611111109</v>
      </c>
      <c r="D456" s="48" t="s">
        <v>226</v>
      </c>
      <c r="E456" s="48">
        <v>15608</v>
      </c>
      <c r="F456" s="48">
        <v>29.654000000000003</v>
      </c>
      <c r="G456" s="30">
        <f t="shared" si="30"/>
        <v>2.9654000000000007</v>
      </c>
      <c r="H456" s="31">
        <f t="shared" si="31"/>
        <v>0.9749999999999972</v>
      </c>
      <c r="I456" s="31">
        <f>MAX($H$19:H456)</f>
        <v>28.110399999999995</v>
      </c>
      <c r="J456" s="32">
        <f t="shared" si="32"/>
        <v>-27.135399999999997</v>
      </c>
      <c r="K456" s="33">
        <f t="shared" si="33"/>
        <v>-1.4898512861736313</v>
      </c>
    </row>
    <row r="457" spans="1:11" x14ac:dyDescent="0.25">
      <c r="A457" s="50" t="s">
        <v>102</v>
      </c>
      <c r="B457" s="48" t="s">
        <v>105</v>
      </c>
      <c r="C457" s="52">
        <v>45699.663194444445</v>
      </c>
      <c r="D457" s="48" t="s">
        <v>423</v>
      </c>
      <c r="E457" s="48">
        <v>141</v>
      </c>
      <c r="F457" s="48">
        <v>4.4429999999999996</v>
      </c>
      <c r="G457" s="30">
        <f t="shared" si="30"/>
        <v>0.44429999999999997</v>
      </c>
      <c r="H457" s="31">
        <f t="shared" si="31"/>
        <v>1.4192999999999971</v>
      </c>
      <c r="I457" s="31">
        <f>MAX($H$19:H457)</f>
        <v>28.110399999999995</v>
      </c>
      <c r="J457" s="32">
        <f t="shared" si="32"/>
        <v>-26.691099999999999</v>
      </c>
      <c r="K457" s="33">
        <f t="shared" si="33"/>
        <v>0.45569230769230895</v>
      </c>
    </row>
    <row r="458" spans="1:11" x14ac:dyDescent="0.25">
      <c r="A458" s="51" t="s">
        <v>102</v>
      </c>
      <c r="B458" s="49" t="s">
        <v>107</v>
      </c>
      <c r="C458" s="53">
        <v>45699.663194444445</v>
      </c>
      <c r="D458" s="49" t="s">
        <v>423</v>
      </c>
      <c r="E458" s="49">
        <v>328</v>
      </c>
      <c r="F458" s="49">
        <v>36.253</v>
      </c>
      <c r="G458" s="30">
        <f t="shared" si="30"/>
        <v>3.6253000000000002</v>
      </c>
      <c r="H458" s="31">
        <f t="shared" si="31"/>
        <v>5.0445999999999973</v>
      </c>
      <c r="I458" s="31">
        <f>MAX($H$19:H458)</f>
        <v>28.110399999999995</v>
      </c>
      <c r="J458" s="32">
        <f t="shared" si="32"/>
        <v>-23.065799999999996</v>
      </c>
      <c r="K458" s="33">
        <f t="shared" si="33"/>
        <v>2.5542873247375519</v>
      </c>
    </row>
    <row r="459" spans="1:11" x14ac:dyDescent="0.25">
      <c r="A459" s="50" t="s">
        <v>103</v>
      </c>
      <c r="B459" s="48" t="s">
        <v>108</v>
      </c>
      <c r="C459" s="52">
        <v>45699.666666666664</v>
      </c>
      <c r="D459" s="48" t="s">
        <v>536</v>
      </c>
      <c r="E459" s="48">
        <v>9</v>
      </c>
      <c r="F459" s="48">
        <v>4.41</v>
      </c>
      <c r="G459" s="30">
        <f t="shared" si="30"/>
        <v>0.44100000000000006</v>
      </c>
      <c r="H459" s="31">
        <f t="shared" si="31"/>
        <v>5.4855999999999971</v>
      </c>
      <c r="I459" s="31">
        <f>MAX($H$19:H459)</f>
        <v>28.110399999999995</v>
      </c>
      <c r="J459" s="32">
        <f t="shared" si="32"/>
        <v>-22.624799999999997</v>
      </c>
      <c r="K459" s="33">
        <f t="shared" si="33"/>
        <v>8.7420211711533247E-2</v>
      </c>
    </row>
    <row r="460" spans="1:11" x14ac:dyDescent="0.25">
      <c r="A460" s="51" t="s">
        <v>103</v>
      </c>
      <c r="B460" s="49" t="s">
        <v>110</v>
      </c>
      <c r="C460" s="53">
        <v>45699.666666666664</v>
      </c>
      <c r="D460" s="49" t="s">
        <v>536</v>
      </c>
      <c r="E460" s="49">
        <v>21</v>
      </c>
      <c r="F460" s="49">
        <v>0</v>
      </c>
      <c r="G460" s="30">
        <f t="shared" si="30"/>
        <v>0</v>
      </c>
      <c r="H460" s="31">
        <f t="shared" si="31"/>
        <v>5.4855999999999971</v>
      </c>
      <c r="I460" s="31">
        <f>MAX($H$19:H460)</f>
        <v>28.110399999999995</v>
      </c>
      <c r="J460" s="32">
        <f t="shared" si="32"/>
        <v>-22.624799999999997</v>
      </c>
      <c r="K460" s="33">
        <f t="shared" si="33"/>
        <v>0</v>
      </c>
    </row>
    <row r="461" spans="1:11" x14ac:dyDescent="0.25">
      <c r="A461" s="51" t="s">
        <v>101</v>
      </c>
      <c r="B461" s="49" t="s">
        <v>108</v>
      </c>
      <c r="C461" s="53">
        <v>45699.6875</v>
      </c>
      <c r="D461" s="49" t="s">
        <v>306</v>
      </c>
      <c r="E461" s="49">
        <v>7</v>
      </c>
      <c r="F461" s="49">
        <v>-6.0039999999999996</v>
      </c>
      <c r="G461" s="30">
        <f t="shared" si="30"/>
        <v>-0.60040000000000004</v>
      </c>
      <c r="H461" s="31">
        <f t="shared" si="31"/>
        <v>4.8851999999999975</v>
      </c>
      <c r="I461" s="31">
        <f>MAX($H$19:H461)</f>
        <v>28.110399999999995</v>
      </c>
      <c r="J461" s="32">
        <f t="shared" si="32"/>
        <v>-23.225199999999997</v>
      </c>
      <c r="K461" s="33">
        <f t="shared" si="33"/>
        <v>-0.10945019687910162</v>
      </c>
    </row>
    <row r="462" spans="1:11" x14ac:dyDescent="0.25">
      <c r="A462" s="50" t="s">
        <v>101</v>
      </c>
      <c r="B462" s="48" t="s">
        <v>110</v>
      </c>
      <c r="C462" s="52">
        <v>45699.6875</v>
      </c>
      <c r="D462" s="48" t="s">
        <v>306</v>
      </c>
      <c r="E462" s="48">
        <v>15</v>
      </c>
      <c r="F462" s="48">
        <v>-14.007</v>
      </c>
      <c r="G462" s="30">
        <f t="shared" si="30"/>
        <v>-1.4007000000000001</v>
      </c>
      <c r="H462" s="31">
        <f t="shared" si="31"/>
        <v>3.4844999999999975</v>
      </c>
      <c r="I462" s="31">
        <f>MAX($H$19:H462)</f>
        <v>28.110399999999995</v>
      </c>
      <c r="J462" s="32">
        <f t="shared" si="32"/>
        <v>-24.625899999999998</v>
      </c>
      <c r="K462" s="33">
        <f t="shared" si="33"/>
        <v>-0.28672316384180807</v>
      </c>
    </row>
    <row r="463" spans="1:11" x14ac:dyDescent="0.25">
      <c r="A463" s="51" t="s">
        <v>104</v>
      </c>
      <c r="B463" s="49" t="s">
        <v>105</v>
      </c>
      <c r="C463" s="53">
        <v>45699.756944444445</v>
      </c>
      <c r="D463" s="49" t="s">
        <v>227</v>
      </c>
      <c r="E463" s="49">
        <v>1517</v>
      </c>
      <c r="F463" s="49">
        <v>4.2490000000000006</v>
      </c>
      <c r="G463" s="30">
        <f t="shared" si="30"/>
        <v>0.42490000000000006</v>
      </c>
      <c r="H463" s="31">
        <f t="shared" si="31"/>
        <v>3.9093999999999975</v>
      </c>
      <c r="I463" s="31">
        <f>MAX($H$19:H463)</f>
        <v>28.110399999999995</v>
      </c>
      <c r="J463" s="32">
        <f t="shared" si="32"/>
        <v>-24.200999999999997</v>
      </c>
      <c r="K463" s="33">
        <f t="shared" si="33"/>
        <v>0.12194002008896554</v>
      </c>
    </row>
    <row r="464" spans="1:11" x14ac:dyDescent="0.25">
      <c r="A464" s="50" t="s">
        <v>104</v>
      </c>
      <c r="B464" s="48" t="s">
        <v>107</v>
      </c>
      <c r="C464" s="52">
        <v>45699.756944444445</v>
      </c>
      <c r="D464" s="48" t="s">
        <v>227</v>
      </c>
      <c r="E464" s="48">
        <v>3541</v>
      </c>
      <c r="F464" s="48">
        <v>1.4159999999999999</v>
      </c>
      <c r="G464" s="30">
        <f t="shared" si="30"/>
        <v>0.1416</v>
      </c>
      <c r="H464" s="31">
        <f t="shared" si="31"/>
        <v>4.0509999999999975</v>
      </c>
      <c r="I464" s="31">
        <f>MAX($H$19:H464)</f>
        <v>28.110399999999995</v>
      </c>
      <c r="J464" s="32">
        <f t="shared" si="32"/>
        <v>-24.059399999999997</v>
      </c>
      <c r="K464" s="33">
        <f t="shared" si="33"/>
        <v>3.6220391875991131E-2</v>
      </c>
    </row>
    <row r="465" spans="1:11" x14ac:dyDescent="0.25">
      <c r="A465" s="51" t="s">
        <v>1138</v>
      </c>
      <c r="B465" s="49" t="s">
        <v>108</v>
      </c>
      <c r="C465" s="53">
        <v>45700.128472222219</v>
      </c>
      <c r="D465" s="49" t="s">
        <v>150</v>
      </c>
      <c r="E465" s="49">
        <v>4484</v>
      </c>
      <c r="F465" s="49">
        <v>-6.2189999999999994</v>
      </c>
      <c r="G465" s="30">
        <f t="shared" si="30"/>
        <v>-0.62190000000000001</v>
      </c>
      <c r="H465" s="31">
        <f t="shared" si="31"/>
        <v>3.4290999999999974</v>
      </c>
      <c r="I465" s="31">
        <f>MAX($H$19:H465)</f>
        <v>28.110399999999995</v>
      </c>
      <c r="J465" s="32">
        <f t="shared" si="32"/>
        <v>-24.681299999999997</v>
      </c>
      <c r="K465" s="33">
        <f t="shared" si="33"/>
        <v>-0.15351764996297224</v>
      </c>
    </row>
    <row r="466" spans="1:11" x14ac:dyDescent="0.25">
      <c r="A466" s="50" t="s">
        <v>1138</v>
      </c>
      <c r="B466" s="48" t="s">
        <v>110</v>
      </c>
      <c r="C466" s="52">
        <v>45700.128472222219</v>
      </c>
      <c r="D466" s="48" t="s">
        <v>150</v>
      </c>
      <c r="E466" s="48">
        <v>10463</v>
      </c>
      <c r="F466" s="48">
        <v>-14.512</v>
      </c>
      <c r="G466" s="30">
        <f t="shared" si="30"/>
        <v>-1.4512</v>
      </c>
      <c r="H466" s="31">
        <f t="shared" si="31"/>
        <v>1.9778999999999973</v>
      </c>
      <c r="I466" s="31">
        <f>MAX($H$19:H466)</f>
        <v>28.110399999999995</v>
      </c>
      <c r="J466" s="32">
        <f t="shared" si="32"/>
        <v>-26.132499999999997</v>
      </c>
      <c r="K466" s="33">
        <f t="shared" si="33"/>
        <v>-0.42320142311393694</v>
      </c>
    </row>
    <row r="467" spans="1:11" x14ac:dyDescent="0.25">
      <c r="A467" s="51" t="s">
        <v>1138</v>
      </c>
      <c r="B467" s="49" t="s">
        <v>105</v>
      </c>
      <c r="C467" s="53">
        <v>45700.173611111109</v>
      </c>
      <c r="D467" s="49" t="s">
        <v>151</v>
      </c>
      <c r="E467" s="49">
        <v>4310</v>
      </c>
      <c r="F467" s="49">
        <v>-6.1070000000000002</v>
      </c>
      <c r="G467" s="30">
        <f t="shared" si="30"/>
        <v>-0.61070000000000002</v>
      </c>
      <c r="H467" s="31">
        <f t="shared" si="31"/>
        <v>1.3671999999999973</v>
      </c>
      <c r="I467" s="31">
        <f>MAX($H$19:H467)</f>
        <v>28.110399999999995</v>
      </c>
      <c r="J467" s="32">
        <f t="shared" si="32"/>
        <v>-26.743199999999998</v>
      </c>
      <c r="K467" s="33">
        <f t="shared" si="33"/>
        <v>-0.30876181808989378</v>
      </c>
    </row>
    <row r="468" spans="1:11" x14ac:dyDescent="0.25">
      <c r="A468" s="50" t="s">
        <v>1138</v>
      </c>
      <c r="B468" s="48" t="s">
        <v>107</v>
      </c>
      <c r="C468" s="52">
        <v>45700.173611111109</v>
      </c>
      <c r="D468" s="48" t="s">
        <v>151</v>
      </c>
      <c r="E468" s="48">
        <v>10057</v>
      </c>
      <c r="F468" s="48">
        <v>-14.250999999999999</v>
      </c>
      <c r="G468" s="30">
        <f t="shared" si="30"/>
        <v>-1.4251</v>
      </c>
      <c r="H468" s="31">
        <f t="shared" si="31"/>
        <v>-5.7900000000002727E-2</v>
      </c>
      <c r="I468" s="31">
        <f>MAX($H$19:H468)</f>
        <v>28.110399999999995</v>
      </c>
      <c r="J468" s="32">
        <f t="shared" si="32"/>
        <v>-28.168299999999999</v>
      </c>
      <c r="K468" s="33">
        <f t="shared" si="33"/>
        <v>-1.0423493270918687</v>
      </c>
    </row>
    <row r="469" spans="1:11" x14ac:dyDescent="0.25">
      <c r="A469" s="51" t="s">
        <v>1138</v>
      </c>
      <c r="B469" s="49" t="s">
        <v>108</v>
      </c>
      <c r="C469" s="53">
        <v>45700.28125</v>
      </c>
      <c r="D469" s="49" t="s">
        <v>152</v>
      </c>
      <c r="E469" s="49">
        <v>4434</v>
      </c>
      <c r="F469" s="49">
        <v>4.3899999999999997</v>
      </c>
      <c r="G469" s="30">
        <f t="shared" si="30"/>
        <v>0.439</v>
      </c>
      <c r="H469" s="31">
        <f t="shared" si="31"/>
        <v>0.38109999999999727</v>
      </c>
      <c r="I469" s="31">
        <f>MAX($H$19:H469)</f>
        <v>28.110399999999995</v>
      </c>
      <c r="J469" s="32">
        <f t="shared" si="32"/>
        <v>-27.729299999999999</v>
      </c>
      <c r="K469" s="33">
        <f t="shared" si="33"/>
        <v>-7.5820379965454112</v>
      </c>
    </row>
    <row r="470" spans="1:11" x14ac:dyDescent="0.25">
      <c r="A470" s="50" t="s">
        <v>1138</v>
      </c>
      <c r="B470" s="48" t="s">
        <v>110</v>
      </c>
      <c r="C470" s="52">
        <v>45700.28125</v>
      </c>
      <c r="D470" s="48" t="s">
        <v>152</v>
      </c>
      <c r="E470" s="48">
        <v>10347</v>
      </c>
      <c r="F470" s="48">
        <v>0.10300000000000001</v>
      </c>
      <c r="G470" s="30">
        <f t="shared" si="30"/>
        <v>1.0300000000000002E-2</v>
      </c>
      <c r="H470" s="31">
        <f t="shared" si="31"/>
        <v>0.39139999999999725</v>
      </c>
      <c r="I470" s="31">
        <f>MAX($H$19:H470)</f>
        <v>28.110399999999995</v>
      </c>
      <c r="J470" s="32">
        <f t="shared" si="32"/>
        <v>-27.718999999999998</v>
      </c>
      <c r="K470" s="33">
        <f t="shared" si="33"/>
        <v>2.7027027027027195E-2</v>
      </c>
    </row>
    <row r="471" spans="1:11" x14ac:dyDescent="0.25">
      <c r="A471" s="50" t="s">
        <v>103</v>
      </c>
      <c r="B471" s="48" t="s">
        <v>108</v>
      </c>
      <c r="C471" s="52">
        <v>45700.288194444445</v>
      </c>
      <c r="D471" s="48" t="s">
        <v>537</v>
      </c>
      <c r="E471" s="48">
        <v>23</v>
      </c>
      <c r="F471" s="48">
        <v>4.383</v>
      </c>
      <c r="G471" s="30">
        <f t="shared" si="30"/>
        <v>0.43830000000000002</v>
      </c>
      <c r="H471" s="31">
        <f t="shared" si="31"/>
        <v>0.82969999999999722</v>
      </c>
      <c r="I471" s="31">
        <f>MAX($H$19:H471)</f>
        <v>28.110399999999995</v>
      </c>
      <c r="J471" s="32">
        <f t="shared" si="32"/>
        <v>-27.280699999999996</v>
      </c>
      <c r="K471" s="33">
        <f t="shared" si="33"/>
        <v>1.119826264690861</v>
      </c>
    </row>
    <row r="472" spans="1:11" x14ac:dyDescent="0.25">
      <c r="A472" s="51" t="s">
        <v>103</v>
      </c>
      <c r="B472" s="49" t="s">
        <v>110</v>
      </c>
      <c r="C472" s="53">
        <v>45700.288194444445</v>
      </c>
      <c r="D472" s="49" t="s">
        <v>537</v>
      </c>
      <c r="E472" s="49">
        <v>55</v>
      </c>
      <c r="F472" s="49">
        <v>0</v>
      </c>
      <c r="G472" s="30">
        <f t="shared" si="30"/>
        <v>0</v>
      </c>
      <c r="H472" s="31">
        <f t="shared" si="31"/>
        <v>0.82969999999999722</v>
      </c>
      <c r="I472" s="31">
        <f>MAX($H$19:H472)</f>
        <v>28.110399999999995</v>
      </c>
      <c r="J472" s="32">
        <f t="shared" si="32"/>
        <v>-27.280699999999996</v>
      </c>
      <c r="K472" s="33">
        <f t="shared" si="33"/>
        <v>0</v>
      </c>
    </row>
    <row r="473" spans="1:11" x14ac:dyDescent="0.25">
      <c r="A473" s="51" t="s">
        <v>101</v>
      </c>
      <c r="B473" s="49" t="s">
        <v>108</v>
      </c>
      <c r="C473" s="53">
        <v>45700.326388888891</v>
      </c>
      <c r="D473" s="49" t="s">
        <v>307</v>
      </c>
      <c r="E473" s="49">
        <v>9</v>
      </c>
      <c r="F473" s="49">
        <v>-6.0060000000000002</v>
      </c>
      <c r="G473" s="30">
        <f t="shared" si="30"/>
        <v>-0.60060000000000002</v>
      </c>
      <c r="H473" s="31">
        <f t="shared" si="31"/>
        <v>0.22909999999999719</v>
      </c>
      <c r="I473" s="31">
        <f>MAX($H$19:H473)</f>
        <v>28.110399999999995</v>
      </c>
      <c r="J473" s="32">
        <f t="shared" si="32"/>
        <v>-27.881299999999996</v>
      </c>
      <c r="K473" s="33">
        <f t="shared" si="33"/>
        <v>-0.72387609979510914</v>
      </c>
    </row>
    <row r="474" spans="1:11" x14ac:dyDescent="0.25">
      <c r="A474" s="50" t="s">
        <v>101</v>
      </c>
      <c r="B474" s="48" t="s">
        <v>110</v>
      </c>
      <c r="C474" s="52">
        <v>45700.326388888891</v>
      </c>
      <c r="D474" s="48" t="s">
        <v>307</v>
      </c>
      <c r="E474" s="48">
        <v>21</v>
      </c>
      <c r="F474" s="48">
        <v>-14.016</v>
      </c>
      <c r="G474" s="30">
        <f t="shared" si="30"/>
        <v>-1.4016000000000002</v>
      </c>
      <c r="H474" s="31">
        <f t="shared" si="31"/>
        <v>-1.172500000000003</v>
      </c>
      <c r="I474" s="31">
        <f>MAX($H$19:H474)</f>
        <v>28.110399999999995</v>
      </c>
      <c r="J474" s="32">
        <f t="shared" si="32"/>
        <v>-29.282899999999998</v>
      </c>
      <c r="K474" s="33">
        <f t="shared" si="33"/>
        <v>-6.117852466172053</v>
      </c>
    </row>
    <row r="475" spans="1:11" x14ac:dyDescent="0.25">
      <c r="A475" s="50" t="s">
        <v>103</v>
      </c>
      <c r="B475" s="48" t="s">
        <v>105</v>
      </c>
      <c r="C475" s="52">
        <v>45700.399305555555</v>
      </c>
      <c r="D475" s="48" t="s">
        <v>538</v>
      </c>
      <c r="E475" s="48">
        <v>14</v>
      </c>
      <c r="F475" s="48">
        <v>-6.069</v>
      </c>
      <c r="G475" s="30">
        <f t="shared" si="30"/>
        <v>-0.6069</v>
      </c>
      <c r="H475" s="31">
        <f t="shared" si="31"/>
        <v>-1.779400000000003</v>
      </c>
      <c r="I475" s="31">
        <f>MAX($H$19:H475)</f>
        <v>28.110399999999995</v>
      </c>
      <c r="J475" s="32">
        <f t="shared" si="32"/>
        <v>-29.889799999999997</v>
      </c>
      <c r="K475" s="33">
        <f t="shared" si="33"/>
        <v>0.51761194029850621</v>
      </c>
    </row>
    <row r="476" spans="1:11" x14ac:dyDescent="0.25">
      <c r="A476" s="51" t="s">
        <v>103</v>
      </c>
      <c r="B476" s="49" t="s">
        <v>107</v>
      </c>
      <c r="C476" s="53">
        <v>45700.399305555555</v>
      </c>
      <c r="D476" s="49" t="s">
        <v>538</v>
      </c>
      <c r="E476" s="49">
        <v>34</v>
      </c>
      <c r="F476" s="49">
        <v>-14.166</v>
      </c>
      <c r="G476" s="30">
        <f t="shared" si="30"/>
        <v>-1.4166000000000001</v>
      </c>
      <c r="H476" s="31">
        <f t="shared" si="31"/>
        <v>-3.1960000000000033</v>
      </c>
      <c r="I476" s="31">
        <f>MAX($H$19:H476)</f>
        <v>28.110399999999995</v>
      </c>
      <c r="J476" s="32">
        <f t="shared" si="32"/>
        <v>-31.306399999999996</v>
      </c>
      <c r="K476" s="33">
        <f t="shared" si="33"/>
        <v>0.79611104866808913</v>
      </c>
    </row>
    <row r="477" spans="1:11" x14ac:dyDescent="0.25">
      <c r="A477" s="51" t="s">
        <v>101</v>
      </c>
      <c r="B477" s="49" t="s">
        <v>105</v>
      </c>
      <c r="C477" s="53">
        <v>45700.444444444445</v>
      </c>
      <c r="D477" s="49" t="s">
        <v>308</v>
      </c>
      <c r="E477" s="49">
        <v>9</v>
      </c>
      <c r="F477" s="49">
        <v>4.5</v>
      </c>
      <c r="G477" s="30">
        <f t="shared" si="30"/>
        <v>0.45</v>
      </c>
      <c r="H477" s="31">
        <f t="shared" si="31"/>
        <v>-2.7460000000000031</v>
      </c>
      <c r="I477" s="31">
        <f>MAX($H$19:H477)</f>
        <v>28.110399999999995</v>
      </c>
      <c r="J477" s="32">
        <f t="shared" si="32"/>
        <v>-30.856399999999997</v>
      </c>
      <c r="K477" s="33">
        <f t="shared" si="33"/>
        <v>-0.14080100125156436</v>
      </c>
    </row>
    <row r="478" spans="1:11" x14ac:dyDescent="0.25">
      <c r="A478" s="50" t="s">
        <v>101</v>
      </c>
      <c r="B478" s="48" t="s">
        <v>107</v>
      </c>
      <c r="C478" s="52">
        <v>45700.444444444445</v>
      </c>
      <c r="D478" s="48" t="s">
        <v>308</v>
      </c>
      <c r="E478" s="48">
        <v>20</v>
      </c>
      <c r="F478" s="48">
        <v>18.173999999999999</v>
      </c>
      <c r="G478" s="30">
        <f t="shared" si="30"/>
        <v>1.8174000000000001</v>
      </c>
      <c r="H478" s="31">
        <f t="shared" si="31"/>
        <v>-0.92860000000000298</v>
      </c>
      <c r="I478" s="31">
        <f>MAX($H$19:H478)</f>
        <v>28.110399999999995</v>
      </c>
      <c r="J478" s="32">
        <f t="shared" si="32"/>
        <v>-29.038999999999998</v>
      </c>
      <c r="K478" s="33">
        <f t="shared" si="33"/>
        <v>-0.66183539694100446</v>
      </c>
    </row>
    <row r="479" spans="1:11" x14ac:dyDescent="0.25">
      <c r="A479" s="51" t="s">
        <v>1138</v>
      </c>
      <c r="B479" s="49" t="s">
        <v>105</v>
      </c>
      <c r="C479" s="53">
        <v>45700.46875</v>
      </c>
      <c r="D479" s="49" t="s">
        <v>153</v>
      </c>
      <c r="E479" s="49">
        <v>3906</v>
      </c>
      <c r="F479" s="49">
        <v>-5.9020000000000001</v>
      </c>
      <c r="G479" s="30">
        <f t="shared" si="30"/>
        <v>-0.59020000000000006</v>
      </c>
      <c r="H479" s="31">
        <f t="shared" si="31"/>
        <v>-1.518800000000003</v>
      </c>
      <c r="I479" s="31">
        <f>MAX($H$19:H479)</f>
        <v>28.110399999999995</v>
      </c>
      <c r="J479" s="32">
        <f t="shared" si="32"/>
        <v>-29.629199999999997</v>
      </c>
      <c r="K479" s="33">
        <f t="shared" si="33"/>
        <v>0.63558044367865407</v>
      </c>
    </row>
    <row r="480" spans="1:11" x14ac:dyDescent="0.25">
      <c r="A480" s="50" t="s">
        <v>1138</v>
      </c>
      <c r="B480" s="48" t="s">
        <v>107</v>
      </c>
      <c r="C480" s="52">
        <v>45700.46875</v>
      </c>
      <c r="D480" s="48" t="s">
        <v>153</v>
      </c>
      <c r="E480" s="48">
        <v>9114</v>
      </c>
      <c r="F480" s="48">
        <v>-13.771000000000001</v>
      </c>
      <c r="G480" s="30">
        <f t="shared" si="30"/>
        <v>-1.3771000000000002</v>
      </c>
      <c r="H480" s="31">
        <f t="shared" si="31"/>
        <v>-2.8959000000000032</v>
      </c>
      <c r="I480" s="31">
        <f>MAX($H$19:H480)</f>
        <v>28.110399999999995</v>
      </c>
      <c r="J480" s="32">
        <f t="shared" si="32"/>
        <v>-31.0063</v>
      </c>
      <c r="K480" s="33">
        <f t="shared" si="33"/>
        <v>0.90670265999473099</v>
      </c>
    </row>
    <row r="481" spans="1:11" x14ac:dyDescent="0.25">
      <c r="A481" s="50" t="s">
        <v>103</v>
      </c>
      <c r="B481" s="48" t="s">
        <v>108</v>
      </c>
      <c r="C481" s="52">
        <v>45700.534722222219</v>
      </c>
      <c r="D481" s="48" t="s">
        <v>539</v>
      </c>
      <c r="E481" s="48">
        <v>19</v>
      </c>
      <c r="F481" s="48">
        <v>4.41</v>
      </c>
      <c r="G481" s="30">
        <f t="shared" si="30"/>
        <v>0.44100000000000006</v>
      </c>
      <c r="H481" s="31">
        <f t="shared" si="31"/>
        <v>-2.454900000000003</v>
      </c>
      <c r="I481" s="31">
        <f>MAX($H$19:H481)</f>
        <v>28.110399999999995</v>
      </c>
      <c r="J481" s="32">
        <f t="shared" si="32"/>
        <v>-30.565299999999997</v>
      </c>
      <c r="K481" s="33">
        <f t="shared" si="33"/>
        <v>-0.15228426395939076</v>
      </c>
    </row>
    <row r="482" spans="1:11" x14ac:dyDescent="0.25">
      <c r="A482" s="51" t="s">
        <v>103</v>
      </c>
      <c r="B482" s="49" t="s">
        <v>110</v>
      </c>
      <c r="C482" s="53">
        <v>45700.534722222219</v>
      </c>
      <c r="D482" s="49" t="s">
        <v>539</v>
      </c>
      <c r="E482" s="49">
        <v>43</v>
      </c>
      <c r="F482" s="49">
        <v>17.523</v>
      </c>
      <c r="G482" s="30">
        <f t="shared" si="30"/>
        <v>1.7523</v>
      </c>
      <c r="H482" s="31">
        <f t="shared" si="31"/>
        <v>-0.702600000000003</v>
      </c>
      <c r="I482" s="31">
        <f>MAX($H$19:H482)</f>
        <v>28.110399999999995</v>
      </c>
      <c r="J482" s="32">
        <f t="shared" si="32"/>
        <v>-28.812999999999999</v>
      </c>
      <c r="K482" s="33">
        <f t="shared" si="33"/>
        <v>-0.71379689600390961</v>
      </c>
    </row>
    <row r="483" spans="1:11" x14ac:dyDescent="0.25">
      <c r="A483" s="51" t="s">
        <v>1138</v>
      </c>
      <c r="B483" s="49" t="s">
        <v>108</v>
      </c>
      <c r="C483" s="53">
        <v>45700.545138888891</v>
      </c>
      <c r="D483" s="49" t="s">
        <v>154</v>
      </c>
      <c r="E483" s="49">
        <v>3663</v>
      </c>
      <c r="F483" s="49">
        <v>-6.0920000000000005</v>
      </c>
      <c r="G483" s="30">
        <f t="shared" si="30"/>
        <v>-0.60920000000000007</v>
      </c>
      <c r="H483" s="31">
        <f t="shared" si="31"/>
        <v>-1.311800000000003</v>
      </c>
      <c r="I483" s="31">
        <f>MAX($H$19:H483)</f>
        <v>28.110399999999995</v>
      </c>
      <c r="J483" s="32">
        <f t="shared" si="32"/>
        <v>-29.422199999999997</v>
      </c>
      <c r="K483" s="33">
        <f t="shared" si="33"/>
        <v>0.8670651864503236</v>
      </c>
    </row>
    <row r="484" spans="1:11" x14ac:dyDescent="0.25">
      <c r="A484" s="50" t="s">
        <v>1138</v>
      </c>
      <c r="B484" s="48" t="s">
        <v>110</v>
      </c>
      <c r="C484" s="52">
        <v>45700.545138888891</v>
      </c>
      <c r="D484" s="48" t="s">
        <v>154</v>
      </c>
      <c r="E484" s="48">
        <v>8547</v>
      </c>
      <c r="F484" s="48">
        <v>-14.213999999999999</v>
      </c>
      <c r="G484" s="30">
        <f t="shared" si="30"/>
        <v>-1.4214</v>
      </c>
      <c r="H484" s="31">
        <f t="shared" si="31"/>
        <v>-2.7332000000000027</v>
      </c>
      <c r="I484" s="31">
        <f>MAX($H$19:H484)</f>
        <v>28.110399999999995</v>
      </c>
      <c r="J484" s="32">
        <f t="shared" si="32"/>
        <v>-30.843599999999999</v>
      </c>
      <c r="K484" s="33">
        <f t="shared" si="33"/>
        <v>1.0835493215429155</v>
      </c>
    </row>
    <row r="485" spans="1:11" x14ac:dyDescent="0.25">
      <c r="A485" s="51" t="s">
        <v>104</v>
      </c>
      <c r="B485" s="49" t="s">
        <v>108</v>
      </c>
      <c r="C485" s="53">
        <v>45700.642361111109</v>
      </c>
      <c r="D485" s="49" t="s">
        <v>228</v>
      </c>
      <c r="E485" s="49">
        <v>1881</v>
      </c>
      <c r="F485" s="49">
        <v>-6.0209999999999999</v>
      </c>
      <c r="G485" s="30">
        <f t="shared" si="30"/>
        <v>-0.60210000000000008</v>
      </c>
      <c r="H485" s="31">
        <f t="shared" si="31"/>
        <v>-3.3353000000000028</v>
      </c>
      <c r="I485" s="31">
        <f>MAX($H$19:H485)</f>
        <v>28.110399999999995</v>
      </c>
      <c r="J485" s="32">
        <f t="shared" si="32"/>
        <v>-31.445699999999999</v>
      </c>
      <c r="K485" s="33">
        <f t="shared" si="33"/>
        <v>0.22029123371871773</v>
      </c>
    </row>
    <row r="486" spans="1:11" x14ac:dyDescent="0.25">
      <c r="A486" s="50" t="s">
        <v>104</v>
      </c>
      <c r="B486" s="48" t="s">
        <v>110</v>
      </c>
      <c r="C486" s="52">
        <v>45700.642361111109</v>
      </c>
      <c r="D486" s="48" t="s">
        <v>228</v>
      </c>
      <c r="E486" s="48">
        <v>4390</v>
      </c>
      <c r="F486" s="48">
        <v>-14.047999999999998</v>
      </c>
      <c r="G486" s="30">
        <f t="shared" si="30"/>
        <v>-1.4047999999999998</v>
      </c>
      <c r="H486" s="31">
        <f t="shared" si="31"/>
        <v>-4.7401000000000026</v>
      </c>
      <c r="I486" s="31">
        <f>MAX($H$19:H486)</f>
        <v>28.110399999999995</v>
      </c>
      <c r="J486" s="32">
        <f t="shared" si="32"/>
        <v>-32.850499999999997</v>
      </c>
      <c r="K486" s="33">
        <f t="shared" si="33"/>
        <v>0.42119149701675962</v>
      </c>
    </row>
    <row r="487" spans="1:11" x14ac:dyDescent="0.25">
      <c r="A487" s="50" t="s">
        <v>103</v>
      </c>
      <c r="B487" s="48" t="s">
        <v>108</v>
      </c>
      <c r="C487" s="52">
        <v>45701.010416666664</v>
      </c>
      <c r="D487" s="48" t="s">
        <v>540</v>
      </c>
      <c r="E487" s="48">
        <v>35</v>
      </c>
      <c r="F487" s="48">
        <v>4.6710000000000003</v>
      </c>
      <c r="G487" s="30">
        <f t="shared" si="30"/>
        <v>0.46710000000000007</v>
      </c>
      <c r="H487" s="31">
        <f t="shared" si="31"/>
        <v>-4.2730000000000024</v>
      </c>
      <c r="I487" s="31">
        <f>MAX($H$19:H487)</f>
        <v>28.110399999999995</v>
      </c>
      <c r="J487" s="32">
        <f t="shared" si="32"/>
        <v>-32.383399999999995</v>
      </c>
      <c r="K487" s="33">
        <f t="shared" si="33"/>
        <v>-9.854222484757702E-2</v>
      </c>
    </row>
    <row r="488" spans="1:11" x14ac:dyDescent="0.25">
      <c r="A488" s="51" t="s">
        <v>103</v>
      </c>
      <c r="B488" s="49" t="s">
        <v>110</v>
      </c>
      <c r="C488" s="53">
        <v>45701.010416666664</v>
      </c>
      <c r="D488" s="49" t="s">
        <v>540</v>
      </c>
      <c r="E488" s="49">
        <v>81</v>
      </c>
      <c r="F488" s="49">
        <v>0</v>
      </c>
      <c r="G488" s="30">
        <f t="shared" si="30"/>
        <v>0</v>
      </c>
      <c r="H488" s="31">
        <f t="shared" si="31"/>
        <v>-4.2730000000000024</v>
      </c>
      <c r="I488" s="31">
        <f>MAX($H$19:H488)</f>
        <v>28.110399999999995</v>
      </c>
      <c r="J488" s="32">
        <f t="shared" si="32"/>
        <v>-32.383399999999995</v>
      </c>
      <c r="K488" s="33">
        <f t="shared" si="33"/>
        <v>0</v>
      </c>
    </row>
    <row r="489" spans="1:11" x14ac:dyDescent="0.25">
      <c r="A489" s="51" t="s">
        <v>1138</v>
      </c>
      <c r="B489" s="49" t="s">
        <v>108</v>
      </c>
      <c r="C489" s="53">
        <v>45701.152777777781</v>
      </c>
      <c r="D489" s="49" t="s">
        <v>155</v>
      </c>
      <c r="E489" s="49">
        <v>3384</v>
      </c>
      <c r="F489" s="49">
        <v>4.4159999999999995</v>
      </c>
      <c r="G489" s="30">
        <f t="shared" ref="G489:G552" si="34">(F489*0.1)</f>
        <v>0.44159999999999999</v>
      </c>
      <c r="H489" s="31">
        <f t="shared" ref="H489:H552" si="35">(H488+G489)</f>
        <v>-3.8314000000000021</v>
      </c>
      <c r="I489" s="31">
        <f>MAX($H$19:H489)</f>
        <v>28.110399999999995</v>
      </c>
      <c r="J489" s="32">
        <f t="shared" ref="J489:J552" si="36">(H489-I489)</f>
        <v>-31.941799999999997</v>
      </c>
      <c r="K489" s="33">
        <f t="shared" ref="K489:K552" si="37">(H489/H488)-1</f>
        <v>-0.10334659489819797</v>
      </c>
    </row>
    <row r="490" spans="1:11" x14ac:dyDescent="0.25">
      <c r="A490" s="50" t="s">
        <v>1138</v>
      </c>
      <c r="B490" s="48" t="s">
        <v>110</v>
      </c>
      <c r="C490" s="52">
        <v>45701.152777777781</v>
      </c>
      <c r="D490" s="48" t="s">
        <v>155</v>
      </c>
      <c r="E490" s="48">
        <v>7896</v>
      </c>
      <c r="F490" s="48">
        <v>7.9000000000000001E-2</v>
      </c>
      <c r="G490" s="30">
        <f t="shared" si="34"/>
        <v>7.9000000000000008E-3</v>
      </c>
      <c r="H490" s="31">
        <f t="shared" si="35"/>
        <v>-3.8235000000000023</v>
      </c>
      <c r="I490" s="31">
        <f>MAX($H$19:H490)</f>
        <v>28.110399999999995</v>
      </c>
      <c r="J490" s="32">
        <f t="shared" si="36"/>
        <v>-31.933899999999998</v>
      </c>
      <c r="K490" s="33">
        <f t="shared" si="37"/>
        <v>-2.0619094847835751E-3</v>
      </c>
    </row>
    <row r="491" spans="1:11" x14ac:dyDescent="0.25">
      <c r="A491" s="51" t="s">
        <v>101</v>
      </c>
      <c r="B491" s="49" t="s">
        <v>105</v>
      </c>
      <c r="C491" s="53">
        <v>45701.371527777781</v>
      </c>
      <c r="D491" s="49" t="s">
        <v>309</v>
      </c>
      <c r="E491" s="49">
        <v>8</v>
      </c>
      <c r="F491" s="49">
        <v>-5.9560000000000004</v>
      </c>
      <c r="G491" s="30">
        <f t="shared" si="34"/>
        <v>-0.59560000000000002</v>
      </c>
      <c r="H491" s="31">
        <f t="shared" si="35"/>
        <v>-4.419100000000002</v>
      </c>
      <c r="I491" s="31">
        <f>MAX($H$19:H491)</f>
        <v>28.110399999999995</v>
      </c>
      <c r="J491" s="32">
        <f t="shared" si="36"/>
        <v>-32.529499999999999</v>
      </c>
      <c r="K491" s="33">
        <f t="shared" si="37"/>
        <v>0.15577350595004558</v>
      </c>
    </row>
    <row r="492" spans="1:11" x14ac:dyDescent="0.25">
      <c r="A492" s="50" t="s">
        <v>101</v>
      </c>
      <c r="B492" s="48" t="s">
        <v>107</v>
      </c>
      <c r="C492" s="52">
        <v>45701.371527777781</v>
      </c>
      <c r="D492" s="48" t="s">
        <v>309</v>
      </c>
      <c r="E492" s="48">
        <v>18</v>
      </c>
      <c r="F492" s="48">
        <v>-13.897</v>
      </c>
      <c r="G492" s="30">
        <f t="shared" si="34"/>
        <v>-1.3897000000000002</v>
      </c>
      <c r="H492" s="31">
        <f t="shared" si="35"/>
        <v>-5.8088000000000024</v>
      </c>
      <c r="I492" s="31">
        <f>MAX($H$19:H492)</f>
        <v>28.110399999999995</v>
      </c>
      <c r="J492" s="32">
        <f t="shared" si="36"/>
        <v>-33.919199999999996</v>
      </c>
      <c r="K492" s="33">
        <f t="shared" si="37"/>
        <v>0.31447579823946037</v>
      </c>
    </row>
    <row r="493" spans="1:11" x14ac:dyDescent="0.25">
      <c r="A493" s="51" t="s">
        <v>104</v>
      </c>
      <c r="B493" s="49" t="s">
        <v>105</v>
      </c>
      <c r="C493" s="53">
        <v>45701.440972222219</v>
      </c>
      <c r="D493" s="49" t="s">
        <v>226</v>
      </c>
      <c r="E493" s="49">
        <v>5405</v>
      </c>
      <c r="F493" s="56">
        <v>4.3239999999999998</v>
      </c>
      <c r="G493" s="30">
        <f t="shared" si="34"/>
        <v>0.43240000000000001</v>
      </c>
      <c r="H493" s="31">
        <f t="shared" si="35"/>
        <v>-5.3764000000000021</v>
      </c>
      <c r="I493" s="31">
        <f>MAX($H$19:H493)</f>
        <v>28.110399999999995</v>
      </c>
      <c r="J493" s="32">
        <f t="shared" si="36"/>
        <v>-33.486799999999995</v>
      </c>
      <c r="K493" s="33">
        <f t="shared" si="37"/>
        <v>-7.4438782536840664E-2</v>
      </c>
    </row>
    <row r="494" spans="1:11" x14ac:dyDescent="0.25">
      <c r="A494" s="50" t="s">
        <v>104</v>
      </c>
      <c r="B494" s="48" t="s">
        <v>107</v>
      </c>
      <c r="C494" s="52">
        <v>45701.440972222219</v>
      </c>
      <c r="D494" s="48" t="s">
        <v>226</v>
      </c>
      <c r="E494" s="48">
        <v>12613</v>
      </c>
      <c r="F494" s="55">
        <v>0</v>
      </c>
      <c r="G494" s="30">
        <f t="shared" si="34"/>
        <v>0</v>
      </c>
      <c r="H494" s="31">
        <f t="shared" si="35"/>
        <v>-5.3764000000000021</v>
      </c>
      <c r="I494" s="31">
        <f>MAX($H$19:H494)</f>
        <v>28.110399999999995</v>
      </c>
      <c r="J494" s="32">
        <f t="shared" si="36"/>
        <v>-33.486799999999995</v>
      </c>
      <c r="K494" s="33">
        <f t="shared" si="37"/>
        <v>0</v>
      </c>
    </row>
    <row r="495" spans="1:11" x14ac:dyDescent="0.25">
      <c r="A495" s="50" t="s">
        <v>102</v>
      </c>
      <c r="B495" s="48" t="s">
        <v>105</v>
      </c>
      <c r="C495" s="52">
        <v>45701.440972222219</v>
      </c>
      <c r="D495" s="48" t="s">
        <v>424</v>
      </c>
      <c r="E495" s="48">
        <v>207</v>
      </c>
      <c r="F495" s="55">
        <v>-6.1189999999999998</v>
      </c>
      <c r="G495" s="30">
        <f t="shared" si="34"/>
        <v>-0.6119</v>
      </c>
      <c r="H495" s="31">
        <f t="shared" si="35"/>
        <v>-5.9883000000000024</v>
      </c>
      <c r="I495" s="31">
        <f>MAX($H$19:H495)</f>
        <v>28.110399999999995</v>
      </c>
      <c r="J495" s="32">
        <f t="shared" si="36"/>
        <v>-34.098699999999994</v>
      </c>
      <c r="K495" s="33">
        <f t="shared" si="37"/>
        <v>0.11381221635295002</v>
      </c>
    </row>
    <row r="496" spans="1:11" x14ac:dyDescent="0.25">
      <c r="A496" s="51" t="s">
        <v>102</v>
      </c>
      <c r="B496" s="49" t="s">
        <v>107</v>
      </c>
      <c r="C496" s="53">
        <v>45701.440972222219</v>
      </c>
      <c r="D496" s="49" t="s">
        <v>424</v>
      </c>
      <c r="E496" s="49">
        <v>482</v>
      </c>
      <c r="F496" s="56">
        <v>-14.277000000000001</v>
      </c>
      <c r="G496" s="30">
        <f t="shared" si="34"/>
        <v>-1.4277000000000002</v>
      </c>
      <c r="H496" s="31">
        <f t="shared" si="35"/>
        <v>-7.4160000000000021</v>
      </c>
      <c r="I496" s="31">
        <f>MAX($H$19:H496)</f>
        <v>28.110399999999995</v>
      </c>
      <c r="J496" s="32">
        <f t="shared" si="36"/>
        <v>-35.526399999999995</v>
      </c>
      <c r="K496" s="33">
        <f t="shared" si="37"/>
        <v>0.23841490907269169</v>
      </c>
    </row>
    <row r="497" spans="1:11" x14ac:dyDescent="0.25">
      <c r="A497" s="51" t="s">
        <v>101</v>
      </c>
      <c r="B497" s="49" t="s">
        <v>108</v>
      </c>
      <c r="C497" s="53">
        <v>45701.472222222219</v>
      </c>
      <c r="D497" s="49" t="s">
        <v>310</v>
      </c>
      <c r="E497" s="49">
        <v>11</v>
      </c>
      <c r="F497" s="56">
        <v>4.4880000000000004</v>
      </c>
      <c r="G497" s="30">
        <f t="shared" si="34"/>
        <v>0.44880000000000009</v>
      </c>
      <c r="H497" s="31">
        <f t="shared" si="35"/>
        <v>-6.9672000000000018</v>
      </c>
      <c r="I497" s="31">
        <f>MAX($H$19:H497)</f>
        <v>28.110399999999995</v>
      </c>
      <c r="J497" s="32">
        <f t="shared" si="36"/>
        <v>-35.077599999999997</v>
      </c>
      <c r="K497" s="33">
        <f t="shared" si="37"/>
        <v>-6.0517799352750812E-2</v>
      </c>
    </row>
    <row r="498" spans="1:11" x14ac:dyDescent="0.25">
      <c r="A498" s="50" t="s">
        <v>101</v>
      </c>
      <c r="B498" s="48" t="s">
        <v>110</v>
      </c>
      <c r="C498" s="52">
        <v>45701.472222222219</v>
      </c>
      <c r="D498" s="48" t="s">
        <v>310</v>
      </c>
      <c r="E498" s="48">
        <v>25</v>
      </c>
      <c r="F498" s="55">
        <v>0</v>
      </c>
      <c r="G498" s="30">
        <f t="shared" si="34"/>
        <v>0</v>
      </c>
      <c r="H498" s="31">
        <f t="shared" si="35"/>
        <v>-6.9672000000000018</v>
      </c>
      <c r="I498" s="31">
        <f>MAX($H$19:H498)</f>
        <v>28.110399999999995</v>
      </c>
      <c r="J498" s="32">
        <f t="shared" si="36"/>
        <v>-35.077599999999997</v>
      </c>
      <c r="K498" s="33">
        <f t="shared" si="37"/>
        <v>0</v>
      </c>
    </row>
    <row r="499" spans="1:11" x14ac:dyDescent="0.25">
      <c r="A499" s="51" t="s">
        <v>1138</v>
      </c>
      <c r="B499" s="49" t="s">
        <v>108</v>
      </c>
      <c r="C499" s="53">
        <v>45701.524305555555</v>
      </c>
      <c r="D499" s="49" t="s">
        <v>156</v>
      </c>
      <c r="E499" s="49">
        <v>2645</v>
      </c>
      <c r="F499" s="56">
        <v>4.2370000000000001</v>
      </c>
      <c r="G499" s="30">
        <f t="shared" si="34"/>
        <v>0.42370000000000002</v>
      </c>
      <c r="H499" s="31">
        <f t="shared" si="35"/>
        <v>-6.5435000000000016</v>
      </c>
      <c r="I499" s="31">
        <f>MAX($H$19:H499)</f>
        <v>28.110399999999995</v>
      </c>
      <c r="J499" s="32">
        <f t="shared" si="36"/>
        <v>-34.653899999999993</v>
      </c>
      <c r="K499" s="33">
        <f t="shared" si="37"/>
        <v>-6.0813526237225912E-2</v>
      </c>
    </row>
    <row r="500" spans="1:11" x14ac:dyDescent="0.25">
      <c r="A500" s="50" t="s">
        <v>1138</v>
      </c>
      <c r="B500" s="48" t="s">
        <v>110</v>
      </c>
      <c r="C500" s="52">
        <v>45701.524305555555</v>
      </c>
      <c r="D500" s="48" t="s">
        <v>156</v>
      </c>
      <c r="E500" s="48">
        <v>6172</v>
      </c>
      <c r="F500" s="55">
        <v>6.2E-2</v>
      </c>
      <c r="G500" s="30">
        <f t="shared" si="34"/>
        <v>6.2000000000000006E-3</v>
      </c>
      <c r="H500" s="31">
        <f t="shared" si="35"/>
        <v>-6.5373000000000019</v>
      </c>
      <c r="I500" s="31">
        <f>MAX($H$19:H500)</f>
        <v>28.110399999999995</v>
      </c>
      <c r="J500" s="32">
        <f t="shared" si="36"/>
        <v>-34.6477</v>
      </c>
      <c r="K500" s="33">
        <f t="shared" si="37"/>
        <v>-9.4750515779018496E-4</v>
      </c>
    </row>
    <row r="501" spans="1:11" x14ac:dyDescent="0.25">
      <c r="A501" s="50" t="s">
        <v>103</v>
      </c>
      <c r="B501" s="48" t="s">
        <v>105</v>
      </c>
      <c r="C501" s="52">
        <v>45701.600694444445</v>
      </c>
      <c r="D501" s="48" t="s">
        <v>541</v>
      </c>
      <c r="E501" s="48">
        <v>9</v>
      </c>
      <c r="F501" s="55">
        <v>4.5439999999999996</v>
      </c>
      <c r="G501" s="30">
        <f t="shared" si="34"/>
        <v>0.45439999999999997</v>
      </c>
      <c r="H501" s="31">
        <f t="shared" si="35"/>
        <v>-6.0829000000000022</v>
      </c>
      <c r="I501" s="31">
        <f>MAX($H$19:H501)</f>
        <v>28.110399999999995</v>
      </c>
      <c r="J501" s="32">
        <f t="shared" si="36"/>
        <v>-34.193299999999994</v>
      </c>
      <c r="K501" s="33">
        <f t="shared" si="37"/>
        <v>-6.950881862542635E-2</v>
      </c>
    </row>
    <row r="502" spans="1:11" x14ac:dyDescent="0.25">
      <c r="A502" s="51" t="s">
        <v>103</v>
      </c>
      <c r="B502" s="49" t="s">
        <v>107</v>
      </c>
      <c r="C502" s="53">
        <v>45701.600694444445</v>
      </c>
      <c r="D502" s="49" t="s">
        <v>541</v>
      </c>
      <c r="E502" s="49">
        <v>22</v>
      </c>
      <c r="F502" s="56">
        <v>3.8090000000000002</v>
      </c>
      <c r="G502" s="30">
        <f t="shared" si="34"/>
        <v>0.38090000000000002</v>
      </c>
      <c r="H502" s="31">
        <f t="shared" si="35"/>
        <v>-5.7020000000000017</v>
      </c>
      <c r="I502" s="31">
        <f>MAX($H$19:H502)</f>
        <v>28.110399999999995</v>
      </c>
      <c r="J502" s="32">
        <f t="shared" si="36"/>
        <v>-33.812399999999997</v>
      </c>
      <c r="K502" s="33">
        <f t="shared" si="37"/>
        <v>-6.2618159101744286E-2</v>
      </c>
    </row>
    <row r="503" spans="1:11" x14ac:dyDescent="0.25">
      <c r="A503" s="50" t="s">
        <v>102</v>
      </c>
      <c r="B503" s="48" t="s">
        <v>108</v>
      </c>
      <c r="C503" s="52">
        <v>45701.628472222219</v>
      </c>
      <c r="D503" s="48" t="s">
        <v>425</v>
      </c>
      <c r="E503" s="48">
        <v>162</v>
      </c>
      <c r="F503" s="55">
        <v>4.67</v>
      </c>
      <c r="G503" s="30">
        <f t="shared" si="34"/>
        <v>0.46700000000000003</v>
      </c>
      <c r="H503" s="31">
        <f t="shared" si="35"/>
        <v>-5.2350000000000021</v>
      </c>
      <c r="I503" s="31">
        <f>MAX($H$19:H503)</f>
        <v>28.110399999999995</v>
      </c>
      <c r="J503" s="32">
        <f t="shared" si="36"/>
        <v>-33.345399999999998</v>
      </c>
      <c r="K503" s="33">
        <f t="shared" si="37"/>
        <v>-8.1901087337776124E-2</v>
      </c>
    </row>
    <row r="504" spans="1:11" x14ac:dyDescent="0.25">
      <c r="A504" s="50" t="s">
        <v>102</v>
      </c>
      <c r="B504" s="48" t="s">
        <v>110</v>
      </c>
      <c r="C504" s="52">
        <v>45701.628472222219</v>
      </c>
      <c r="D504" s="48" t="s">
        <v>425</v>
      </c>
      <c r="E504" s="48">
        <v>378</v>
      </c>
      <c r="F504" s="55">
        <v>12.676</v>
      </c>
      <c r="G504" s="30">
        <f t="shared" si="34"/>
        <v>1.2676000000000001</v>
      </c>
      <c r="H504" s="31">
        <f t="shared" si="35"/>
        <v>-3.9674000000000023</v>
      </c>
      <c r="I504" s="31">
        <f>MAX($H$19:H504)</f>
        <v>28.110399999999995</v>
      </c>
      <c r="J504" s="32">
        <f t="shared" si="36"/>
        <v>-32.077799999999996</v>
      </c>
      <c r="K504" s="33">
        <f t="shared" si="37"/>
        <v>-0.242139446036294</v>
      </c>
    </row>
    <row r="505" spans="1:11" x14ac:dyDescent="0.25">
      <c r="A505" s="51" t="s">
        <v>101</v>
      </c>
      <c r="B505" s="49" t="s">
        <v>108</v>
      </c>
      <c r="C505" s="53">
        <v>45701.684027777781</v>
      </c>
      <c r="D505" s="49" t="s">
        <v>311</v>
      </c>
      <c r="E505" s="49">
        <v>8</v>
      </c>
      <c r="F505" s="56">
        <v>4.4710000000000001</v>
      </c>
      <c r="G505" s="30">
        <f t="shared" si="34"/>
        <v>0.44710000000000005</v>
      </c>
      <c r="H505" s="31">
        <f t="shared" si="35"/>
        <v>-3.5203000000000024</v>
      </c>
      <c r="I505" s="31">
        <f>MAX($H$19:H505)</f>
        <v>28.110399999999995</v>
      </c>
      <c r="J505" s="32">
        <f t="shared" si="36"/>
        <v>-31.630699999999997</v>
      </c>
      <c r="K505" s="33">
        <f t="shared" si="37"/>
        <v>-0.11269345163079081</v>
      </c>
    </row>
    <row r="506" spans="1:11" x14ac:dyDescent="0.25">
      <c r="A506" s="50" t="s">
        <v>101</v>
      </c>
      <c r="B506" s="48" t="s">
        <v>110</v>
      </c>
      <c r="C506" s="52">
        <v>45701.684027777781</v>
      </c>
      <c r="D506" s="48" t="s">
        <v>311</v>
      </c>
      <c r="E506" s="48">
        <v>19</v>
      </c>
      <c r="F506" s="55">
        <v>15.952000000000002</v>
      </c>
      <c r="G506" s="30">
        <f t="shared" si="34"/>
        <v>1.5952000000000002</v>
      </c>
      <c r="H506" s="31">
        <f t="shared" si="35"/>
        <v>-1.9251000000000023</v>
      </c>
      <c r="I506" s="31">
        <f>MAX($H$19:H506)</f>
        <v>28.110399999999995</v>
      </c>
      <c r="J506" s="32">
        <f t="shared" si="36"/>
        <v>-30.035499999999999</v>
      </c>
      <c r="K506" s="33">
        <f t="shared" si="37"/>
        <v>-0.45314319802289549</v>
      </c>
    </row>
    <row r="507" spans="1:11" x14ac:dyDescent="0.25">
      <c r="A507" s="51" t="s">
        <v>1138</v>
      </c>
      <c r="B507" s="49" t="s">
        <v>108</v>
      </c>
      <c r="C507" s="53">
        <v>45702.079861111109</v>
      </c>
      <c r="D507" s="49" t="s">
        <v>157</v>
      </c>
      <c r="E507" s="49">
        <v>4115</v>
      </c>
      <c r="F507" s="56">
        <v>4.09</v>
      </c>
      <c r="G507" s="30">
        <f t="shared" si="34"/>
        <v>0.40900000000000003</v>
      </c>
      <c r="H507" s="31">
        <f t="shared" si="35"/>
        <v>-1.5161000000000022</v>
      </c>
      <c r="I507" s="31">
        <f>MAX($H$19:H507)</f>
        <v>28.110399999999995</v>
      </c>
      <c r="J507" s="32">
        <f t="shared" si="36"/>
        <v>-29.626499999999997</v>
      </c>
      <c r="K507" s="33">
        <f t="shared" si="37"/>
        <v>-0.21245649576645342</v>
      </c>
    </row>
    <row r="508" spans="1:11" x14ac:dyDescent="0.25">
      <c r="A508" s="50" t="s">
        <v>1138</v>
      </c>
      <c r="B508" s="48" t="s">
        <v>110</v>
      </c>
      <c r="C508" s="52">
        <v>45702.079861111109</v>
      </c>
      <c r="D508" s="48" t="s">
        <v>157</v>
      </c>
      <c r="E508" s="48">
        <v>9602</v>
      </c>
      <c r="F508" s="55">
        <v>9.6000000000000002E-2</v>
      </c>
      <c r="G508" s="30">
        <f t="shared" si="34"/>
        <v>9.6000000000000009E-3</v>
      </c>
      <c r="H508" s="31">
        <f t="shared" si="35"/>
        <v>-1.5065000000000022</v>
      </c>
      <c r="I508" s="31">
        <f>MAX($H$19:H508)</f>
        <v>28.110399999999995</v>
      </c>
      <c r="J508" s="32">
        <f t="shared" si="36"/>
        <v>-29.616899999999998</v>
      </c>
      <c r="K508" s="33">
        <f t="shared" si="37"/>
        <v>-6.3320361453730323E-3</v>
      </c>
    </row>
    <row r="509" spans="1:11" x14ac:dyDescent="0.25">
      <c r="A509" s="51" t="s">
        <v>102</v>
      </c>
      <c r="B509" s="49" t="s">
        <v>105</v>
      </c>
      <c r="C509" s="53">
        <v>45702.184027777781</v>
      </c>
      <c r="D509" s="49" t="s">
        <v>426</v>
      </c>
      <c r="E509" s="49">
        <v>378</v>
      </c>
      <c r="F509" s="56">
        <v>12.676</v>
      </c>
      <c r="G509" s="30">
        <f t="shared" si="34"/>
        <v>1.2676000000000001</v>
      </c>
      <c r="H509" s="31">
        <f t="shared" si="35"/>
        <v>-0.23890000000000211</v>
      </c>
      <c r="I509" s="31">
        <f>MAX($H$19:H509)</f>
        <v>28.110399999999995</v>
      </c>
      <c r="J509" s="32">
        <f t="shared" si="36"/>
        <v>-28.349299999999996</v>
      </c>
      <c r="K509" s="33">
        <f t="shared" si="37"/>
        <v>-0.84142051111848537</v>
      </c>
    </row>
    <row r="510" spans="1:11" x14ac:dyDescent="0.25">
      <c r="A510" s="51" t="s">
        <v>102</v>
      </c>
      <c r="B510" s="49" t="s">
        <v>105</v>
      </c>
      <c r="C510" s="53">
        <v>45702.184027777781</v>
      </c>
      <c r="D510" s="49" t="s">
        <v>426</v>
      </c>
      <c r="E510" s="49">
        <v>587</v>
      </c>
      <c r="F510" s="56">
        <v>-6.3950000000000005</v>
      </c>
      <c r="G510" s="30">
        <f t="shared" si="34"/>
        <v>-0.63950000000000007</v>
      </c>
      <c r="H510" s="31">
        <f t="shared" si="35"/>
        <v>-0.87840000000000218</v>
      </c>
      <c r="I510" s="31">
        <f>MAX($H$19:H510)</f>
        <v>28.110399999999995</v>
      </c>
      <c r="J510" s="32">
        <f t="shared" si="36"/>
        <v>-28.988799999999998</v>
      </c>
      <c r="K510" s="33">
        <f t="shared" si="37"/>
        <v>2.6768522394307008</v>
      </c>
    </row>
    <row r="511" spans="1:11" x14ac:dyDescent="0.25">
      <c r="A511" s="50" t="s">
        <v>102</v>
      </c>
      <c r="B511" s="48" t="s">
        <v>107</v>
      </c>
      <c r="C511" s="52">
        <v>45702.184027777781</v>
      </c>
      <c r="D511" s="48" t="s">
        <v>426</v>
      </c>
      <c r="E511" s="48">
        <v>1369</v>
      </c>
      <c r="F511" s="55">
        <v>-14.921000000000001</v>
      </c>
      <c r="G511" s="30">
        <f t="shared" si="34"/>
        <v>-1.4921000000000002</v>
      </c>
      <c r="H511" s="31">
        <f t="shared" si="35"/>
        <v>-2.3705000000000025</v>
      </c>
      <c r="I511" s="31">
        <f>MAX($H$19:H511)</f>
        <v>28.110399999999995</v>
      </c>
      <c r="J511" s="32">
        <f t="shared" si="36"/>
        <v>-30.480899999999998</v>
      </c>
      <c r="K511" s="33">
        <f t="shared" si="37"/>
        <v>1.6986566484517267</v>
      </c>
    </row>
    <row r="512" spans="1:11" x14ac:dyDescent="0.25">
      <c r="A512" s="51" t="s">
        <v>101</v>
      </c>
      <c r="B512" s="49" t="s">
        <v>108</v>
      </c>
      <c r="C512" s="53">
        <v>45702.270833333336</v>
      </c>
      <c r="D512" s="49" t="s">
        <v>312</v>
      </c>
      <c r="E512" s="49">
        <v>13</v>
      </c>
      <c r="F512" s="56">
        <v>4.4689999999999994</v>
      </c>
      <c r="G512" s="30">
        <f t="shared" si="34"/>
        <v>0.44689999999999996</v>
      </c>
      <c r="H512" s="31">
        <f t="shared" si="35"/>
        <v>-1.9236000000000026</v>
      </c>
      <c r="I512" s="31">
        <f>MAX($H$19:H512)</f>
        <v>28.110399999999995</v>
      </c>
      <c r="J512" s="32">
        <f t="shared" si="36"/>
        <v>-30.033999999999999</v>
      </c>
      <c r="K512" s="33">
        <f t="shared" si="37"/>
        <v>-0.18852562750474555</v>
      </c>
    </row>
    <row r="513" spans="1:11" x14ac:dyDescent="0.25">
      <c r="A513" s="50" t="s">
        <v>101</v>
      </c>
      <c r="B513" s="48" t="s">
        <v>110</v>
      </c>
      <c r="C513" s="52">
        <v>45702.270833333336</v>
      </c>
      <c r="D513" s="48" t="s">
        <v>312</v>
      </c>
      <c r="E513" s="48">
        <v>29</v>
      </c>
      <c r="F513" s="55">
        <v>0</v>
      </c>
      <c r="G513" s="30">
        <f t="shared" si="34"/>
        <v>0</v>
      </c>
      <c r="H513" s="31">
        <f t="shared" si="35"/>
        <v>-1.9236000000000026</v>
      </c>
      <c r="I513" s="31">
        <f>MAX($H$19:H513)</f>
        <v>28.110399999999995</v>
      </c>
      <c r="J513" s="32">
        <f t="shared" si="36"/>
        <v>-30.033999999999999</v>
      </c>
      <c r="K513" s="33">
        <f t="shared" si="37"/>
        <v>0</v>
      </c>
    </row>
    <row r="514" spans="1:11" x14ac:dyDescent="0.25">
      <c r="A514" s="51" t="s">
        <v>102</v>
      </c>
      <c r="B514" s="49" t="s">
        <v>108</v>
      </c>
      <c r="C514" s="53">
        <v>45702.319444444445</v>
      </c>
      <c r="D514" s="49" t="s">
        <v>427</v>
      </c>
      <c r="E514" s="49">
        <v>391</v>
      </c>
      <c r="F514" s="56">
        <v>4.335</v>
      </c>
      <c r="G514" s="30">
        <f t="shared" si="34"/>
        <v>0.4335</v>
      </c>
      <c r="H514" s="31">
        <f t="shared" si="35"/>
        <v>-1.4901000000000026</v>
      </c>
      <c r="I514" s="31">
        <f>MAX($H$19:H514)</f>
        <v>28.110399999999995</v>
      </c>
      <c r="J514" s="32">
        <f t="shared" si="36"/>
        <v>-29.600499999999997</v>
      </c>
      <c r="K514" s="33">
        <f t="shared" si="37"/>
        <v>-0.22535870243293787</v>
      </c>
    </row>
    <row r="515" spans="1:11" x14ac:dyDescent="0.25">
      <c r="A515" s="50" t="s">
        <v>102</v>
      </c>
      <c r="B515" s="48" t="s">
        <v>110</v>
      </c>
      <c r="C515" s="52">
        <v>45702.319444444445</v>
      </c>
      <c r="D515" s="48" t="s">
        <v>427</v>
      </c>
      <c r="E515" s="48">
        <v>911</v>
      </c>
      <c r="F515" s="55">
        <v>0</v>
      </c>
      <c r="G515" s="30">
        <f t="shared" si="34"/>
        <v>0</v>
      </c>
      <c r="H515" s="31">
        <f t="shared" si="35"/>
        <v>-1.4901000000000026</v>
      </c>
      <c r="I515" s="31">
        <f>MAX($H$19:H515)</f>
        <v>28.110399999999995</v>
      </c>
      <c r="J515" s="32">
        <f t="shared" si="36"/>
        <v>-29.600499999999997</v>
      </c>
      <c r="K515" s="33">
        <f t="shared" si="37"/>
        <v>0</v>
      </c>
    </row>
    <row r="516" spans="1:11" x14ac:dyDescent="0.25">
      <c r="A516" s="51" t="s">
        <v>1138</v>
      </c>
      <c r="B516" s="49" t="s">
        <v>105</v>
      </c>
      <c r="C516" s="53">
        <v>45702.4375</v>
      </c>
      <c r="D516" s="49" t="s">
        <v>158</v>
      </c>
      <c r="E516" s="49">
        <v>2777</v>
      </c>
      <c r="F516" s="56">
        <v>4.4290000000000003</v>
      </c>
      <c r="G516" s="30">
        <f t="shared" si="34"/>
        <v>0.44290000000000007</v>
      </c>
      <c r="H516" s="31">
        <f t="shared" si="35"/>
        <v>-1.0472000000000026</v>
      </c>
      <c r="I516" s="31">
        <f>MAX($H$19:H516)</f>
        <v>28.110399999999995</v>
      </c>
      <c r="J516" s="32">
        <f t="shared" si="36"/>
        <v>-29.157599999999999</v>
      </c>
      <c r="K516" s="33">
        <f t="shared" si="37"/>
        <v>-0.29722837393463475</v>
      </c>
    </row>
    <row r="517" spans="1:11" x14ac:dyDescent="0.25">
      <c r="A517" s="50" t="s">
        <v>1138</v>
      </c>
      <c r="B517" s="48" t="s">
        <v>107</v>
      </c>
      <c r="C517" s="52">
        <v>45702.4375</v>
      </c>
      <c r="D517" s="48" t="s">
        <v>158</v>
      </c>
      <c r="E517" s="48">
        <v>6481</v>
      </c>
      <c r="F517" s="55">
        <v>6.5000000000000002E-2</v>
      </c>
      <c r="G517" s="30">
        <f t="shared" si="34"/>
        <v>6.5000000000000006E-3</v>
      </c>
      <c r="H517" s="31">
        <f t="shared" si="35"/>
        <v>-1.0407000000000026</v>
      </c>
      <c r="I517" s="31">
        <f>MAX($H$19:H517)</f>
        <v>28.110399999999995</v>
      </c>
      <c r="J517" s="32">
        <f t="shared" si="36"/>
        <v>-29.151099999999996</v>
      </c>
      <c r="K517" s="33">
        <f t="shared" si="37"/>
        <v>-6.2070282658517328E-3</v>
      </c>
    </row>
    <row r="518" spans="1:11" x14ac:dyDescent="0.25">
      <c r="A518" s="50" t="s">
        <v>103</v>
      </c>
      <c r="B518" s="48" t="s">
        <v>105</v>
      </c>
      <c r="C518" s="52">
        <v>45702.444444444445</v>
      </c>
      <c r="D518" s="48" t="s">
        <v>542</v>
      </c>
      <c r="E518" s="48">
        <v>13</v>
      </c>
      <c r="F518" s="55">
        <v>4.5619999999999994</v>
      </c>
      <c r="G518" s="30">
        <f t="shared" si="34"/>
        <v>0.45619999999999994</v>
      </c>
      <c r="H518" s="31">
        <f t="shared" si="35"/>
        <v>-0.58450000000000268</v>
      </c>
      <c r="I518" s="31">
        <f>MAX($H$19:H518)</f>
        <v>28.110399999999995</v>
      </c>
      <c r="J518" s="32">
        <f t="shared" si="36"/>
        <v>-28.694899999999997</v>
      </c>
      <c r="K518" s="33">
        <f t="shared" si="37"/>
        <v>-0.43835879696358104</v>
      </c>
    </row>
    <row r="519" spans="1:11" x14ac:dyDescent="0.25">
      <c r="A519" s="51" t="s">
        <v>103</v>
      </c>
      <c r="B519" s="49" t="s">
        <v>107</v>
      </c>
      <c r="C519" s="53">
        <v>45702.444444444445</v>
      </c>
      <c r="D519" s="49" t="s">
        <v>542</v>
      </c>
      <c r="E519" s="49">
        <v>30</v>
      </c>
      <c r="F519" s="56">
        <v>87.662000000000006</v>
      </c>
      <c r="G519" s="30">
        <f t="shared" si="34"/>
        <v>8.7662000000000013</v>
      </c>
      <c r="H519" s="31">
        <f t="shared" si="35"/>
        <v>8.1816999999999993</v>
      </c>
      <c r="I519" s="31">
        <f>MAX($H$19:H519)</f>
        <v>28.110399999999995</v>
      </c>
      <c r="J519" s="32">
        <f t="shared" si="36"/>
        <v>-19.928699999999996</v>
      </c>
      <c r="K519" s="33">
        <f t="shared" si="37"/>
        <v>-14.997775876817727</v>
      </c>
    </row>
    <row r="520" spans="1:11" x14ac:dyDescent="0.25">
      <c r="A520" s="51" t="s">
        <v>101</v>
      </c>
      <c r="B520" s="49" t="s">
        <v>105</v>
      </c>
      <c r="C520" s="53">
        <v>45702.527777777781</v>
      </c>
      <c r="D520" s="49" t="s">
        <v>313</v>
      </c>
      <c r="E520" s="49">
        <v>11</v>
      </c>
      <c r="F520" s="56">
        <v>4.5069999999999997</v>
      </c>
      <c r="G520" s="30">
        <f t="shared" si="34"/>
        <v>0.45069999999999999</v>
      </c>
      <c r="H520" s="31">
        <f t="shared" si="35"/>
        <v>8.6323999999999987</v>
      </c>
      <c r="I520" s="31">
        <f>MAX($H$19:H520)</f>
        <v>28.110399999999995</v>
      </c>
      <c r="J520" s="32">
        <f t="shared" si="36"/>
        <v>-19.477999999999994</v>
      </c>
      <c r="K520" s="33">
        <f t="shared" si="37"/>
        <v>5.5086351247295662E-2</v>
      </c>
    </row>
    <row r="521" spans="1:11" x14ac:dyDescent="0.25">
      <c r="A521" s="50" t="s">
        <v>101</v>
      </c>
      <c r="B521" s="48" t="s">
        <v>107</v>
      </c>
      <c r="C521" s="52">
        <v>45702.527777777781</v>
      </c>
      <c r="D521" s="48" t="s">
        <v>313</v>
      </c>
      <c r="E521" s="48">
        <v>26</v>
      </c>
      <c r="F521" s="55">
        <v>21.884</v>
      </c>
      <c r="G521" s="30">
        <f t="shared" si="34"/>
        <v>2.1884000000000001</v>
      </c>
      <c r="H521" s="31">
        <f t="shared" si="35"/>
        <v>10.820799999999998</v>
      </c>
      <c r="I521" s="31">
        <f>MAX($H$19:H521)</f>
        <v>28.110399999999995</v>
      </c>
      <c r="J521" s="32">
        <f t="shared" si="36"/>
        <v>-17.289599999999997</v>
      </c>
      <c r="K521" s="33">
        <f t="shared" si="37"/>
        <v>0.25351003197256849</v>
      </c>
    </row>
    <row r="522" spans="1:11" x14ac:dyDescent="0.25">
      <c r="A522" s="51" t="s">
        <v>102</v>
      </c>
      <c r="B522" s="49" t="s">
        <v>108</v>
      </c>
      <c r="C522" s="53">
        <v>45702.538194444445</v>
      </c>
      <c r="D522" s="49" t="s">
        <v>428</v>
      </c>
      <c r="E522" s="49">
        <v>180</v>
      </c>
      <c r="F522" s="56">
        <v>-5.8340000000000005</v>
      </c>
      <c r="G522" s="30">
        <f t="shared" si="34"/>
        <v>-0.58340000000000003</v>
      </c>
      <c r="H522" s="31">
        <f t="shared" si="35"/>
        <v>10.237399999999999</v>
      </c>
      <c r="I522" s="31">
        <f>MAX($H$19:H522)</f>
        <v>28.110399999999995</v>
      </c>
      <c r="J522" s="32">
        <f t="shared" si="36"/>
        <v>-17.872999999999998</v>
      </c>
      <c r="K522" s="33">
        <f t="shared" si="37"/>
        <v>-5.3914682833062222E-2</v>
      </c>
    </row>
    <row r="523" spans="1:11" x14ac:dyDescent="0.25">
      <c r="A523" s="50" t="s">
        <v>102</v>
      </c>
      <c r="B523" s="48" t="s">
        <v>110</v>
      </c>
      <c r="C523" s="52">
        <v>45702.538194444445</v>
      </c>
      <c r="D523" s="48" t="s">
        <v>428</v>
      </c>
      <c r="E523" s="48">
        <v>420</v>
      </c>
      <c r="F523" s="55">
        <v>-13.612</v>
      </c>
      <c r="G523" s="30">
        <f t="shared" si="34"/>
        <v>-1.3612000000000002</v>
      </c>
      <c r="H523" s="31">
        <f t="shared" si="35"/>
        <v>8.876199999999999</v>
      </c>
      <c r="I523" s="31">
        <f>MAX($H$19:H523)</f>
        <v>28.110399999999995</v>
      </c>
      <c r="J523" s="32">
        <f t="shared" si="36"/>
        <v>-19.234199999999994</v>
      </c>
      <c r="K523" s="33">
        <f t="shared" si="37"/>
        <v>-0.13296344775040536</v>
      </c>
    </row>
    <row r="524" spans="1:11" x14ac:dyDescent="0.25">
      <c r="A524" s="51" t="s">
        <v>102</v>
      </c>
      <c r="B524" s="49" t="s">
        <v>105</v>
      </c>
      <c r="C524" s="53">
        <v>45702.649305555555</v>
      </c>
      <c r="D524" s="49" t="s">
        <v>429</v>
      </c>
      <c r="E524" s="49">
        <v>147</v>
      </c>
      <c r="F524" s="56">
        <v>4.3630000000000004</v>
      </c>
      <c r="G524" s="30">
        <f t="shared" si="34"/>
        <v>0.43630000000000008</v>
      </c>
      <c r="H524" s="31">
        <f t="shared" si="35"/>
        <v>9.3124999999999982</v>
      </c>
      <c r="I524" s="31">
        <f>MAX($H$19:H524)</f>
        <v>28.110399999999995</v>
      </c>
      <c r="J524" s="32">
        <f t="shared" si="36"/>
        <v>-18.797899999999998</v>
      </c>
      <c r="K524" s="33">
        <f t="shared" si="37"/>
        <v>4.9153917216826937E-2</v>
      </c>
    </row>
    <row r="525" spans="1:11" x14ac:dyDescent="0.25">
      <c r="A525" s="50" t="s">
        <v>102</v>
      </c>
      <c r="B525" s="48" t="s">
        <v>107</v>
      </c>
      <c r="C525" s="52">
        <v>45702.649305555555</v>
      </c>
      <c r="D525" s="48" t="s">
        <v>429</v>
      </c>
      <c r="E525" s="48">
        <v>344</v>
      </c>
      <c r="F525" s="55">
        <v>0</v>
      </c>
      <c r="G525" s="30">
        <f t="shared" si="34"/>
        <v>0</v>
      </c>
      <c r="H525" s="31">
        <f t="shared" si="35"/>
        <v>9.3124999999999982</v>
      </c>
      <c r="I525" s="31">
        <f>MAX($H$19:H525)</f>
        <v>28.110399999999995</v>
      </c>
      <c r="J525" s="32">
        <f t="shared" si="36"/>
        <v>-18.797899999999998</v>
      </c>
      <c r="K525" s="33">
        <f t="shared" si="37"/>
        <v>0</v>
      </c>
    </row>
    <row r="526" spans="1:11" x14ac:dyDescent="0.25">
      <c r="A526" s="51" t="s">
        <v>104</v>
      </c>
      <c r="B526" s="49" t="s">
        <v>105</v>
      </c>
      <c r="C526" s="53">
        <v>45702.767361111109</v>
      </c>
      <c r="D526" s="49" t="s">
        <v>229</v>
      </c>
      <c r="E526" s="49">
        <v>4184</v>
      </c>
      <c r="F526" s="56">
        <v>6.6950000000000003</v>
      </c>
      <c r="G526" s="30">
        <f t="shared" si="34"/>
        <v>0.6695000000000001</v>
      </c>
      <c r="H526" s="31">
        <f t="shared" si="35"/>
        <v>9.9819999999999975</v>
      </c>
      <c r="I526" s="31">
        <f>MAX($H$19:H526)</f>
        <v>28.110399999999995</v>
      </c>
      <c r="J526" s="32">
        <f t="shared" si="36"/>
        <v>-18.128399999999999</v>
      </c>
      <c r="K526" s="33">
        <f t="shared" si="37"/>
        <v>7.1892617449664353E-2</v>
      </c>
    </row>
    <row r="527" spans="1:11" x14ac:dyDescent="0.25">
      <c r="A527" s="50" t="s">
        <v>104</v>
      </c>
      <c r="B527" s="48" t="s">
        <v>107</v>
      </c>
      <c r="C527" s="52">
        <v>45702.767361111109</v>
      </c>
      <c r="D527" s="48" t="s">
        <v>229</v>
      </c>
      <c r="E527" s="48">
        <v>9763</v>
      </c>
      <c r="F527" s="55">
        <v>0.97599999999999998</v>
      </c>
      <c r="G527" s="30">
        <f t="shared" si="34"/>
        <v>9.7600000000000006E-2</v>
      </c>
      <c r="H527" s="31">
        <f t="shared" si="35"/>
        <v>10.079599999999997</v>
      </c>
      <c r="I527" s="31">
        <f>MAX($H$19:H527)</f>
        <v>28.110399999999995</v>
      </c>
      <c r="J527" s="32">
        <f t="shared" si="36"/>
        <v>-18.030799999999999</v>
      </c>
      <c r="K527" s="33">
        <f t="shared" si="37"/>
        <v>9.7775996794229325E-3</v>
      </c>
    </row>
    <row r="528" spans="1:11" x14ac:dyDescent="0.25">
      <c r="A528" s="51" t="s">
        <v>102</v>
      </c>
      <c r="B528" s="49" t="s">
        <v>108</v>
      </c>
      <c r="C528" s="53">
        <v>45705.128472222219</v>
      </c>
      <c r="D528" s="49" t="s">
        <v>430</v>
      </c>
      <c r="E528" s="49">
        <v>345</v>
      </c>
      <c r="F528" s="56">
        <v>4.3439999999999994</v>
      </c>
      <c r="G528" s="30">
        <f t="shared" si="34"/>
        <v>0.43439999999999995</v>
      </c>
      <c r="H528" s="31">
        <f t="shared" si="35"/>
        <v>10.513999999999998</v>
      </c>
      <c r="I528" s="31">
        <f>MAX($H$19:H528)</f>
        <v>28.110399999999995</v>
      </c>
      <c r="J528" s="32">
        <f t="shared" si="36"/>
        <v>-17.596399999999996</v>
      </c>
      <c r="K528" s="33">
        <f t="shared" si="37"/>
        <v>4.3096948291598824E-2</v>
      </c>
    </row>
    <row r="529" spans="1:11" x14ac:dyDescent="0.25">
      <c r="A529" s="50" t="s">
        <v>102</v>
      </c>
      <c r="B529" s="48" t="s">
        <v>110</v>
      </c>
      <c r="C529" s="52">
        <v>45705.128472222219</v>
      </c>
      <c r="D529" s="48" t="s">
        <v>430</v>
      </c>
      <c r="E529" s="48">
        <v>804</v>
      </c>
      <c r="F529" s="55">
        <v>2.3329999999999997</v>
      </c>
      <c r="G529" s="30">
        <f t="shared" si="34"/>
        <v>0.23329999999999998</v>
      </c>
      <c r="H529" s="31">
        <f t="shared" si="35"/>
        <v>10.747299999999997</v>
      </c>
      <c r="I529" s="31">
        <f>MAX($H$19:H529)</f>
        <v>28.110399999999995</v>
      </c>
      <c r="J529" s="32">
        <f t="shared" si="36"/>
        <v>-17.363099999999996</v>
      </c>
      <c r="K529" s="33">
        <f t="shared" si="37"/>
        <v>2.218946167015412E-2</v>
      </c>
    </row>
    <row r="530" spans="1:11" x14ac:dyDescent="0.25">
      <c r="A530" s="51" t="s">
        <v>1138</v>
      </c>
      <c r="B530" s="49" t="s">
        <v>105</v>
      </c>
      <c r="C530" s="53">
        <v>45705.274305555555</v>
      </c>
      <c r="D530" s="49" t="s">
        <v>159</v>
      </c>
      <c r="E530" s="49">
        <v>3717</v>
      </c>
      <c r="F530" s="56">
        <v>4.5979999999999999</v>
      </c>
      <c r="G530" s="30">
        <f t="shared" si="34"/>
        <v>0.45979999999999999</v>
      </c>
      <c r="H530" s="31">
        <f t="shared" si="35"/>
        <v>11.207099999999997</v>
      </c>
      <c r="I530" s="31">
        <f>MAX($H$19:H530)</f>
        <v>28.110399999999995</v>
      </c>
      <c r="J530" s="32">
        <f t="shared" si="36"/>
        <v>-16.903299999999998</v>
      </c>
      <c r="K530" s="33">
        <f t="shared" si="37"/>
        <v>4.2782838480362573E-2</v>
      </c>
    </row>
    <row r="531" spans="1:11" x14ac:dyDescent="0.25">
      <c r="A531" s="50" t="s">
        <v>1138</v>
      </c>
      <c r="B531" s="48" t="s">
        <v>107</v>
      </c>
      <c r="C531" s="52">
        <v>45705.274305555555</v>
      </c>
      <c r="D531" s="48" t="s">
        <v>159</v>
      </c>
      <c r="E531" s="48">
        <v>8674</v>
      </c>
      <c r="F531" s="55">
        <v>5.6289999999999996</v>
      </c>
      <c r="G531" s="30">
        <f t="shared" si="34"/>
        <v>0.56289999999999996</v>
      </c>
      <c r="H531" s="31">
        <f t="shared" si="35"/>
        <v>11.769999999999996</v>
      </c>
      <c r="I531" s="31">
        <f>MAX($H$19:H531)</f>
        <v>28.110399999999995</v>
      </c>
      <c r="J531" s="32">
        <f t="shared" si="36"/>
        <v>-16.340399999999999</v>
      </c>
      <c r="K531" s="33">
        <f t="shared" si="37"/>
        <v>5.02270881851683E-2</v>
      </c>
    </row>
    <row r="532" spans="1:11" x14ac:dyDescent="0.25">
      <c r="A532" s="50" t="s">
        <v>103</v>
      </c>
      <c r="B532" s="48" t="s">
        <v>108</v>
      </c>
      <c r="C532" s="52">
        <v>45705.340277777781</v>
      </c>
      <c r="D532" s="48" t="s">
        <v>543</v>
      </c>
      <c r="E532" s="48">
        <v>23</v>
      </c>
      <c r="F532" s="55">
        <v>-6.1109999999999998</v>
      </c>
      <c r="G532" s="30">
        <f t="shared" si="34"/>
        <v>-0.61109999999999998</v>
      </c>
      <c r="H532" s="31">
        <f t="shared" si="35"/>
        <v>11.158899999999996</v>
      </c>
      <c r="I532" s="31">
        <f>MAX($H$19:H532)</f>
        <v>28.110399999999995</v>
      </c>
      <c r="J532" s="32">
        <f t="shared" si="36"/>
        <v>-16.951499999999999</v>
      </c>
      <c r="K532" s="33">
        <f t="shared" si="37"/>
        <v>-5.1920135938827605E-2</v>
      </c>
    </row>
    <row r="533" spans="1:11" x14ac:dyDescent="0.25">
      <c r="A533" s="51" t="s">
        <v>103</v>
      </c>
      <c r="B533" s="49" t="s">
        <v>110</v>
      </c>
      <c r="C533" s="53">
        <v>45705.340277777781</v>
      </c>
      <c r="D533" s="49" t="s">
        <v>543</v>
      </c>
      <c r="E533" s="49">
        <v>53</v>
      </c>
      <c r="F533" s="56">
        <v>-14.257</v>
      </c>
      <c r="G533" s="30">
        <f t="shared" si="34"/>
        <v>-1.4257</v>
      </c>
      <c r="H533" s="31">
        <f t="shared" si="35"/>
        <v>9.7331999999999965</v>
      </c>
      <c r="I533" s="31">
        <f>MAX($H$19:H533)</f>
        <v>28.110399999999995</v>
      </c>
      <c r="J533" s="32">
        <f t="shared" si="36"/>
        <v>-18.377199999999998</v>
      </c>
      <c r="K533" s="33">
        <f t="shared" si="37"/>
        <v>-0.12776348923280967</v>
      </c>
    </row>
    <row r="534" spans="1:11" x14ac:dyDescent="0.25">
      <c r="A534" s="50" t="s">
        <v>103</v>
      </c>
      <c r="B534" s="48" t="s">
        <v>105</v>
      </c>
      <c r="C534" s="52">
        <v>45705.385416666664</v>
      </c>
      <c r="D534" s="48" t="s">
        <v>544</v>
      </c>
      <c r="E534" s="48">
        <v>20</v>
      </c>
      <c r="F534" s="55">
        <v>-6.1979999999999995</v>
      </c>
      <c r="G534" s="30">
        <f t="shared" si="34"/>
        <v>-0.61980000000000002</v>
      </c>
      <c r="H534" s="31">
        <f t="shared" si="35"/>
        <v>9.1133999999999968</v>
      </c>
      <c r="I534" s="31">
        <f>MAX($H$19:H534)</f>
        <v>28.110399999999995</v>
      </c>
      <c r="J534" s="32">
        <f t="shared" si="36"/>
        <v>-18.997</v>
      </c>
      <c r="K534" s="33">
        <f t="shared" si="37"/>
        <v>-6.3678954506226071E-2</v>
      </c>
    </row>
    <row r="535" spans="1:11" x14ac:dyDescent="0.25">
      <c r="A535" s="51" t="s">
        <v>103</v>
      </c>
      <c r="B535" s="49" t="s">
        <v>107</v>
      </c>
      <c r="C535" s="53">
        <v>45705.385416666664</v>
      </c>
      <c r="D535" s="49" t="s">
        <v>544</v>
      </c>
      <c r="E535" s="49">
        <v>47</v>
      </c>
      <c r="F535" s="56">
        <v>-14.462999999999999</v>
      </c>
      <c r="G535" s="30">
        <f t="shared" si="34"/>
        <v>-1.4462999999999999</v>
      </c>
      <c r="H535" s="31">
        <f t="shared" si="35"/>
        <v>7.6670999999999969</v>
      </c>
      <c r="I535" s="31">
        <f>MAX($H$19:H535)</f>
        <v>28.110399999999995</v>
      </c>
      <c r="J535" s="32">
        <f t="shared" si="36"/>
        <v>-20.443299999999997</v>
      </c>
      <c r="K535" s="33">
        <f t="shared" si="37"/>
        <v>-0.15870037527157821</v>
      </c>
    </row>
    <row r="536" spans="1:11" x14ac:dyDescent="0.25">
      <c r="A536" s="51" t="s">
        <v>102</v>
      </c>
      <c r="B536" s="49" t="s">
        <v>105</v>
      </c>
      <c r="C536" s="53">
        <v>45705.510416666664</v>
      </c>
      <c r="D536" s="49" t="s">
        <v>431</v>
      </c>
      <c r="E536" s="49">
        <v>190</v>
      </c>
      <c r="F536" s="56">
        <v>-6.1049999999999995</v>
      </c>
      <c r="G536" s="30">
        <f t="shared" si="34"/>
        <v>-0.61050000000000004</v>
      </c>
      <c r="H536" s="31">
        <f t="shared" si="35"/>
        <v>7.0565999999999969</v>
      </c>
      <c r="I536" s="31">
        <f>MAX($H$19:H536)</f>
        <v>28.110399999999995</v>
      </c>
      <c r="J536" s="32">
        <f t="shared" si="36"/>
        <v>-21.053799999999999</v>
      </c>
      <c r="K536" s="33">
        <f t="shared" si="37"/>
        <v>-7.9625934186328684E-2</v>
      </c>
    </row>
    <row r="537" spans="1:11" x14ac:dyDescent="0.25">
      <c r="A537" s="50" t="s">
        <v>102</v>
      </c>
      <c r="B537" s="48" t="s">
        <v>107</v>
      </c>
      <c r="C537" s="52">
        <v>45705.510416666664</v>
      </c>
      <c r="D537" s="48" t="s">
        <v>431</v>
      </c>
      <c r="E537" s="48">
        <v>444</v>
      </c>
      <c r="F537" s="55">
        <v>-14.246</v>
      </c>
      <c r="G537" s="30">
        <f t="shared" si="34"/>
        <v>-1.4246000000000001</v>
      </c>
      <c r="H537" s="31">
        <f t="shared" si="35"/>
        <v>5.631999999999997</v>
      </c>
      <c r="I537" s="31">
        <f>MAX($H$19:H537)</f>
        <v>28.110399999999995</v>
      </c>
      <c r="J537" s="32">
        <f t="shared" si="36"/>
        <v>-22.478399999999997</v>
      </c>
      <c r="K537" s="33">
        <f t="shared" si="37"/>
        <v>-0.2018819261400675</v>
      </c>
    </row>
    <row r="538" spans="1:11" x14ac:dyDescent="0.25">
      <c r="A538" s="51" t="s">
        <v>102</v>
      </c>
      <c r="B538" s="49" t="s">
        <v>108</v>
      </c>
      <c r="C538" s="53">
        <v>45705.631944444445</v>
      </c>
      <c r="D538" s="49" t="s">
        <v>432</v>
      </c>
      <c r="E538" s="49">
        <v>265</v>
      </c>
      <c r="F538" s="56">
        <v>-6.149</v>
      </c>
      <c r="G538" s="30">
        <f t="shared" si="34"/>
        <v>-0.6149</v>
      </c>
      <c r="H538" s="31">
        <f t="shared" si="35"/>
        <v>5.0170999999999975</v>
      </c>
      <c r="I538" s="31">
        <f>MAX($H$19:H538)</f>
        <v>28.110399999999995</v>
      </c>
      <c r="J538" s="32">
        <f t="shared" si="36"/>
        <v>-23.093299999999999</v>
      </c>
      <c r="K538" s="33">
        <f t="shared" si="37"/>
        <v>-0.10917968749999996</v>
      </c>
    </row>
    <row r="539" spans="1:11" x14ac:dyDescent="0.25">
      <c r="A539" s="50" t="s">
        <v>102</v>
      </c>
      <c r="B539" s="48" t="s">
        <v>110</v>
      </c>
      <c r="C539" s="52">
        <v>45705.631944444445</v>
      </c>
      <c r="D539" s="48" t="s">
        <v>432</v>
      </c>
      <c r="E539" s="48">
        <v>618</v>
      </c>
      <c r="F539" s="55">
        <v>-14.347</v>
      </c>
      <c r="G539" s="30">
        <f t="shared" si="34"/>
        <v>-1.4347000000000001</v>
      </c>
      <c r="H539" s="31">
        <f t="shared" si="35"/>
        <v>3.5823999999999971</v>
      </c>
      <c r="I539" s="31">
        <f>MAX($H$19:H539)</f>
        <v>28.110399999999995</v>
      </c>
      <c r="J539" s="32">
        <f t="shared" si="36"/>
        <v>-24.527999999999999</v>
      </c>
      <c r="K539" s="33">
        <f t="shared" si="37"/>
        <v>-0.28596200992605314</v>
      </c>
    </row>
    <row r="540" spans="1:11" x14ac:dyDescent="0.25">
      <c r="A540" s="50" t="s">
        <v>101</v>
      </c>
      <c r="B540" s="48" t="s">
        <v>108</v>
      </c>
      <c r="C540" s="52">
        <v>45705.670138888891</v>
      </c>
      <c r="D540" s="48" t="s">
        <v>315</v>
      </c>
      <c r="E540" s="48">
        <v>12</v>
      </c>
      <c r="F540" s="55">
        <v>-1.7719999999999998</v>
      </c>
      <c r="G540" s="30">
        <f t="shared" si="34"/>
        <v>-0.1772</v>
      </c>
      <c r="H540" s="31">
        <f t="shared" si="35"/>
        <v>3.4051999999999971</v>
      </c>
      <c r="I540" s="31">
        <f>MAX($H$19:H540)</f>
        <v>28.110399999999995</v>
      </c>
      <c r="J540" s="32">
        <f t="shared" si="36"/>
        <v>-24.705199999999998</v>
      </c>
      <c r="K540" s="33">
        <f t="shared" si="37"/>
        <v>-4.9464046449307797E-2</v>
      </c>
    </row>
    <row r="541" spans="1:11" x14ac:dyDescent="0.25">
      <c r="A541" s="50" t="s">
        <v>101</v>
      </c>
      <c r="B541" s="48" t="s">
        <v>110</v>
      </c>
      <c r="C541" s="52">
        <v>45705.670138888891</v>
      </c>
      <c r="D541" s="48" t="s">
        <v>315</v>
      </c>
      <c r="E541" s="48">
        <v>27</v>
      </c>
      <c r="F541" s="55">
        <v>-4.1340000000000003</v>
      </c>
      <c r="G541" s="30">
        <f t="shared" si="34"/>
        <v>-0.41340000000000005</v>
      </c>
      <c r="H541" s="31">
        <f t="shared" si="35"/>
        <v>2.9917999999999969</v>
      </c>
      <c r="I541" s="31">
        <f>MAX($H$19:H541)</f>
        <v>28.110399999999995</v>
      </c>
      <c r="J541" s="32">
        <f t="shared" si="36"/>
        <v>-25.118599999999997</v>
      </c>
      <c r="K541" s="33">
        <f t="shared" si="37"/>
        <v>-0.12140256078938116</v>
      </c>
    </row>
    <row r="542" spans="1:11" x14ac:dyDescent="0.25">
      <c r="A542" s="51" t="s">
        <v>101</v>
      </c>
      <c r="B542" s="49" t="s">
        <v>105</v>
      </c>
      <c r="C542" s="53">
        <v>45705.753472222219</v>
      </c>
      <c r="D542" s="49" t="s">
        <v>314</v>
      </c>
      <c r="E542" s="49">
        <v>12</v>
      </c>
      <c r="F542" s="56">
        <v>-1.7719999999999998</v>
      </c>
      <c r="G542" s="30">
        <f t="shared" si="34"/>
        <v>-0.1772</v>
      </c>
      <c r="H542" s="31">
        <f t="shared" si="35"/>
        <v>2.8145999999999969</v>
      </c>
      <c r="I542" s="31">
        <f>MAX($H$19:H542)</f>
        <v>28.110399999999995</v>
      </c>
      <c r="J542" s="32">
        <f t="shared" si="36"/>
        <v>-25.2958</v>
      </c>
      <c r="K542" s="33">
        <f t="shared" si="37"/>
        <v>-5.922855805869387E-2</v>
      </c>
    </row>
    <row r="543" spans="1:11" x14ac:dyDescent="0.25">
      <c r="A543" s="51" t="s">
        <v>101</v>
      </c>
      <c r="B543" s="49" t="s">
        <v>105</v>
      </c>
      <c r="C543" s="53">
        <v>45705.753472222219</v>
      </c>
      <c r="D543" s="49" t="s">
        <v>314</v>
      </c>
      <c r="E543" s="49">
        <v>27</v>
      </c>
      <c r="F543" s="56">
        <v>-4.1340000000000003</v>
      </c>
      <c r="G543" s="30">
        <f t="shared" si="34"/>
        <v>-0.41340000000000005</v>
      </c>
      <c r="H543" s="31">
        <f t="shared" si="35"/>
        <v>2.4011999999999967</v>
      </c>
      <c r="I543" s="31">
        <f>MAX($H$19:H543)</f>
        <v>28.110399999999995</v>
      </c>
      <c r="J543" s="32">
        <f t="shared" si="36"/>
        <v>-25.709199999999999</v>
      </c>
      <c r="K543" s="33">
        <f t="shared" si="37"/>
        <v>-0.14687699850778113</v>
      </c>
    </row>
    <row r="544" spans="1:11" x14ac:dyDescent="0.25">
      <c r="A544" s="51" t="s">
        <v>101</v>
      </c>
      <c r="B544" s="49" t="s">
        <v>105</v>
      </c>
      <c r="C544" s="53">
        <v>45705.753472222219</v>
      </c>
      <c r="D544" s="49" t="s">
        <v>314</v>
      </c>
      <c r="E544" s="49">
        <v>18</v>
      </c>
      <c r="F544" s="56">
        <v>4.5529999999999999</v>
      </c>
      <c r="G544" s="30">
        <f t="shared" si="34"/>
        <v>0.45530000000000004</v>
      </c>
      <c r="H544" s="31">
        <f t="shared" si="35"/>
        <v>2.8564999999999969</v>
      </c>
      <c r="I544" s="31">
        <f>MAX($H$19:H544)</f>
        <v>28.110399999999995</v>
      </c>
      <c r="J544" s="32">
        <f t="shared" si="36"/>
        <v>-25.253899999999998</v>
      </c>
      <c r="K544" s="33">
        <f t="shared" si="37"/>
        <v>0.18961352657004871</v>
      </c>
    </row>
    <row r="545" spans="1:11" x14ac:dyDescent="0.25">
      <c r="A545" s="50" t="s">
        <v>101</v>
      </c>
      <c r="B545" s="48" t="s">
        <v>107</v>
      </c>
      <c r="C545" s="52">
        <v>45705.753472222219</v>
      </c>
      <c r="D545" s="48" t="s">
        <v>314</v>
      </c>
      <c r="E545" s="48">
        <v>42</v>
      </c>
      <c r="F545" s="55">
        <v>11.855</v>
      </c>
      <c r="G545" s="30">
        <f t="shared" si="34"/>
        <v>1.1855</v>
      </c>
      <c r="H545" s="31">
        <f t="shared" si="35"/>
        <v>4.0419999999999972</v>
      </c>
      <c r="I545" s="31">
        <f>MAX($H$19:H545)</f>
        <v>28.110399999999995</v>
      </c>
      <c r="J545" s="32">
        <f t="shared" si="36"/>
        <v>-24.068399999999997</v>
      </c>
      <c r="K545" s="33">
        <f t="shared" si="37"/>
        <v>0.41501837913530593</v>
      </c>
    </row>
    <row r="546" spans="1:11" x14ac:dyDescent="0.25">
      <c r="A546" s="51" t="s">
        <v>101</v>
      </c>
      <c r="B546" s="49" t="s">
        <v>105</v>
      </c>
      <c r="C546" s="53">
        <v>45706.072916666664</v>
      </c>
      <c r="D546" s="49" t="s">
        <v>316</v>
      </c>
      <c r="E546" s="49">
        <v>12</v>
      </c>
      <c r="F546" s="56">
        <v>-6.14</v>
      </c>
      <c r="G546" s="30">
        <f t="shared" si="34"/>
        <v>-0.61399999999999999</v>
      </c>
      <c r="H546" s="31">
        <f t="shared" si="35"/>
        <v>3.4279999999999973</v>
      </c>
      <c r="I546" s="31">
        <f>MAX($H$19:H546)</f>
        <v>28.110399999999995</v>
      </c>
      <c r="J546" s="32">
        <f t="shared" si="36"/>
        <v>-24.682399999999998</v>
      </c>
      <c r="K546" s="33">
        <f t="shared" si="37"/>
        <v>-0.1519049975259773</v>
      </c>
    </row>
    <row r="547" spans="1:11" x14ac:dyDescent="0.25">
      <c r="A547" s="50" t="s">
        <v>101</v>
      </c>
      <c r="B547" s="48" t="s">
        <v>107</v>
      </c>
      <c r="C547" s="52">
        <v>45706.072916666664</v>
      </c>
      <c r="D547" s="48" t="s">
        <v>316</v>
      </c>
      <c r="E547" s="48">
        <v>29</v>
      </c>
      <c r="F547" s="55">
        <v>-14.333000000000002</v>
      </c>
      <c r="G547" s="30">
        <f t="shared" si="34"/>
        <v>-1.4333000000000002</v>
      </c>
      <c r="H547" s="31">
        <f t="shared" si="35"/>
        <v>1.994699999999997</v>
      </c>
      <c r="I547" s="31">
        <f>MAX($H$19:H547)</f>
        <v>28.110399999999995</v>
      </c>
      <c r="J547" s="32">
        <f t="shared" si="36"/>
        <v>-26.115699999999997</v>
      </c>
      <c r="K547" s="33">
        <f t="shared" si="37"/>
        <v>-0.41811551925320922</v>
      </c>
    </row>
    <row r="548" spans="1:11" x14ac:dyDescent="0.25">
      <c r="A548" s="50" t="s">
        <v>103</v>
      </c>
      <c r="B548" s="48" t="s">
        <v>105</v>
      </c>
      <c r="C548" s="52">
        <v>45706.072916666664</v>
      </c>
      <c r="D548" s="48" t="s">
        <v>545</v>
      </c>
      <c r="E548" s="48">
        <v>23</v>
      </c>
      <c r="F548" s="55">
        <v>-6.11</v>
      </c>
      <c r="G548" s="30">
        <f t="shared" si="34"/>
        <v>-0.6110000000000001</v>
      </c>
      <c r="H548" s="31">
        <f t="shared" si="35"/>
        <v>1.383699999999997</v>
      </c>
      <c r="I548" s="31">
        <f>MAX($H$19:H548)</f>
        <v>28.110399999999995</v>
      </c>
      <c r="J548" s="32">
        <f t="shared" si="36"/>
        <v>-26.726699999999997</v>
      </c>
      <c r="K548" s="33">
        <f t="shared" si="37"/>
        <v>-0.30631172607409685</v>
      </c>
    </row>
    <row r="549" spans="1:11" x14ac:dyDescent="0.25">
      <c r="A549" s="51" t="s">
        <v>103</v>
      </c>
      <c r="B549" s="49" t="s">
        <v>107</v>
      </c>
      <c r="C549" s="53">
        <v>45706.072916666664</v>
      </c>
      <c r="D549" s="49" t="s">
        <v>545</v>
      </c>
      <c r="E549" s="49">
        <v>53</v>
      </c>
      <c r="F549" s="56">
        <v>-14.26</v>
      </c>
      <c r="G549" s="30">
        <f t="shared" si="34"/>
        <v>-1.4260000000000002</v>
      </c>
      <c r="H549" s="31">
        <f t="shared" si="35"/>
        <v>-4.2300000000003113E-2</v>
      </c>
      <c r="I549" s="31">
        <f>MAX($H$19:H549)</f>
        <v>28.110399999999995</v>
      </c>
      <c r="J549" s="32">
        <f t="shared" si="36"/>
        <v>-28.152699999999999</v>
      </c>
      <c r="K549" s="33">
        <f t="shared" si="37"/>
        <v>-1.0305702103057044</v>
      </c>
    </row>
    <row r="550" spans="1:11" x14ac:dyDescent="0.25">
      <c r="A550" s="51" t="s">
        <v>101</v>
      </c>
      <c r="B550" s="49" t="s">
        <v>108</v>
      </c>
      <c r="C550" s="53">
        <v>45706.138888888891</v>
      </c>
      <c r="D550" s="49" t="s">
        <v>317</v>
      </c>
      <c r="E550" s="49">
        <v>10</v>
      </c>
      <c r="F550" s="56">
        <v>4.4350000000000005</v>
      </c>
      <c r="G550" s="30">
        <f t="shared" si="34"/>
        <v>0.44350000000000006</v>
      </c>
      <c r="H550" s="31">
        <f t="shared" si="35"/>
        <v>0.40119999999999695</v>
      </c>
      <c r="I550" s="31">
        <f>MAX($H$19:H550)</f>
        <v>28.110399999999995</v>
      </c>
      <c r="J550" s="32">
        <f t="shared" si="36"/>
        <v>-27.709199999999999</v>
      </c>
      <c r="K550" s="33">
        <f t="shared" si="37"/>
        <v>-10.484633569739183</v>
      </c>
    </row>
    <row r="551" spans="1:11" x14ac:dyDescent="0.25">
      <c r="A551" s="50" t="s">
        <v>101</v>
      </c>
      <c r="B551" s="48" t="s">
        <v>110</v>
      </c>
      <c r="C551" s="52">
        <v>45706.138888888891</v>
      </c>
      <c r="D551" s="48" t="s">
        <v>317</v>
      </c>
      <c r="E551" s="48">
        <v>24</v>
      </c>
      <c r="F551" s="55">
        <v>1.4430000000000001</v>
      </c>
      <c r="G551" s="30">
        <f t="shared" si="34"/>
        <v>0.14430000000000001</v>
      </c>
      <c r="H551" s="31">
        <f t="shared" si="35"/>
        <v>0.54549999999999699</v>
      </c>
      <c r="I551" s="31">
        <f>MAX($H$19:H551)</f>
        <v>28.110399999999995</v>
      </c>
      <c r="J551" s="32">
        <f t="shared" si="36"/>
        <v>-27.564899999999998</v>
      </c>
      <c r="K551" s="33">
        <f t="shared" si="37"/>
        <v>0.35967098703888611</v>
      </c>
    </row>
    <row r="552" spans="1:11" x14ac:dyDescent="0.25">
      <c r="A552" s="51" t="s">
        <v>102</v>
      </c>
      <c r="B552" s="49" t="s">
        <v>108</v>
      </c>
      <c r="C552" s="53">
        <v>45706.15625</v>
      </c>
      <c r="D552" s="49" t="s">
        <v>433</v>
      </c>
      <c r="E552" s="49">
        <v>403</v>
      </c>
      <c r="F552" s="56">
        <v>4.9119999999999999</v>
      </c>
      <c r="G552" s="30">
        <f t="shared" si="34"/>
        <v>0.49120000000000003</v>
      </c>
      <c r="H552" s="31">
        <f t="shared" si="35"/>
        <v>1.0366999999999971</v>
      </c>
      <c r="I552" s="31">
        <f>MAX($H$19:H552)</f>
        <v>28.110399999999995</v>
      </c>
      <c r="J552" s="32">
        <f t="shared" si="36"/>
        <v>-27.073699999999999</v>
      </c>
      <c r="K552" s="33">
        <f t="shared" si="37"/>
        <v>0.90045829514207654</v>
      </c>
    </row>
    <row r="553" spans="1:11" x14ac:dyDescent="0.25">
      <c r="A553" s="50" t="s">
        <v>102</v>
      </c>
      <c r="B553" s="48" t="s">
        <v>110</v>
      </c>
      <c r="C553" s="52">
        <v>45706.15625</v>
      </c>
      <c r="D553" s="48" t="s">
        <v>433</v>
      </c>
      <c r="E553" s="48">
        <v>940</v>
      </c>
      <c r="F553" s="55">
        <v>0</v>
      </c>
      <c r="G553" s="30">
        <f t="shared" ref="G553:G616" si="38">(F553*0.1)</f>
        <v>0</v>
      </c>
      <c r="H553" s="31">
        <f t="shared" ref="H553:H616" si="39">(H552+G553)</f>
        <v>1.0366999999999971</v>
      </c>
      <c r="I553" s="31">
        <f>MAX($H$19:H553)</f>
        <v>28.110399999999995</v>
      </c>
      <c r="J553" s="32">
        <f t="shared" ref="J553:J616" si="40">(H553-I553)</f>
        <v>-27.073699999999999</v>
      </c>
      <c r="K553" s="33">
        <f t="shared" ref="K553:K616" si="41">(H553/H552)-1</f>
        <v>0</v>
      </c>
    </row>
    <row r="554" spans="1:11" x14ac:dyDescent="0.25">
      <c r="A554" s="50" t="s">
        <v>103</v>
      </c>
      <c r="B554" s="48" t="s">
        <v>108</v>
      </c>
      <c r="C554" s="52">
        <v>45706.15625</v>
      </c>
      <c r="D554" s="48" t="s">
        <v>546</v>
      </c>
      <c r="E554" s="48">
        <v>18</v>
      </c>
      <c r="F554" s="55">
        <v>-5.9090000000000007</v>
      </c>
      <c r="G554" s="30">
        <f t="shared" si="38"/>
        <v>-0.59090000000000009</v>
      </c>
      <c r="H554" s="31">
        <f t="shared" si="39"/>
        <v>0.44579999999999698</v>
      </c>
      <c r="I554" s="31">
        <f>MAX($H$19:H554)</f>
        <v>28.110399999999995</v>
      </c>
      <c r="J554" s="32">
        <f t="shared" si="40"/>
        <v>-27.664599999999997</v>
      </c>
      <c r="K554" s="33">
        <f t="shared" si="41"/>
        <v>-0.56998167261503019</v>
      </c>
    </row>
    <row r="555" spans="1:11" x14ac:dyDescent="0.25">
      <c r="A555" s="51" t="s">
        <v>103</v>
      </c>
      <c r="B555" s="49" t="s">
        <v>110</v>
      </c>
      <c r="C555" s="53">
        <v>45706.15625</v>
      </c>
      <c r="D555" s="49" t="s">
        <v>546</v>
      </c>
      <c r="E555" s="49">
        <v>43</v>
      </c>
      <c r="F555" s="56">
        <v>-13.791</v>
      </c>
      <c r="G555" s="30">
        <f t="shared" si="38"/>
        <v>-1.3791000000000002</v>
      </c>
      <c r="H555" s="31">
        <f t="shared" si="39"/>
        <v>-0.93330000000000324</v>
      </c>
      <c r="I555" s="31">
        <f>MAX($H$19:H555)</f>
        <v>28.110399999999995</v>
      </c>
      <c r="J555" s="32">
        <f t="shared" si="40"/>
        <v>-29.043699999999998</v>
      </c>
      <c r="K555" s="33">
        <f t="shared" si="41"/>
        <v>-3.0935397039031169</v>
      </c>
    </row>
    <row r="556" spans="1:11" x14ac:dyDescent="0.25">
      <c r="A556" s="51" t="s">
        <v>1138</v>
      </c>
      <c r="B556" s="49" t="s">
        <v>108</v>
      </c>
      <c r="C556" s="53">
        <v>45706.1875</v>
      </c>
      <c r="D556" s="49" t="s">
        <v>160</v>
      </c>
      <c r="E556" s="49">
        <v>4175</v>
      </c>
      <c r="F556" s="56">
        <v>-6.1079999999999997</v>
      </c>
      <c r="G556" s="30">
        <f t="shared" si="38"/>
        <v>-0.61080000000000001</v>
      </c>
      <c r="H556" s="31">
        <f t="shared" si="39"/>
        <v>-1.5441000000000034</v>
      </c>
      <c r="I556" s="31">
        <f>MAX($H$19:H556)</f>
        <v>28.110399999999995</v>
      </c>
      <c r="J556" s="32">
        <f t="shared" si="40"/>
        <v>-29.654499999999999</v>
      </c>
      <c r="K556" s="33">
        <f t="shared" si="41"/>
        <v>0.65445194471230894</v>
      </c>
    </row>
    <row r="557" spans="1:11" x14ac:dyDescent="0.25">
      <c r="A557" s="50" t="s">
        <v>1138</v>
      </c>
      <c r="B557" s="48" t="s">
        <v>110</v>
      </c>
      <c r="C557" s="52">
        <v>45706.1875</v>
      </c>
      <c r="D557" s="48" t="s">
        <v>160</v>
      </c>
      <c r="E557" s="48">
        <v>9742</v>
      </c>
      <c r="F557" s="55">
        <v>-14.253</v>
      </c>
      <c r="G557" s="30">
        <f t="shared" si="38"/>
        <v>-1.4253</v>
      </c>
      <c r="H557" s="31">
        <f t="shared" si="39"/>
        <v>-2.9694000000000034</v>
      </c>
      <c r="I557" s="31">
        <f>MAX($H$19:H557)</f>
        <v>28.110399999999995</v>
      </c>
      <c r="J557" s="32">
        <f t="shared" si="40"/>
        <v>-31.079799999999999</v>
      </c>
      <c r="K557" s="33">
        <f t="shared" si="41"/>
        <v>0.9230619778511735</v>
      </c>
    </row>
    <row r="558" spans="1:11" x14ac:dyDescent="0.25">
      <c r="A558" s="51" t="s">
        <v>104</v>
      </c>
      <c r="B558" s="49" t="s">
        <v>108</v>
      </c>
      <c r="C558" s="53">
        <v>45706.381944444445</v>
      </c>
      <c r="D558" s="49" t="s">
        <v>230</v>
      </c>
      <c r="E558" s="49">
        <v>6173</v>
      </c>
      <c r="F558" s="56">
        <v>3.0859999999999999</v>
      </c>
      <c r="G558" s="30">
        <f t="shared" si="38"/>
        <v>0.30859999999999999</v>
      </c>
      <c r="H558" s="31">
        <f t="shared" si="39"/>
        <v>-2.6608000000000036</v>
      </c>
      <c r="I558" s="31">
        <f>MAX($H$19:H558)</f>
        <v>28.110399999999995</v>
      </c>
      <c r="J558" s="32">
        <f t="shared" si="40"/>
        <v>-30.7712</v>
      </c>
      <c r="K558" s="33">
        <f t="shared" si="41"/>
        <v>-0.10392671920253227</v>
      </c>
    </row>
    <row r="559" spans="1:11" x14ac:dyDescent="0.25">
      <c r="A559" s="50" t="s">
        <v>104</v>
      </c>
      <c r="B559" s="48" t="s">
        <v>110</v>
      </c>
      <c r="C559" s="52">
        <v>45706.381944444445</v>
      </c>
      <c r="D559" s="48" t="s">
        <v>230</v>
      </c>
      <c r="E559" s="48">
        <v>14403</v>
      </c>
      <c r="F559" s="55">
        <v>0</v>
      </c>
      <c r="G559" s="30">
        <f t="shared" si="38"/>
        <v>0</v>
      </c>
      <c r="H559" s="31">
        <f t="shared" si="39"/>
        <v>-2.6608000000000036</v>
      </c>
      <c r="I559" s="31">
        <f>MAX($H$19:H559)</f>
        <v>28.110399999999995</v>
      </c>
      <c r="J559" s="32">
        <f t="shared" si="40"/>
        <v>-30.7712</v>
      </c>
      <c r="K559" s="33">
        <f t="shared" si="41"/>
        <v>0</v>
      </c>
    </row>
    <row r="560" spans="1:11" x14ac:dyDescent="0.25">
      <c r="A560" s="51" t="s">
        <v>1138</v>
      </c>
      <c r="B560" s="49" t="s">
        <v>105</v>
      </c>
      <c r="C560" s="53">
        <v>45706.510416666664</v>
      </c>
      <c r="D560" s="49" t="s">
        <v>161</v>
      </c>
      <c r="E560" s="49">
        <v>5089</v>
      </c>
      <c r="F560" s="56">
        <v>4.758</v>
      </c>
      <c r="G560" s="30">
        <f t="shared" si="38"/>
        <v>0.4758</v>
      </c>
      <c r="H560" s="31">
        <f t="shared" si="39"/>
        <v>-2.1850000000000036</v>
      </c>
      <c r="I560" s="31">
        <f>MAX($H$19:H560)</f>
        <v>28.110399999999995</v>
      </c>
      <c r="J560" s="32">
        <f t="shared" si="40"/>
        <v>-30.295399999999997</v>
      </c>
      <c r="K560" s="33">
        <f t="shared" si="41"/>
        <v>-0.17881840048105813</v>
      </c>
    </row>
    <row r="561" spans="1:11" x14ac:dyDescent="0.25">
      <c r="A561" s="50" t="s">
        <v>1138</v>
      </c>
      <c r="B561" s="48" t="s">
        <v>107</v>
      </c>
      <c r="C561" s="52">
        <v>45706.510416666664</v>
      </c>
      <c r="D561" s="48" t="s">
        <v>161</v>
      </c>
      <c r="E561" s="48">
        <v>11874</v>
      </c>
      <c r="F561" s="55">
        <v>36.500999999999998</v>
      </c>
      <c r="G561" s="30">
        <f t="shared" si="38"/>
        <v>3.6501000000000001</v>
      </c>
      <c r="H561" s="31">
        <f t="shared" si="39"/>
        <v>1.4650999999999965</v>
      </c>
      <c r="I561" s="31">
        <f>MAX($H$19:H561)</f>
        <v>28.110399999999995</v>
      </c>
      <c r="J561" s="32">
        <f t="shared" si="40"/>
        <v>-26.645299999999999</v>
      </c>
      <c r="K561" s="33">
        <f t="shared" si="41"/>
        <v>-1.670526315789471</v>
      </c>
    </row>
    <row r="562" spans="1:11" x14ac:dyDescent="0.25">
      <c r="A562" s="50" t="s">
        <v>103</v>
      </c>
      <c r="B562" s="48" t="s">
        <v>105</v>
      </c>
      <c r="C562" s="52">
        <v>45706.527777777781</v>
      </c>
      <c r="D562" s="48" t="s">
        <v>547</v>
      </c>
      <c r="E562" s="48">
        <v>17</v>
      </c>
      <c r="F562" s="55">
        <v>4.58</v>
      </c>
      <c r="G562" s="30">
        <f t="shared" si="38"/>
        <v>0.45800000000000002</v>
      </c>
      <c r="H562" s="31">
        <f t="shared" si="39"/>
        <v>1.9230999999999965</v>
      </c>
      <c r="I562" s="31">
        <f>MAX($H$19:H562)</f>
        <v>28.110399999999995</v>
      </c>
      <c r="J562" s="32">
        <f t="shared" si="40"/>
        <v>-26.187299999999997</v>
      </c>
      <c r="K562" s="33">
        <f t="shared" si="41"/>
        <v>0.31260664801037552</v>
      </c>
    </row>
    <row r="563" spans="1:11" x14ac:dyDescent="0.25">
      <c r="A563" s="51" t="s">
        <v>103</v>
      </c>
      <c r="B563" s="49" t="s">
        <v>107</v>
      </c>
      <c r="C563" s="53">
        <v>45706.527777777781</v>
      </c>
      <c r="D563" s="49" t="s">
        <v>547</v>
      </c>
      <c r="E563" s="49">
        <v>39</v>
      </c>
      <c r="F563" s="56">
        <v>8.5370000000000008</v>
      </c>
      <c r="G563" s="30">
        <f t="shared" si="38"/>
        <v>0.85370000000000013</v>
      </c>
      <c r="H563" s="31">
        <f t="shared" si="39"/>
        <v>2.7767999999999966</v>
      </c>
      <c r="I563" s="31">
        <f>MAX($H$19:H563)</f>
        <v>28.110399999999995</v>
      </c>
      <c r="J563" s="32">
        <f t="shared" si="40"/>
        <v>-25.333599999999997</v>
      </c>
      <c r="K563" s="33">
        <f t="shared" si="41"/>
        <v>0.44391867297592524</v>
      </c>
    </row>
    <row r="564" spans="1:11" x14ac:dyDescent="0.25">
      <c r="A564" s="51" t="s">
        <v>102</v>
      </c>
      <c r="B564" s="49" t="s">
        <v>108</v>
      </c>
      <c r="C564" s="53">
        <v>45706.680555555555</v>
      </c>
      <c r="D564" s="49" t="s">
        <v>434</v>
      </c>
      <c r="E564" s="49">
        <v>135</v>
      </c>
      <c r="F564" s="56">
        <v>4.5679999999999996</v>
      </c>
      <c r="G564" s="30">
        <f t="shared" si="38"/>
        <v>0.45679999999999998</v>
      </c>
      <c r="H564" s="31">
        <f t="shared" si="39"/>
        <v>3.2335999999999965</v>
      </c>
      <c r="I564" s="31">
        <f>MAX($H$19:H564)</f>
        <v>28.110399999999995</v>
      </c>
      <c r="J564" s="32">
        <f t="shared" si="40"/>
        <v>-24.876799999999999</v>
      </c>
      <c r="K564" s="33">
        <f t="shared" si="41"/>
        <v>0.16450590607894</v>
      </c>
    </row>
    <row r="565" spans="1:11" x14ac:dyDescent="0.25">
      <c r="A565" s="50" t="s">
        <v>102</v>
      </c>
      <c r="B565" s="48" t="s">
        <v>110</v>
      </c>
      <c r="C565" s="52">
        <v>45706.680555555555</v>
      </c>
      <c r="D565" s="48" t="s">
        <v>434</v>
      </c>
      <c r="E565" s="48">
        <v>314</v>
      </c>
      <c r="F565" s="55">
        <v>26.693999999999999</v>
      </c>
      <c r="G565" s="30">
        <f t="shared" si="38"/>
        <v>2.6694</v>
      </c>
      <c r="H565" s="31">
        <f t="shared" si="39"/>
        <v>5.9029999999999969</v>
      </c>
      <c r="I565" s="31">
        <f>MAX($H$19:H565)</f>
        <v>28.110399999999995</v>
      </c>
      <c r="J565" s="32">
        <f t="shared" si="40"/>
        <v>-22.2074</v>
      </c>
      <c r="K565" s="33">
        <f t="shared" si="41"/>
        <v>0.82551954477981293</v>
      </c>
    </row>
    <row r="566" spans="1:11" x14ac:dyDescent="0.25">
      <c r="A566" s="51" t="s">
        <v>1138</v>
      </c>
      <c r="B566" s="49" t="s">
        <v>108</v>
      </c>
      <c r="C566" s="53">
        <v>45707.288194444445</v>
      </c>
      <c r="D566" s="49" t="s">
        <v>162</v>
      </c>
      <c r="E566" s="49">
        <v>4716</v>
      </c>
      <c r="F566" s="56">
        <v>4.3810000000000002</v>
      </c>
      <c r="G566" s="30">
        <f t="shared" si="38"/>
        <v>0.43810000000000004</v>
      </c>
      <c r="H566" s="31">
        <f t="shared" si="39"/>
        <v>6.3410999999999973</v>
      </c>
      <c r="I566" s="31">
        <f>MAX($H$19:H566)</f>
        <v>28.110399999999995</v>
      </c>
      <c r="J566" s="32">
        <f t="shared" si="40"/>
        <v>-21.769299999999998</v>
      </c>
      <c r="K566" s="33">
        <f t="shared" si="41"/>
        <v>7.4216500084702819E-2</v>
      </c>
    </row>
    <row r="567" spans="1:11" x14ac:dyDescent="0.25">
      <c r="A567" s="50" t="s">
        <v>1138</v>
      </c>
      <c r="B567" s="48" t="s">
        <v>110</v>
      </c>
      <c r="C567" s="52">
        <v>45707.288194444445</v>
      </c>
      <c r="D567" s="48" t="s">
        <v>162</v>
      </c>
      <c r="E567" s="48">
        <v>11006</v>
      </c>
      <c r="F567" s="55">
        <v>1.464</v>
      </c>
      <c r="G567" s="30">
        <f t="shared" si="38"/>
        <v>0.1464</v>
      </c>
      <c r="H567" s="31">
        <f t="shared" si="39"/>
        <v>6.4874999999999972</v>
      </c>
      <c r="I567" s="31">
        <f>MAX($H$19:H567)</f>
        <v>28.110399999999995</v>
      </c>
      <c r="J567" s="32">
        <f t="shared" si="40"/>
        <v>-21.622899999999998</v>
      </c>
      <c r="K567" s="33">
        <f t="shared" si="41"/>
        <v>2.3087476936178186E-2</v>
      </c>
    </row>
    <row r="568" spans="1:11" x14ac:dyDescent="0.25">
      <c r="A568" s="50" t="s">
        <v>103</v>
      </c>
      <c r="B568" s="48" t="s">
        <v>105</v>
      </c>
      <c r="C568" s="52">
        <v>45707.552083333336</v>
      </c>
      <c r="D568" s="48" t="s">
        <v>548</v>
      </c>
      <c r="E568" s="48">
        <v>11</v>
      </c>
      <c r="F568" s="55">
        <v>4.6040000000000001</v>
      </c>
      <c r="G568" s="30">
        <f t="shared" si="38"/>
        <v>0.46040000000000003</v>
      </c>
      <c r="H568" s="31">
        <f t="shared" si="39"/>
        <v>6.9478999999999971</v>
      </c>
      <c r="I568" s="31">
        <f>MAX($H$19:H568)</f>
        <v>28.110399999999995</v>
      </c>
      <c r="J568" s="32">
        <f t="shared" si="40"/>
        <v>-21.162499999999998</v>
      </c>
      <c r="K568" s="33">
        <f t="shared" si="41"/>
        <v>7.0967244701348742E-2</v>
      </c>
    </row>
    <row r="569" spans="1:11" x14ac:dyDescent="0.25">
      <c r="A569" s="51" t="s">
        <v>103</v>
      </c>
      <c r="B569" s="49" t="s">
        <v>107</v>
      </c>
      <c r="C569" s="53">
        <v>45707.552083333336</v>
      </c>
      <c r="D569" s="49" t="s">
        <v>548</v>
      </c>
      <c r="E569" s="49">
        <v>25</v>
      </c>
      <c r="F569" s="56">
        <v>21.548999999999999</v>
      </c>
      <c r="G569" s="30">
        <f t="shared" si="38"/>
        <v>2.1549</v>
      </c>
      <c r="H569" s="31">
        <f t="shared" si="39"/>
        <v>9.1027999999999967</v>
      </c>
      <c r="I569" s="31">
        <f>MAX($H$19:H569)</f>
        <v>28.110399999999995</v>
      </c>
      <c r="J569" s="32">
        <f t="shared" si="40"/>
        <v>-19.007599999999996</v>
      </c>
      <c r="K569" s="33">
        <f t="shared" si="41"/>
        <v>0.31015126872868071</v>
      </c>
    </row>
    <row r="570" spans="1:11" x14ac:dyDescent="0.25">
      <c r="A570" s="51" t="s">
        <v>104</v>
      </c>
      <c r="B570" s="49" t="s">
        <v>108</v>
      </c>
      <c r="C570" s="53">
        <v>45707.680555555555</v>
      </c>
      <c r="D570" s="49" t="s">
        <v>231</v>
      </c>
      <c r="E570" s="49">
        <v>3817</v>
      </c>
      <c r="F570" s="56">
        <v>-5.3439999999999994</v>
      </c>
      <c r="G570" s="30">
        <f t="shared" si="38"/>
        <v>-0.53439999999999999</v>
      </c>
      <c r="H570" s="31">
        <f t="shared" si="39"/>
        <v>8.5683999999999969</v>
      </c>
      <c r="I570" s="31">
        <f>MAX($H$19:H570)</f>
        <v>28.110399999999995</v>
      </c>
      <c r="J570" s="32">
        <f t="shared" si="40"/>
        <v>-19.541999999999998</v>
      </c>
      <c r="K570" s="33">
        <f t="shared" si="41"/>
        <v>-5.8707210968053758E-2</v>
      </c>
    </row>
    <row r="571" spans="1:11" x14ac:dyDescent="0.25">
      <c r="A571" s="50" t="s">
        <v>104</v>
      </c>
      <c r="B571" s="48" t="s">
        <v>110</v>
      </c>
      <c r="C571" s="52">
        <v>45707.680555555555</v>
      </c>
      <c r="D571" s="48" t="s">
        <v>231</v>
      </c>
      <c r="E571" s="48">
        <v>8906</v>
      </c>
      <c r="F571" s="55">
        <v>-12.468</v>
      </c>
      <c r="G571" s="30">
        <f t="shared" si="38"/>
        <v>-1.2468000000000001</v>
      </c>
      <c r="H571" s="31">
        <f t="shared" si="39"/>
        <v>7.3215999999999966</v>
      </c>
      <c r="I571" s="31">
        <f>MAX($H$19:H571)</f>
        <v>28.110399999999995</v>
      </c>
      <c r="J571" s="32">
        <f t="shared" si="40"/>
        <v>-20.788799999999998</v>
      </c>
      <c r="K571" s="33">
        <f t="shared" si="41"/>
        <v>-0.14551141403295842</v>
      </c>
    </row>
    <row r="572" spans="1:11" x14ac:dyDescent="0.25">
      <c r="A572" s="51" t="s">
        <v>102</v>
      </c>
      <c r="B572" s="49" t="s">
        <v>105</v>
      </c>
      <c r="C572" s="53">
        <v>45707.71875</v>
      </c>
      <c r="D572" s="49" t="s">
        <v>435</v>
      </c>
      <c r="E572" s="49">
        <v>186</v>
      </c>
      <c r="F572" s="56">
        <v>4.6959999999999997</v>
      </c>
      <c r="G572" s="30">
        <f t="shared" si="38"/>
        <v>0.46960000000000002</v>
      </c>
      <c r="H572" s="31">
        <f t="shared" si="39"/>
        <v>7.7911999999999964</v>
      </c>
      <c r="I572" s="31">
        <f>MAX($H$19:H572)</f>
        <v>28.110399999999995</v>
      </c>
      <c r="J572" s="32">
        <f t="shared" si="40"/>
        <v>-20.319199999999999</v>
      </c>
      <c r="K572" s="33">
        <f t="shared" si="41"/>
        <v>6.4138986013986043E-2</v>
      </c>
    </row>
    <row r="573" spans="1:11" x14ac:dyDescent="0.25">
      <c r="A573" s="50" t="s">
        <v>102</v>
      </c>
      <c r="B573" s="48" t="s">
        <v>107</v>
      </c>
      <c r="C573" s="52">
        <v>45707.71875</v>
      </c>
      <c r="D573" s="48" t="s">
        <v>435</v>
      </c>
      <c r="E573" s="48">
        <v>433</v>
      </c>
      <c r="F573" s="55">
        <v>14.51</v>
      </c>
      <c r="G573" s="30">
        <f t="shared" si="38"/>
        <v>1.4510000000000001</v>
      </c>
      <c r="H573" s="31">
        <f t="shared" si="39"/>
        <v>9.2421999999999969</v>
      </c>
      <c r="I573" s="31">
        <f>MAX($H$19:H573)</f>
        <v>28.110399999999995</v>
      </c>
      <c r="J573" s="32">
        <f t="shared" si="40"/>
        <v>-18.868199999999998</v>
      </c>
      <c r="K573" s="33">
        <f t="shared" si="41"/>
        <v>0.18623575315740859</v>
      </c>
    </row>
    <row r="574" spans="1:11" x14ac:dyDescent="0.25">
      <c r="A574" s="51" t="s">
        <v>104</v>
      </c>
      <c r="B574" s="49" t="s">
        <v>105</v>
      </c>
      <c r="C574" s="53">
        <v>45707.746527777781</v>
      </c>
      <c r="D574" s="49" t="s">
        <v>232</v>
      </c>
      <c r="E574" s="49">
        <v>3049</v>
      </c>
      <c r="F574" s="56">
        <v>-7.0120000000000005</v>
      </c>
      <c r="G574" s="30">
        <f t="shared" si="38"/>
        <v>-0.70120000000000005</v>
      </c>
      <c r="H574" s="31">
        <f t="shared" si="39"/>
        <v>8.5409999999999968</v>
      </c>
      <c r="I574" s="31">
        <f>MAX($H$19:H574)</f>
        <v>28.110399999999995</v>
      </c>
      <c r="J574" s="32">
        <f t="shared" si="40"/>
        <v>-19.569399999999998</v>
      </c>
      <c r="K574" s="33">
        <f t="shared" si="41"/>
        <v>-7.5869381748934317E-2</v>
      </c>
    </row>
    <row r="575" spans="1:11" x14ac:dyDescent="0.25">
      <c r="A575" s="50" t="s">
        <v>104</v>
      </c>
      <c r="B575" s="48" t="s">
        <v>107</v>
      </c>
      <c r="C575" s="52">
        <v>45707.746527777781</v>
      </c>
      <c r="D575" s="48" t="s">
        <v>232</v>
      </c>
      <c r="E575" s="48">
        <v>7114</v>
      </c>
      <c r="F575" s="55">
        <v>-16.362000000000002</v>
      </c>
      <c r="G575" s="30">
        <f t="shared" si="38"/>
        <v>-1.6362000000000003</v>
      </c>
      <c r="H575" s="31">
        <f t="shared" si="39"/>
        <v>6.9047999999999963</v>
      </c>
      <c r="I575" s="31">
        <f>MAX($H$19:H575)</f>
        <v>28.110399999999995</v>
      </c>
      <c r="J575" s="32">
        <f t="shared" si="40"/>
        <v>-21.205599999999997</v>
      </c>
      <c r="K575" s="33">
        <f t="shared" si="41"/>
        <v>-0.19157007376185475</v>
      </c>
    </row>
    <row r="576" spans="1:11" x14ac:dyDescent="0.25">
      <c r="A576" s="50" t="s">
        <v>103</v>
      </c>
      <c r="B576" s="48" t="s">
        <v>108</v>
      </c>
      <c r="C576" s="52">
        <v>45708.152777777781</v>
      </c>
      <c r="D576" s="48" t="s">
        <v>549</v>
      </c>
      <c r="E576" s="48">
        <v>23</v>
      </c>
      <c r="F576" s="55">
        <v>4.3869999999999996</v>
      </c>
      <c r="G576" s="30">
        <f t="shared" si="38"/>
        <v>0.43869999999999998</v>
      </c>
      <c r="H576" s="31">
        <f t="shared" si="39"/>
        <v>7.3434999999999961</v>
      </c>
      <c r="I576" s="31">
        <f>MAX($H$19:H576)</f>
        <v>28.110399999999995</v>
      </c>
      <c r="J576" s="32">
        <f t="shared" si="40"/>
        <v>-20.7669</v>
      </c>
      <c r="K576" s="33">
        <f t="shared" si="41"/>
        <v>6.3535511528212352E-2</v>
      </c>
    </row>
    <row r="577" spans="1:11" x14ac:dyDescent="0.25">
      <c r="A577" s="51" t="s">
        <v>103</v>
      </c>
      <c r="B577" s="49" t="s">
        <v>110</v>
      </c>
      <c r="C577" s="53">
        <v>45708.152777777781</v>
      </c>
      <c r="D577" s="49" t="s">
        <v>549</v>
      </c>
      <c r="E577" s="49">
        <v>53</v>
      </c>
      <c r="F577" s="56">
        <v>2.5739999999999998</v>
      </c>
      <c r="G577" s="30">
        <f t="shared" si="38"/>
        <v>0.25740000000000002</v>
      </c>
      <c r="H577" s="31">
        <f t="shared" si="39"/>
        <v>7.6008999999999958</v>
      </c>
      <c r="I577" s="31">
        <f>MAX($H$19:H577)</f>
        <v>28.110399999999995</v>
      </c>
      <c r="J577" s="32">
        <f t="shared" si="40"/>
        <v>-20.509499999999999</v>
      </c>
      <c r="K577" s="33">
        <f t="shared" si="41"/>
        <v>3.505140600531087E-2</v>
      </c>
    </row>
    <row r="578" spans="1:11" x14ac:dyDescent="0.25">
      <c r="A578" s="51" t="s">
        <v>1138</v>
      </c>
      <c r="B578" s="49" t="s">
        <v>108</v>
      </c>
      <c r="C578" s="53">
        <v>45708.166666666664</v>
      </c>
      <c r="D578" s="49" t="s">
        <v>163</v>
      </c>
      <c r="E578" s="49">
        <v>4184</v>
      </c>
      <c r="F578" s="56">
        <v>4.3929999999999998</v>
      </c>
      <c r="G578" s="30">
        <f t="shared" si="38"/>
        <v>0.43930000000000002</v>
      </c>
      <c r="H578" s="31">
        <f t="shared" si="39"/>
        <v>8.0401999999999951</v>
      </c>
      <c r="I578" s="31">
        <f>MAX($H$19:H578)</f>
        <v>28.110399999999995</v>
      </c>
      <c r="J578" s="32">
        <f t="shared" si="40"/>
        <v>-20.0702</v>
      </c>
      <c r="K578" s="33">
        <f t="shared" si="41"/>
        <v>5.7795787340972682E-2</v>
      </c>
    </row>
    <row r="579" spans="1:11" x14ac:dyDescent="0.25">
      <c r="A579" s="50" t="s">
        <v>1138</v>
      </c>
      <c r="B579" s="48" t="s">
        <v>110</v>
      </c>
      <c r="C579" s="52">
        <v>45708.166666666664</v>
      </c>
      <c r="D579" s="48" t="s">
        <v>163</v>
      </c>
      <c r="E579" s="48">
        <v>9762</v>
      </c>
      <c r="F579" s="55">
        <v>9.8000000000000004E-2</v>
      </c>
      <c r="G579" s="30">
        <f t="shared" si="38"/>
        <v>9.8000000000000014E-3</v>
      </c>
      <c r="H579" s="31">
        <f t="shared" si="39"/>
        <v>8.0499999999999954</v>
      </c>
      <c r="I579" s="31">
        <f>MAX($H$19:H579)</f>
        <v>28.110399999999995</v>
      </c>
      <c r="J579" s="32">
        <f t="shared" si="40"/>
        <v>-20.060400000000001</v>
      </c>
      <c r="K579" s="33">
        <f t="shared" si="41"/>
        <v>1.218875152359411E-3</v>
      </c>
    </row>
    <row r="580" spans="1:11" x14ac:dyDescent="0.25">
      <c r="A580" s="51" t="s">
        <v>102</v>
      </c>
      <c r="B580" s="49" t="s">
        <v>108</v>
      </c>
      <c r="C580" s="53">
        <v>45708.295138888891</v>
      </c>
      <c r="D580" s="49" t="s">
        <v>436</v>
      </c>
      <c r="E580" s="49">
        <v>486</v>
      </c>
      <c r="F580" s="56">
        <v>4.7649999999999997</v>
      </c>
      <c r="G580" s="30">
        <f t="shared" si="38"/>
        <v>0.47649999999999998</v>
      </c>
      <c r="H580" s="31">
        <f t="shared" si="39"/>
        <v>8.5264999999999951</v>
      </c>
      <c r="I580" s="31">
        <f>MAX($H$19:H580)</f>
        <v>28.110399999999995</v>
      </c>
      <c r="J580" s="32">
        <f t="shared" si="40"/>
        <v>-19.5839</v>
      </c>
      <c r="K580" s="33">
        <f t="shared" si="41"/>
        <v>5.919254658385098E-2</v>
      </c>
    </row>
    <row r="581" spans="1:11" x14ac:dyDescent="0.25">
      <c r="A581" s="50" t="s">
        <v>102</v>
      </c>
      <c r="B581" s="48" t="s">
        <v>110</v>
      </c>
      <c r="C581" s="52">
        <v>45708.295138888891</v>
      </c>
      <c r="D581" s="48" t="s">
        <v>436</v>
      </c>
      <c r="E581" s="48">
        <v>1135</v>
      </c>
      <c r="F581" s="55">
        <v>20.083000000000002</v>
      </c>
      <c r="G581" s="30">
        <f t="shared" si="38"/>
        <v>2.0083000000000002</v>
      </c>
      <c r="H581" s="31">
        <f t="shared" si="39"/>
        <v>10.534799999999995</v>
      </c>
      <c r="I581" s="31">
        <f>MAX($H$19:H581)</f>
        <v>28.110399999999995</v>
      </c>
      <c r="J581" s="32">
        <f t="shared" si="40"/>
        <v>-17.575600000000001</v>
      </c>
      <c r="K581" s="33">
        <f t="shared" si="41"/>
        <v>0.23553626927813309</v>
      </c>
    </row>
    <row r="582" spans="1:11" x14ac:dyDescent="0.25">
      <c r="A582" s="51" t="s">
        <v>104</v>
      </c>
      <c r="B582" s="49" t="s">
        <v>105</v>
      </c>
      <c r="C582" s="53">
        <v>45708.621527777781</v>
      </c>
      <c r="D582" s="49" t="s">
        <v>233</v>
      </c>
      <c r="E582" s="49">
        <v>2681</v>
      </c>
      <c r="F582" s="56">
        <v>4.29</v>
      </c>
      <c r="G582" s="30">
        <f t="shared" si="38"/>
        <v>0.42900000000000005</v>
      </c>
      <c r="H582" s="31">
        <f t="shared" si="39"/>
        <v>10.963799999999996</v>
      </c>
      <c r="I582" s="31">
        <f>MAX($H$19:H582)</f>
        <v>28.110399999999995</v>
      </c>
      <c r="J582" s="32">
        <f t="shared" si="40"/>
        <v>-17.146599999999999</v>
      </c>
      <c r="K582" s="33">
        <f t="shared" si="41"/>
        <v>4.0722177924592762E-2</v>
      </c>
    </row>
    <row r="583" spans="1:11" x14ac:dyDescent="0.25">
      <c r="A583" s="50" t="s">
        <v>104</v>
      </c>
      <c r="B583" s="48" t="s">
        <v>107</v>
      </c>
      <c r="C583" s="52">
        <v>45708.621527777781</v>
      </c>
      <c r="D583" s="48" t="s">
        <v>233</v>
      </c>
      <c r="E583" s="48">
        <v>6256</v>
      </c>
      <c r="F583" s="55">
        <v>67.56</v>
      </c>
      <c r="G583" s="30">
        <f t="shared" si="38"/>
        <v>6.7560000000000002</v>
      </c>
      <c r="H583" s="31">
        <f t="shared" si="39"/>
        <v>17.719799999999996</v>
      </c>
      <c r="I583" s="31">
        <f>MAX($H$19:H583)</f>
        <v>28.110399999999995</v>
      </c>
      <c r="J583" s="32">
        <f t="shared" si="40"/>
        <v>-10.390599999999999</v>
      </c>
      <c r="K583" s="33">
        <f t="shared" si="41"/>
        <v>0.61620970831281152</v>
      </c>
    </row>
    <row r="584" spans="1:11" x14ac:dyDescent="0.25">
      <c r="A584" s="51" t="s">
        <v>101</v>
      </c>
      <c r="B584" s="49" t="s">
        <v>108</v>
      </c>
      <c r="C584" s="53">
        <v>45708.743055555555</v>
      </c>
      <c r="D584" s="49" t="s">
        <v>318</v>
      </c>
      <c r="E584" s="49">
        <v>8</v>
      </c>
      <c r="F584" s="56">
        <v>-6.0220000000000002</v>
      </c>
      <c r="G584" s="30">
        <f t="shared" si="38"/>
        <v>-0.60220000000000007</v>
      </c>
      <c r="H584" s="31">
        <f t="shared" si="39"/>
        <v>17.117599999999996</v>
      </c>
      <c r="I584" s="31">
        <f>MAX($H$19:H584)</f>
        <v>28.110399999999995</v>
      </c>
      <c r="J584" s="32">
        <f t="shared" si="40"/>
        <v>-10.992799999999999</v>
      </c>
      <c r="K584" s="33">
        <f t="shared" si="41"/>
        <v>-3.3984582218760884E-2</v>
      </c>
    </row>
    <row r="585" spans="1:11" x14ac:dyDescent="0.25">
      <c r="A585" s="50" t="s">
        <v>101</v>
      </c>
      <c r="B585" s="48" t="s">
        <v>110</v>
      </c>
      <c r="C585" s="52">
        <v>45708.743055555555</v>
      </c>
      <c r="D585" s="48" t="s">
        <v>318</v>
      </c>
      <c r="E585" s="48">
        <v>19</v>
      </c>
      <c r="F585" s="55">
        <v>-14.053000000000001</v>
      </c>
      <c r="G585" s="30">
        <f t="shared" si="38"/>
        <v>-1.4053000000000002</v>
      </c>
      <c r="H585" s="31">
        <f t="shared" si="39"/>
        <v>15.712299999999995</v>
      </c>
      <c r="I585" s="31">
        <f>MAX($H$19:H585)</f>
        <v>28.110399999999995</v>
      </c>
      <c r="J585" s="32">
        <f t="shared" si="40"/>
        <v>-12.398099999999999</v>
      </c>
      <c r="K585" s="33">
        <f t="shared" si="41"/>
        <v>-8.2096789269523796E-2</v>
      </c>
    </row>
    <row r="586" spans="1:11" x14ac:dyDescent="0.25">
      <c r="A586" s="51" t="s">
        <v>101</v>
      </c>
      <c r="B586" s="49" t="s">
        <v>105</v>
      </c>
      <c r="C586" s="53">
        <v>45708.84375</v>
      </c>
      <c r="D586" s="49" t="s">
        <v>319</v>
      </c>
      <c r="E586" s="49">
        <v>12</v>
      </c>
      <c r="F586" s="56">
        <v>-5.992</v>
      </c>
      <c r="G586" s="30">
        <f t="shared" si="38"/>
        <v>-0.59920000000000007</v>
      </c>
      <c r="H586" s="31">
        <f t="shared" si="39"/>
        <v>15.113099999999996</v>
      </c>
      <c r="I586" s="31">
        <f>MAX($H$19:H586)</f>
        <v>28.110399999999995</v>
      </c>
      <c r="J586" s="32">
        <f t="shared" si="40"/>
        <v>-12.997299999999999</v>
      </c>
      <c r="K586" s="33">
        <f t="shared" si="41"/>
        <v>-3.8135728060182172E-2</v>
      </c>
    </row>
    <row r="587" spans="1:11" x14ac:dyDescent="0.25">
      <c r="A587" s="50" t="s">
        <v>101</v>
      </c>
      <c r="B587" s="48" t="s">
        <v>107</v>
      </c>
      <c r="C587" s="52">
        <v>45708.84375</v>
      </c>
      <c r="D587" s="48" t="s">
        <v>319</v>
      </c>
      <c r="E587" s="48">
        <v>27</v>
      </c>
      <c r="F587" s="55">
        <v>-13.984999999999999</v>
      </c>
      <c r="G587" s="30">
        <f t="shared" si="38"/>
        <v>-1.3985000000000001</v>
      </c>
      <c r="H587" s="31">
        <f t="shared" si="39"/>
        <v>13.714599999999995</v>
      </c>
      <c r="I587" s="31">
        <f>MAX($H$19:H587)</f>
        <v>28.110399999999995</v>
      </c>
      <c r="J587" s="32">
        <f t="shared" si="40"/>
        <v>-14.395799999999999</v>
      </c>
      <c r="K587" s="33">
        <f t="shared" si="41"/>
        <v>-9.2535614797758292E-2</v>
      </c>
    </row>
    <row r="588" spans="1:11" x14ac:dyDescent="0.25">
      <c r="A588" s="50" t="s">
        <v>103</v>
      </c>
      <c r="B588" s="48" t="s">
        <v>108</v>
      </c>
      <c r="C588" s="52">
        <v>45708.989583333336</v>
      </c>
      <c r="D588" s="48" t="s">
        <v>550</v>
      </c>
      <c r="E588" s="48">
        <v>45</v>
      </c>
      <c r="F588" s="55">
        <v>-5.327</v>
      </c>
      <c r="G588" s="30">
        <f t="shared" si="38"/>
        <v>-0.53270000000000006</v>
      </c>
      <c r="H588" s="31">
        <f t="shared" si="39"/>
        <v>13.181899999999995</v>
      </c>
      <c r="I588" s="31">
        <f>MAX($H$19:H588)</f>
        <v>28.110399999999995</v>
      </c>
      <c r="J588" s="32">
        <f t="shared" si="40"/>
        <v>-14.9285</v>
      </c>
      <c r="K588" s="33">
        <f t="shared" si="41"/>
        <v>-3.8841818208332768E-2</v>
      </c>
    </row>
    <row r="589" spans="1:11" x14ac:dyDescent="0.25">
      <c r="A589" s="51" t="s">
        <v>103</v>
      </c>
      <c r="B589" s="49" t="s">
        <v>110</v>
      </c>
      <c r="C589" s="53">
        <v>45708.989583333336</v>
      </c>
      <c r="D589" s="49" t="s">
        <v>550</v>
      </c>
      <c r="E589" s="49">
        <v>106</v>
      </c>
      <c r="F589" s="56">
        <v>-12.431000000000001</v>
      </c>
      <c r="G589" s="30">
        <f t="shared" si="38"/>
        <v>-1.2431000000000001</v>
      </c>
      <c r="H589" s="31">
        <f t="shared" si="39"/>
        <v>11.938799999999995</v>
      </c>
      <c r="I589" s="31">
        <f>MAX($H$19:H589)</f>
        <v>28.110399999999995</v>
      </c>
      <c r="J589" s="32">
        <f t="shared" si="40"/>
        <v>-16.171599999999998</v>
      </c>
      <c r="K589" s="33">
        <f t="shared" si="41"/>
        <v>-9.4303552598639095E-2</v>
      </c>
    </row>
    <row r="590" spans="1:11" x14ac:dyDescent="0.25">
      <c r="A590" s="51" t="s">
        <v>1138</v>
      </c>
      <c r="B590" s="49" t="s">
        <v>105</v>
      </c>
      <c r="C590" s="53">
        <v>45709.041666666664</v>
      </c>
      <c r="D590" s="49" t="s">
        <v>164</v>
      </c>
      <c r="E590" s="49">
        <v>8163</v>
      </c>
      <c r="F590" s="56">
        <v>4.3100000000000005</v>
      </c>
      <c r="G590" s="30">
        <f t="shared" si="38"/>
        <v>0.43100000000000005</v>
      </c>
      <c r="H590" s="31">
        <f t="shared" si="39"/>
        <v>12.369799999999994</v>
      </c>
      <c r="I590" s="31">
        <f>MAX($H$19:H590)</f>
        <v>28.110399999999995</v>
      </c>
      <c r="J590" s="32">
        <f t="shared" si="40"/>
        <v>-15.740600000000001</v>
      </c>
      <c r="K590" s="33">
        <f t="shared" si="41"/>
        <v>3.6100780647971176E-2</v>
      </c>
    </row>
    <row r="591" spans="1:11" x14ac:dyDescent="0.25">
      <c r="A591" s="50" t="s">
        <v>1138</v>
      </c>
      <c r="B591" s="48" t="s">
        <v>107</v>
      </c>
      <c r="C591" s="52">
        <v>45709.041666666664</v>
      </c>
      <c r="D591" s="48" t="s">
        <v>164</v>
      </c>
      <c r="E591" s="48">
        <v>19047</v>
      </c>
      <c r="F591" s="55">
        <v>0.19</v>
      </c>
      <c r="G591" s="30">
        <f t="shared" si="38"/>
        <v>1.9000000000000003E-2</v>
      </c>
      <c r="H591" s="31">
        <f t="shared" si="39"/>
        <v>12.388799999999994</v>
      </c>
      <c r="I591" s="31">
        <f>MAX($H$19:H591)</f>
        <v>28.110399999999995</v>
      </c>
      <c r="J591" s="32">
        <f t="shared" si="40"/>
        <v>-15.7216</v>
      </c>
      <c r="K591" s="33">
        <f t="shared" si="41"/>
        <v>1.5359989652217187E-3</v>
      </c>
    </row>
    <row r="592" spans="1:11" x14ac:dyDescent="0.25">
      <c r="A592" s="50" t="s">
        <v>103</v>
      </c>
      <c r="B592" s="48" t="s">
        <v>105</v>
      </c>
      <c r="C592" s="52">
        <v>45709.065972222219</v>
      </c>
      <c r="D592" s="48" t="s">
        <v>551</v>
      </c>
      <c r="E592" s="48">
        <v>26</v>
      </c>
      <c r="F592" s="55">
        <v>4.63</v>
      </c>
      <c r="G592" s="30">
        <f t="shared" si="38"/>
        <v>0.46300000000000002</v>
      </c>
      <c r="H592" s="31">
        <f t="shared" si="39"/>
        <v>12.851799999999994</v>
      </c>
      <c r="I592" s="31">
        <f>MAX($H$19:H592)</f>
        <v>28.110399999999995</v>
      </c>
      <c r="J592" s="32">
        <f t="shared" si="40"/>
        <v>-15.258600000000001</v>
      </c>
      <c r="K592" s="33">
        <f t="shared" si="41"/>
        <v>3.7372465452666814E-2</v>
      </c>
    </row>
    <row r="593" spans="1:11" x14ac:dyDescent="0.25">
      <c r="A593" s="51" t="s">
        <v>103</v>
      </c>
      <c r="B593" s="49" t="s">
        <v>107</v>
      </c>
      <c r="C593" s="53">
        <v>45709.065972222219</v>
      </c>
      <c r="D593" s="49" t="s">
        <v>551</v>
      </c>
      <c r="E593" s="49">
        <v>62</v>
      </c>
      <c r="F593" s="56">
        <v>8.8919999999999995</v>
      </c>
      <c r="G593" s="30">
        <f t="shared" si="38"/>
        <v>0.88919999999999999</v>
      </c>
      <c r="H593" s="31">
        <f t="shared" si="39"/>
        <v>13.740999999999994</v>
      </c>
      <c r="I593" s="31">
        <f>MAX($H$19:H593)</f>
        <v>28.110399999999995</v>
      </c>
      <c r="J593" s="32">
        <f t="shared" si="40"/>
        <v>-14.369400000000001</v>
      </c>
      <c r="K593" s="33">
        <f t="shared" si="41"/>
        <v>6.9188751770180135E-2</v>
      </c>
    </row>
    <row r="594" spans="1:11" x14ac:dyDescent="0.25">
      <c r="A594" s="51" t="s">
        <v>102</v>
      </c>
      <c r="B594" s="49" t="s">
        <v>105</v>
      </c>
      <c r="C594" s="53">
        <v>45709.107638888891</v>
      </c>
      <c r="D594" s="49" t="s">
        <v>437</v>
      </c>
      <c r="E594" s="49">
        <v>419</v>
      </c>
      <c r="F594" s="56">
        <v>4.3119999999999994</v>
      </c>
      <c r="G594" s="30">
        <f t="shared" si="38"/>
        <v>0.43119999999999997</v>
      </c>
      <c r="H594" s="31">
        <f t="shared" si="39"/>
        <v>14.172199999999995</v>
      </c>
      <c r="I594" s="31">
        <f>MAX($H$19:H594)</f>
        <v>28.110399999999995</v>
      </c>
      <c r="J594" s="32">
        <f t="shared" si="40"/>
        <v>-13.9382</v>
      </c>
      <c r="K594" s="33">
        <f t="shared" si="41"/>
        <v>3.1380539989811496E-2</v>
      </c>
    </row>
    <row r="595" spans="1:11" x14ac:dyDescent="0.25">
      <c r="A595" s="50" t="s">
        <v>102</v>
      </c>
      <c r="B595" s="48" t="s">
        <v>107</v>
      </c>
      <c r="C595" s="52">
        <v>45709.107638888891</v>
      </c>
      <c r="D595" s="48" t="s">
        <v>437</v>
      </c>
      <c r="E595" s="48">
        <v>977</v>
      </c>
      <c r="F595" s="55">
        <v>37.317999999999998</v>
      </c>
      <c r="G595" s="30">
        <f t="shared" si="38"/>
        <v>3.7317999999999998</v>
      </c>
      <c r="H595" s="31">
        <f t="shared" si="39"/>
        <v>17.903999999999996</v>
      </c>
      <c r="I595" s="31">
        <f>MAX($H$19:H595)</f>
        <v>28.110399999999995</v>
      </c>
      <c r="J595" s="32">
        <f t="shared" si="40"/>
        <v>-10.206399999999999</v>
      </c>
      <c r="K595" s="33">
        <f t="shared" si="41"/>
        <v>0.26331832742975703</v>
      </c>
    </row>
    <row r="596" spans="1:11" x14ac:dyDescent="0.25">
      <c r="A596" s="51" t="s">
        <v>1138</v>
      </c>
      <c r="B596" s="49" t="s">
        <v>108</v>
      </c>
      <c r="C596" s="53">
        <v>45709.465277777781</v>
      </c>
      <c r="D596" s="49" t="s">
        <v>165</v>
      </c>
      <c r="E596" s="49">
        <v>3636</v>
      </c>
      <c r="F596" s="56">
        <v>-5.9049999999999994</v>
      </c>
      <c r="G596" s="30">
        <f t="shared" si="38"/>
        <v>-0.59049999999999991</v>
      </c>
      <c r="H596" s="31">
        <f t="shared" si="39"/>
        <v>17.313499999999998</v>
      </c>
      <c r="I596" s="31">
        <f>MAX($H$19:H596)</f>
        <v>28.110399999999995</v>
      </c>
      <c r="J596" s="32">
        <f t="shared" si="40"/>
        <v>-10.796899999999997</v>
      </c>
      <c r="K596" s="33">
        <f t="shared" si="41"/>
        <v>-3.2981456657730002E-2</v>
      </c>
    </row>
    <row r="597" spans="1:11" x14ac:dyDescent="0.25">
      <c r="A597" s="50" t="s">
        <v>1138</v>
      </c>
      <c r="B597" s="48" t="s">
        <v>110</v>
      </c>
      <c r="C597" s="52">
        <v>45709.465277777781</v>
      </c>
      <c r="D597" s="48" t="s">
        <v>165</v>
      </c>
      <c r="E597" s="48">
        <v>8484</v>
      </c>
      <c r="F597" s="55">
        <v>-13.778</v>
      </c>
      <c r="G597" s="30">
        <f t="shared" si="38"/>
        <v>-1.3778000000000001</v>
      </c>
      <c r="H597" s="31">
        <f t="shared" si="39"/>
        <v>15.935699999999997</v>
      </c>
      <c r="I597" s="31">
        <f>MAX($H$19:H597)</f>
        <v>28.110399999999995</v>
      </c>
      <c r="J597" s="32">
        <f t="shared" si="40"/>
        <v>-12.174699999999998</v>
      </c>
      <c r="K597" s="33">
        <f t="shared" si="41"/>
        <v>-7.9579518872556099E-2</v>
      </c>
    </row>
    <row r="598" spans="1:11" x14ac:dyDescent="0.25">
      <c r="A598" s="51" t="s">
        <v>101</v>
      </c>
      <c r="B598" s="49" t="s">
        <v>108</v>
      </c>
      <c r="C598" s="53">
        <v>45709.475694444445</v>
      </c>
      <c r="D598" s="49" t="s">
        <v>320</v>
      </c>
      <c r="E598" s="49">
        <v>12</v>
      </c>
      <c r="F598" s="56">
        <v>-6.0220000000000002</v>
      </c>
      <c r="G598" s="30">
        <f t="shared" si="38"/>
        <v>-0.60220000000000007</v>
      </c>
      <c r="H598" s="31">
        <f t="shared" si="39"/>
        <v>15.333499999999997</v>
      </c>
      <c r="I598" s="31">
        <f>MAX($H$19:H598)</f>
        <v>28.110399999999995</v>
      </c>
      <c r="J598" s="32">
        <f t="shared" si="40"/>
        <v>-12.776899999999998</v>
      </c>
      <c r="K598" s="33">
        <f t="shared" si="41"/>
        <v>-3.7789366014671422E-2</v>
      </c>
    </row>
    <row r="599" spans="1:11" x14ac:dyDescent="0.25">
      <c r="A599" s="50" t="s">
        <v>101</v>
      </c>
      <c r="B599" s="48" t="s">
        <v>110</v>
      </c>
      <c r="C599" s="52">
        <v>45709.475694444445</v>
      </c>
      <c r="D599" s="48" t="s">
        <v>320</v>
      </c>
      <c r="E599" s="48">
        <v>29</v>
      </c>
      <c r="F599" s="55">
        <v>-14.055000000000001</v>
      </c>
      <c r="G599" s="30">
        <f t="shared" si="38"/>
        <v>-1.4055000000000002</v>
      </c>
      <c r="H599" s="31">
        <f t="shared" si="39"/>
        <v>13.927999999999997</v>
      </c>
      <c r="I599" s="31">
        <f>MAX($H$19:H599)</f>
        <v>28.110399999999995</v>
      </c>
      <c r="J599" s="32">
        <f t="shared" si="40"/>
        <v>-14.182399999999998</v>
      </c>
      <c r="K599" s="33">
        <f t="shared" si="41"/>
        <v>-9.1662047151661374E-2</v>
      </c>
    </row>
    <row r="600" spans="1:11" x14ac:dyDescent="0.25">
      <c r="A600" s="50" t="s">
        <v>103</v>
      </c>
      <c r="B600" s="48" t="s">
        <v>108</v>
      </c>
      <c r="C600" s="52">
        <v>45709.5</v>
      </c>
      <c r="D600" s="48" t="s">
        <v>552</v>
      </c>
      <c r="E600" s="48">
        <v>16</v>
      </c>
      <c r="F600" s="55">
        <v>4.7320000000000002</v>
      </c>
      <c r="G600" s="30">
        <f t="shared" si="38"/>
        <v>0.47320000000000007</v>
      </c>
      <c r="H600" s="31">
        <f t="shared" si="39"/>
        <v>14.401199999999998</v>
      </c>
      <c r="I600" s="31">
        <f>MAX($H$19:H600)</f>
        <v>28.110399999999995</v>
      </c>
      <c r="J600" s="32">
        <f t="shared" si="40"/>
        <v>-13.709199999999997</v>
      </c>
      <c r="K600" s="33">
        <f t="shared" si="41"/>
        <v>3.3974727168294194E-2</v>
      </c>
    </row>
    <row r="601" spans="1:11" x14ac:dyDescent="0.25">
      <c r="A601" s="51" t="s">
        <v>103</v>
      </c>
      <c r="B601" s="49" t="s">
        <v>110</v>
      </c>
      <c r="C601" s="53">
        <v>45709.5</v>
      </c>
      <c r="D601" s="49" t="s">
        <v>552</v>
      </c>
      <c r="E601" s="49">
        <v>37</v>
      </c>
      <c r="F601" s="56">
        <v>15.206</v>
      </c>
      <c r="G601" s="30">
        <f t="shared" si="38"/>
        <v>1.5206</v>
      </c>
      <c r="H601" s="31">
        <f t="shared" si="39"/>
        <v>15.921799999999998</v>
      </c>
      <c r="I601" s="31">
        <f>MAX($H$19:H601)</f>
        <v>28.110399999999995</v>
      </c>
      <c r="J601" s="32">
        <f t="shared" si="40"/>
        <v>-12.188599999999997</v>
      </c>
      <c r="K601" s="33">
        <f t="shared" si="41"/>
        <v>0.1055884231869566</v>
      </c>
    </row>
    <row r="602" spans="1:11" x14ac:dyDescent="0.25">
      <c r="A602" s="51" t="s">
        <v>1138</v>
      </c>
      <c r="B602" s="49" t="s">
        <v>105</v>
      </c>
      <c r="C602" s="53">
        <v>45709.635416666664</v>
      </c>
      <c r="D602" s="49" t="s">
        <v>166</v>
      </c>
      <c r="E602" s="49">
        <v>2570</v>
      </c>
      <c r="F602" s="56">
        <v>4.5619999999999994</v>
      </c>
      <c r="G602" s="30">
        <f t="shared" si="38"/>
        <v>0.45619999999999994</v>
      </c>
      <c r="H602" s="31">
        <f t="shared" si="39"/>
        <v>16.377999999999997</v>
      </c>
      <c r="I602" s="31">
        <f>MAX($H$19:H602)</f>
        <v>28.110399999999995</v>
      </c>
      <c r="J602" s="32">
        <f t="shared" si="40"/>
        <v>-11.732399999999998</v>
      </c>
      <c r="K602" s="33">
        <f t="shared" si="41"/>
        <v>2.865253928575906E-2</v>
      </c>
    </row>
    <row r="603" spans="1:11" x14ac:dyDescent="0.25">
      <c r="A603" s="50" t="s">
        <v>1138</v>
      </c>
      <c r="B603" s="48" t="s">
        <v>107</v>
      </c>
      <c r="C603" s="52">
        <v>45709.635416666664</v>
      </c>
      <c r="D603" s="48" t="s">
        <v>166</v>
      </c>
      <c r="E603" s="48">
        <v>5998</v>
      </c>
      <c r="F603" s="55">
        <v>0.82799999999999996</v>
      </c>
      <c r="G603" s="30">
        <f t="shared" si="38"/>
        <v>8.2799999999999999E-2</v>
      </c>
      <c r="H603" s="31">
        <f t="shared" si="39"/>
        <v>16.460799999999995</v>
      </c>
      <c r="I603" s="31">
        <f>MAX($H$19:H603)</f>
        <v>28.110399999999995</v>
      </c>
      <c r="J603" s="32">
        <f t="shared" si="40"/>
        <v>-11.6496</v>
      </c>
      <c r="K603" s="33">
        <f t="shared" si="41"/>
        <v>5.0555623397239291E-3</v>
      </c>
    </row>
    <row r="604" spans="1:11" x14ac:dyDescent="0.25">
      <c r="A604" s="50" t="s">
        <v>103</v>
      </c>
      <c r="B604" s="48" t="s">
        <v>105</v>
      </c>
      <c r="C604" s="52">
        <v>45709.666666666664</v>
      </c>
      <c r="D604" s="48" t="s">
        <v>553</v>
      </c>
      <c r="E604" s="48">
        <v>10</v>
      </c>
      <c r="F604" s="55">
        <v>-6.0490000000000004</v>
      </c>
      <c r="G604" s="30">
        <f t="shared" si="38"/>
        <v>-0.6049000000000001</v>
      </c>
      <c r="H604" s="31">
        <f t="shared" si="39"/>
        <v>15.855899999999995</v>
      </c>
      <c r="I604" s="31">
        <f>MAX($H$19:H604)</f>
        <v>28.110399999999995</v>
      </c>
      <c r="J604" s="32">
        <f t="shared" si="40"/>
        <v>-12.2545</v>
      </c>
      <c r="K604" s="33">
        <f t="shared" si="41"/>
        <v>-3.6747910186625266E-2</v>
      </c>
    </row>
    <row r="605" spans="1:11" x14ac:dyDescent="0.25">
      <c r="A605" s="51" t="s">
        <v>103</v>
      </c>
      <c r="B605" s="49" t="s">
        <v>107</v>
      </c>
      <c r="C605" s="53">
        <v>45709.666666666664</v>
      </c>
      <c r="D605" s="49" t="s">
        <v>553</v>
      </c>
      <c r="E605" s="49">
        <v>23</v>
      </c>
      <c r="F605" s="56">
        <v>-14.113999999999999</v>
      </c>
      <c r="G605" s="30">
        <f t="shared" si="38"/>
        <v>-1.4114</v>
      </c>
      <c r="H605" s="31">
        <f t="shared" si="39"/>
        <v>14.444499999999994</v>
      </c>
      <c r="I605" s="31">
        <f>MAX($H$19:H605)</f>
        <v>28.110399999999995</v>
      </c>
      <c r="J605" s="32">
        <f t="shared" si="40"/>
        <v>-13.665900000000001</v>
      </c>
      <c r="K605" s="33">
        <f t="shared" si="41"/>
        <v>-8.9014183994601481E-2</v>
      </c>
    </row>
    <row r="606" spans="1:11" x14ac:dyDescent="0.25">
      <c r="A606" s="51" t="s">
        <v>101</v>
      </c>
      <c r="B606" s="49" t="s">
        <v>108</v>
      </c>
      <c r="C606" s="53">
        <v>45709.71875</v>
      </c>
      <c r="D606" s="49" t="s">
        <v>321</v>
      </c>
      <c r="E606" s="49">
        <v>8</v>
      </c>
      <c r="F606" s="56">
        <v>-6.0030000000000001</v>
      </c>
      <c r="G606" s="30">
        <f t="shared" si="38"/>
        <v>-0.60030000000000006</v>
      </c>
      <c r="H606" s="31">
        <f t="shared" si="39"/>
        <v>13.844199999999994</v>
      </c>
      <c r="I606" s="31">
        <f>MAX($H$19:H606)</f>
        <v>28.110399999999995</v>
      </c>
      <c r="J606" s="32">
        <f t="shared" si="40"/>
        <v>-14.266200000000001</v>
      </c>
      <c r="K606" s="33">
        <f t="shared" si="41"/>
        <v>-4.1559070926650343E-2</v>
      </c>
    </row>
    <row r="607" spans="1:11" x14ac:dyDescent="0.25">
      <c r="A607" s="50" t="s">
        <v>101</v>
      </c>
      <c r="B607" s="48" t="s">
        <v>110</v>
      </c>
      <c r="C607" s="52">
        <v>45709.71875</v>
      </c>
      <c r="D607" s="48" t="s">
        <v>321</v>
      </c>
      <c r="E607" s="48">
        <v>19</v>
      </c>
      <c r="F607" s="55">
        <v>-14.003</v>
      </c>
      <c r="G607" s="30">
        <f t="shared" si="38"/>
        <v>-1.4003000000000001</v>
      </c>
      <c r="H607" s="31">
        <f t="shared" si="39"/>
        <v>12.443899999999994</v>
      </c>
      <c r="I607" s="31">
        <f>MAX($H$19:H607)</f>
        <v>28.110399999999995</v>
      </c>
      <c r="J607" s="32">
        <f t="shared" si="40"/>
        <v>-15.666500000000001</v>
      </c>
      <c r="K607" s="33">
        <f t="shared" si="41"/>
        <v>-0.10114705075049479</v>
      </c>
    </row>
    <row r="608" spans="1:11" x14ac:dyDescent="0.25">
      <c r="A608" s="51" t="s">
        <v>1138</v>
      </c>
      <c r="B608" s="49" t="s">
        <v>108</v>
      </c>
      <c r="C608" s="53">
        <v>45712.020833333336</v>
      </c>
      <c r="D608" s="49" t="s">
        <v>167</v>
      </c>
      <c r="E608" s="49">
        <v>6249</v>
      </c>
      <c r="F608" s="56">
        <v>-5.8490000000000002</v>
      </c>
      <c r="G608" s="30">
        <f t="shared" si="38"/>
        <v>-0.58490000000000009</v>
      </c>
      <c r="H608" s="31">
        <f t="shared" si="39"/>
        <v>11.858999999999995</v>
      </c>
      <c r="I608" s="31">
        <f>MAX($H$19:H608)</f>
        <v>28.110399999999995</v>
      </c>
      <c r="J608" s="32">
        <f t="shared" si="40"/>
        <v>-16.2514</v>
      </c>
      <c r="K608" s="33">
        <f t="shared" si="41"/>
        <v>-4.7002949236171876E-2</v>
      </c>
    </row>
    <row r="609" spans="1:11" x14ac:dyDescent="0.25">
      <c r="A609" s="50" t="s">
        <v>1138</v>
      </c>
      <c r="B609" s="48" t="s">
        <v>110</v>
      </c>
      <c r="C609" s="52">
        <v>45712.020833333336</v>
      </c>
      <c r="D609" s="48" t="s">
        <v>167</v>
      </c>
      <c r="E609" s="48">
        <v>14583</v>
      </c>
      <c r="F609" s="55">
        <v>-13.65</v>
      </c>
      <c r="G609" s="30">
        <f t="shared" si="38"/>
        <v>-1.3650000000000002</v>
      </c>
      <c r="H609" s="31">
        <f t="shared" si="39"/>
        <v>10.493999999999994</v>
      </c>
      <c r="I609" s="31">
        <f>MAX($H$19:H609)</f>
        <v>28.110399999999995</v>
      </c>
      <c r="J609" s="32">
        <f t="shared" si="40"/>
        <v>-17.616399999999999</v>
      </c>
      <c r="K609" s="33">
        <f t="shared" si="41"/>
        <v>-0.11510245383253237</v>
      </c>
    </row>
    <row r="610" spans="1:11" x14ac:dyDescent="0.25">
      <c r="A610" s="51" t="s">
        <v>101</v>
      </c>
      <c r="B610" s="49" t="s">
        <v>105</v>
      </c>
      <c r="C610" s="53">
        <v>45712.041666666664</v>
      </c>
      <c r="D610" s="49" t="s">
        <v>322</v>
      </c>
      <c r="E610" s="49">
        <v>13</v>
      </c>
      <c r="F610" s="56">
        <v>4.41</v>
      </c>
      <c r="G610" s="30">
        <f t="shared" si="38"/>
        <v>0.44100000000000006</v>
      </c>
      <c r="H610" s="31">
        <f t="shared" si="39"/>
        <v>10.934999999999995</v>
      </c>
      <c r="I610" s="31">
        <f>MAX($H$19:H610)</f>
        <v>28.110399999999995</v>
      </c>
      <c r="J610" s="32">
        <f t="shared" si="40"/>
        <v>-17.1754</v>
      </c>
      <c r="K610" s="33">
        <f t="shared" si="41"/>
        <v>4.2024013722127052E-2</v>
      </c>
    </row>
    <row r="611" spans="1:11" x14ac:dyDescent="0.25">
      <c r="A611" s="50" t="s">
        <v>101</v>
      </c>
      <c r="B611" s="48" t="s">
        <v>107</v>
      </c>
      <c r="C611" s="52">
        <v>45712.041666666664</v>
      </c>
      <c r="D611" s="48" t="s">
        <v>322</v>
      </c>
      <c r="E611" s="48">
        <v>30</v>
      </c>
      <c r="F611" s="55">
        <v>10.495000000000001</v>
      </c>
      <c r="G611" s="30">
        <f t="shared" si="38"/>
        <v>1.0495000000000001</v>
      </c>
      <c r="H611" s="31">
        <f t="shared" si="39"/>
        <v>11.984499999999995</v>
      </c>
      <c r="I611" s="31">
        <f>MAX($H$19:H611)</f>
        <v>28.110399999999995</v>
      </c>
      <c r="J611" s="32">
        <f t="shared" si="40"/>
        <v>-16.125900000000001</v>
      </c>
      <c r="K611" s="33">
        <f t="shared" si="41"/>
        <v>9.5976223136716943E-2</v>
      </c>
    </row>
    <row r="612" spans="1:11" x14ac:dyDescent="0.25">
      <c r="A612" s="51" t="s">
        <v>1138</v>
      </c>
      <c r="B612" s="49" t="s">
        <v>105</v>
      </c>
      <c r="C612" s="53">
        <v>45712.288194444445</v>
      </c>
      <c r="D612" s="49" t="s">
        <v>168</v>
      </c>
      <c r="E612" s="49">
        <v>4149</v>
      </c>
      <c r="F612" s="56">
        <v>4.4020000000000001</v>
      </c>
      <c r="G612" s="30">
        <f t="shared" si="38"/>
        <v>0.44020000000000004</v>
      </c>
      <c r="H612" s="31">
        <f t="shared" si="39"/>
        <v>12.424699999999996</v>
      </c>
      <c r="I612" s="31">
        <f>MAX($H$19:H612)</f>
        <v>28.110399999999995</v>
      </c>
      <c r="J612" s="32">
        <f t="shared" si="40"/>
        <v>-15.685699999999999</v>
      </c>
      <c r="K612" s="33">
        <f t="shared" si="41"/>
        <v>3.6730777253953129E-2</v>
      </c>
    </row>
    <row r="613" spans="1:11" x14ac:dyDescent="0.25">
      <c r="A613" s="50" t="s">
        <v>1138</v>
      </c>
      <c r="B613" s="48" t="s">
        <v>107</v>
      </c>
      <c r="C613" s="52">
        <v>45712.288194444445</v>
      </c>
      <c r="D613" s="48" t="s">
        <v>168</v>
      </c>
      <c r="E613" s="48">
        <v>9681</v>
      </c>
      <c r="F613" s="55">
        <v>6.2539999999999996</v>
      </c>
      <c r="G613" s="30">
        <f t="shared" si="38"/>
        <v>0.62539999999999996</v>
      </c>
      <c r="H613" s="31">
        <f t="shared" si="39"/>
        <v>13.050099999999997</v>
      </c>
      <c r="I613" s="31">
        <f>MAX($H$19:H613)</f>
        <v>28.110399999999995</v>
      </c>
      <c r="J613" s="32">
        <f t="shared" si="40"/>
        <v>-15.060299999999998</v>
      </c>
      <c r="K613" s="33">
        <f t="shared" si="41"/>
        <v>5.0335219361433259E-2</v>
      </c>
    </row>
    <row r="614" spans="1:11" x14ac:dyDescent="0.25">
      <c r="A614" s="51" t="s">
        <v>101</v>
      </c>
      <c r="B614" s="49" t="s">
        <v>108</v>
      </c>
      <c r="C614" s="53">
        <v>45712.520833333336</v>
      </c>
      <c r="D614" s="49" t="s">
        <v>323</v>
      </c>
      <c r="E614" s="49">
        <v>10</v>
      </c>
      <c r="F614" s="56">
        <v>4.4809999999999999</v>
      </c>
      <c r="G614" s="30">
        <f t="shared" si="38"/>
        <v>0.4481</v>
      </c>
      <c r="H614" s="31">
        <f t="shared" si="39"/>
        <v>13.498199999999997</v>
      </c>
      <c r="I614" s="31">
        <f>MAX($H$19:H614)</f>
        <v>28.110399999999995</v>
      </c>
      <c r="J614" s="32">
        <f t="shared" si="40"/>
        <v>-14.612199999999998</v>
      </c>
      <c r="K614" s="33">
        <f t="shared" si="41"/>
        <v>3.4336901632937789E-2</v>
      </c>
    </row>
    <row r="615" spans="1:11" x14ac:dyDescent="0.25">
      <c r="A615" s="50" t="s">
        <v>101</v>
      </c>
      <c r="B615" s="48" t="s">
        <v>110</v>
      </c>
      <c r="C615" s="52">
        <v>45712.520833333336</v>
      </c>
      <c r="D615" s="48" t="s">
        <v>323</v>
      </c>
      <c r="E615" s="48">
        <v>23</v>
      </c>
      <c r="F615" s="55">
        <v>6.9019999999999992</v>
      </c>
      <c r="G615" s="30">
        <f t="shared" si="38"/>
        <v>0.69019999999999992</v>
      </c>
      <c r="H615" s="31">
        <f t="shared" si="39"/>
        <v>14.188399999999998</v>
      </c>
      <c r="I615" s="31">
        <f>MAX($H$19:H615)</f>
        <v>28.110399999999995</v>
      </c>
      <c r="J615" s="32">
        <f t="shared" si="40"/>
        <v>-13.921999999999997</v>
      </c>
      <c r="K615" s="33">
        <f t="shared" si="41"/>
        <v>5.1132743625075916E-2</v>
      </c>
    </row>
    <row r="616" spans="1:11" x14ac:dyDescent="0.25">
      <c r="A616" s="51" t="s">
        <v>102</v>
      </c>
      <c r="B616" s="49" t="s">
        <v>105</v>
      </c>
      <c r="C616" s="53">
        <v>45712.583333333336</v>
      </c>
      <c r="D616" s="49" t="s">
        <v>438</v>
      </c>
      <c r="E616" s="49">
        <v>215</v>
      </c>
      <c r="F616" s="56">
        <v>-6.2279999999999998</v>
      </c>
      <c r="G616" s="30">
        <f t="shared" si="38"/>
        <v>-0.62280000000000002</v>
      </c>
      <c r="H616" s="31">
        <f t="shared" si="39"/>
        <v>13.565599999999998</v>
      </c>
      <c r="I616" s="31">
        <f>MAX($H$19:H616)</f>
        <v>28.110399999999995</v>
      </c>
      <c r="J616" s="32">
        <f t="shared" si="40"/>
        <v>-14.544799999999997</v>
      </c>
      <c r="K616" s="33">
        <f t="shared" si="41"/>
        <v>-4.3895012827380064E-2</v>
      </c>
    </row>
    <row r="617" spans="1:11" x14ac:dyDescent="0.25">
      <c r="A617" s="50" t="s">
        <v>102</v>
      </c>
      <c r="B617" s="48" t="s">
        <v>107</v>
      </c>
      <c r="C617" s="52">
        <v>45712.583333333336</v>
      </c>
      <c r="D617" s="48" t="s">
        <v>438</v>
      </c>
      <c r="E617" s="48">
        <v>501</v>
      </c>
      <c r="F617" s="55">
        <v>-14.532</v>
      </c>
      <c r="G617" s="30">
        <f t="shared" ref="G617:G680" si="42">(F617*0.1)</f>
        <v>-1.4532</v>
      </c>
      <c r="H617" s="31">
        <f t="shared" ref="H617:H680" si="43">(H616+G617)</f>
        <v>12.112399999999997</v>
      </c>
      <c r="I617" s="31">
        <f>MAX($H$19:H617)</f>
        <v>28.110399999999995</v>
      </c>
      <c r="J617" s="32">
        <f t="shared" ref="J617:J680" si="44">(H617-I617)</f>
        <v>-15.997999999999998</v>
      </c>
      <c r="K617" s="33">
        <f t="shared" ref="K617:K680" si="45">(H617/H616)-1</f>
        <v>-0.10712390163354368</v>
      </c>
    </row>
    <row r="618" spans="1:11" x14ac:dyDescent="0.25">
      <c r="A618" s="51" t="s">
        <v>1138</v>
      </c>
      <c r="B618" s="49" t="s">
        <v>105</v>
      </c>
      <c r="C618" s="53">
        <v>45712.631944444445</v>
      </c>
      <c r="D618" s="49" t="s">
        <v>169</v>
      </c>
      <c r="E618" s="49">
        <v>2861</v>
      </c>
      <c r="F618" s="56">
        <v>-5.931</v>
      </c>
      <c r="G618" s="30">
        <f t="shared" si="42"/>
        <v>-0.59310000000000007</v>
      </c>
      <c r="H618" s="31">
        <f t="shared" si="43"/>
        <v>11.519299999999998</v>
      </c>
      <c r="I618" s="31">
        <f>MAX($H$19:H618)</f>
        <v>28.110399999999995</v>
      </c>
      <c r="J618" s="32">
        <f t="shared" si="44"/>
        <v>-16.591099999999997</v>
      </c>
      <c r="K618" s="33">
        <f t="shared" si="45"/>
        <v>-4.8966348535385174E-2</v>
      </c>
    </row>
    <row r="619" spans="1:11" x14ac:dyDescent="0.25">
      <c r="A619" s="50" t="s">
        <v>1138</v>
      </c>
      <c r="B619" s="48" t="s">
        <v>107</v>
      </c>
      <c r="C619" s="52">
        <v>45712.631944444445</v>
      </c>
      <c r="D619" s="48" t="s">
        <v>169</v>
      </c>
      <c r="E619" s="48">
        <v>6676</v>
      </c>
      <c r="F619" s="55">
        <v>-13.838999999999999</v>
      </c>
      <c r="G619" s="30">
        <f t="shared" si="42"/>
        <v>-1.3838999999999999</v>
      </c>
      <c r="H619" s="31">
        <f t="shared" si="43"/>
        <v>10.135399999999997</v>
      </c>
      <c r="I619" s="31">
        <f>MAX($H$19:H619)</f>
        <v>28.110399999999995</v>
      </c>
      <c r="J619" s="32">
        <f t="shared" si="44"/>
        <v>-17.974999999999998</v>
      </c>
      <c r="K619" s="33">
        <f t="shared" si="45"/>
        <v>-0.12013750835554249</v>
      </c>
    </row>
    <row r="620" spans="1:11" x14ac:dyDescent="0.25">
      <c r="A620" s="51" t="s">
        <v>104</v>
      </c>
      <c r="B620" s="49" t="s">
        <v>105</v>
      </c>
      <c r="C620" s="53">
        <v>45712.652777777781</v>
      </c>
      <c r="D620" s="49" t="s">
        <v>234</v>
      </c>
      <c r="E620" s="49">
        <v>2222</v>
      </c>
      <c r="F620" s="56">
        <v>4.2219999999999995</v>
      </c>
      <c r="G620" s="30">
        <f t="shared" si="42"/>
        <v>0.42219999999999996</v>
      </c>
      <c r="H620" s="31">
        <f t="shared" si="43"/>
        <v>10.557599999999997</v>
      </c>
      <c r="I620" s="31">
        <f>MAX($H$19:H620)</f>
        <v>28.110399999999995</v>
      </c>
      <c r="J620" s="32">
        <f t="shared" si="44"/>
        <v>-17.552799999999998</v>
      </c>
      <c r="K620" s="33">
        <f t="shared" si="45"/>
        <v>4.1655978057106857E-2</v>
      </c>
    </row>
    <row r="621" spans="1:11" x14ac:dyDescent="0.25">
      <c r="A621" s="50" t="s">
        <v>104</v>
      </c>
      <c r="B621" s="48" t="s">
        <v>107</v>
      </c>
      <c r="C621" s="52">
        <v>45712.652777777781</v>
      </c>
      <c r="D621" s="48" t="s">
        <v>234</v>
      </c>
      <c r="E621" s="48">
        <v>5185</v>
      </c>
      <c r="F621" s="55">
        <v>2.593</v>
      </c>
      <c r="G621" s="30">
        <f t="shared" si="42"/>
        <v>0.25930000000000003</v>
      </c>
      <c r="H621" s="31">
        <f t="shared" si="43"/>
        <v>10.816899999999997</v>
      </c>
      <c r="I621" s="31">
        <f>MAX($H$19:H621)</f>
        <v>28.110399999999995</v>
      </c>
      <c r="J621" s="32">
        <f t="shared" si="44"/>
        <v>-17.293499999999998</v>
      </c>
      <c r="K621" s="33">
        <f t="shared" si="45"/>
        <v>2.456050617564598E-2</v>
      </c>
    </row>
    <row r="622" spans="1:11" x14ac:dyDescent="0.25">
      <c r="A622" s="51" t="s">
        <v>101</v>
      </c>
      <c r="B622" s="49" t="s">
        <v>105</v>
      </c>
      <c r="C622" s="53">
        <v>45712.65625</v>
      </c>
      <c r="D622" s="49" t="s">
        <v>324</v>
      </c>
      <c r="E622" s="49">
        <v>6</v>
      </c>
      <c r="F622" s="56">
        <v>-5.9809999999999999</v>
      </c>
      <c r="G622" s="30">
        <f t="shared" si="42"/>
        <v>-0.59809999999999997</v>
      </c>
      <c r="H622" s="31">
        <f t="shared" si="43"/>
        <v>10.218799999999996</v>
      </c>
      <c r="I622" s="31">
        <f>MAX($H$19:H622)</f>
        <v>28.110399999999995</v>
      </c>
      <c r="J622" s="32">
        <f t="shared" si="44"/>
        <v>-17.891599999999997</v>
      </c>
      <c r="K622" s="33">
        <f t="shared" si="45"/>
        <v>-5.5293106157956573E-2</v>
      </c>
    </row>
    <row r="623" spans="1:11" x14ac:dyDescent="0.25">
      <c r="A623" s="50" t="s">
        <v>101</v>
      </c>
      <c r="B623" s="48" t="s">
        <v>107</v>
      </c>
      <c r="C623" s="52">
        <v>45712.65625</v>
      </c>
      <c r="D623" s="48" t="s">
        <v>324</v>
      </c>
      <c r="E623" s="48">
        <v>13</v>
      </c>
      <c r="F623" s="55">
        <v>-13.974</v>
      </c>
      <c r="G623" s="30">
        <f t="shared" si="42"/>
        <v>-1.3974000000000002</v>
      </c>
      <c r="H623" s="31">
        <f t="shared" si="43"/>
        <v>8.821399999999997</v>
      </c>
      <c r="I623" s="31">
        <f>MAX($H$19:H623)</f>
        <v>28.110399999999995</v>
      </c>
      <c r="J623" s="32">
        <f t="shared" si="44"/>
        <v>-19.288999999999998</v>
      </c>
      <c r="K623" s="33">
        <f t="shared" si="45"/>
        <v>-0.13674795475006851</v>
      </c>
    </row>
    <row r="624" spans="1:11" x14ac:dyDescent="0.25">
      <c r="A624" s="51" t="s">
        <v>101</v>
      </c>
      <c r="B624" s="49" t="s">
        <v>108</v>
      </c>
      <c r="C624" s="53">
        <v>45712.784722222219</v>
      </c>
      <c r="D624" s="49" t="s">
        <v>325</v>
      </c>
      <c r="E624" s="49">
        <v>11</v>
      </c>
      <c r="F624" s="56">
        <v>4.4710000000000001</v>
      </c>
      <c r="G624" s="30">
        <f t="shared" si="42"/>
        <v>0.44710000000000005</v>
      </c>
      <c r="H624" s="31">
        <f t="shared" si="43"/>
        <v>9.2684999999999977</v>
      </c>
      <c r="I624" s="31">
        <f>MAX($H$19:H624)</f>
        <v>28.110399999999995</v>
      </c>
      <c r="J624" s="32">
        <f t="shared" si="44"/>
        <v>-18.841899999999995</v>
      </c>
      <c r="K624" s="33">
        <f t="shared" si="45"/>
        <v>5.0683564967012096E-2</v>
      </c>
    </row>
    <row r="625" spans="1:11" x14ac:dyDescent="0.25">
      <c r="A625" s="50" t="s">
        <v>101</v>
      </c>
      <c r="B625" s="48" t="s">
        <v>110</v>
      </c>
      <c r="C625" s="52">
        <v>45712.784722222219</v>
      </c>
      <c r="D625" s="48" t="s">
        <v>325</v>
      </c>
      <c r="E625" s="48">
        <v>27</v>
      </c>
      <c r="F625" s="55">
        <v>0.97499999999999998</v>
      </c>
      <c r="G625" s="30">
        <f t="shared" si="42"/>
        <v>9.7500000000000003E-2</v>
      </c>
      <c r="H625" s="31">
        <f t="shared" si="43"/>
        <v>9.3659999999999979</v>
      </c>
      <c r="I625" s="31">
        <f>MAX($H$19:H625)</f>
        <v>28.110399999999995</v>
      </c>
      <c r="J625" s="32">
        <f t="shared" si="44"/>
        <v>-18.744399999999999</v>
      </c>
      <c r="K625" s="33">
        <f t="shared" si="45"/>
        <v>1.0519501537465725E-2</v>
      </c>
    </row>
    <row r="626" spans="1:11" x14ac:dyDescent="0.25">
      <c r="A626" s="50" t="s">
        <v>103</v>
      </c>
      <c r="B626" s="48" t="s">
        <v>105</v>
      </c>
      <c r="C626" s="52">
        <v>45713.208333333336</v>
      </c>
      <c r="D626" s="48" t="s">
        <v>554</v>
      </c>
      <c r="E626" s="48">
        <v>33</v>
      </c>
      <c r="F626" s="55">
        <v>4.6639999999999997</v>
      </c>
      <c r="G626" s="30">
        <f t="shared" si="42"/>
        <v>0.46639999999999998</v>
      </c>
      <c r="H626" s="31">
        <f t="shared" si="43"/>
        <v>9.832399999999998</v>
      </c>
      <c r="I626" s="31">
        <f>MAX($H$19:H626)</f>
        <v>28.110399999999995</v>
      </c>
      <c r="J626" s="32">
        <f t="shared" si="44"/>
        <v>-18.277999999999999</v>
      </c>
      <c r="K626" s="33">
        <f t="shared" si="45"/>
        <v>4.9797138586376244E-2</v>
      </c>
    </row>
    <row r="627" spans="1:11" x14ac:dyDescent="0.25">
      <c r="A627" s="51" t="s">
        <v>103</v>
      </c>
      <c r="B627" s="49" t="s">
        <v>107</v>
      </c>
      <c r="C627" s="53">
        <v>45713.208333333336</v>
      </c>
      <c r="D627" s="49" t="s">
        <v>554</v>
      </c>
      <c r="E627" s="49">
        <v>77</v>
      </c>
      <c r="F627" s="56">
        <v>14.45</v>
      </c>
      <c r="G627" s="30">
        <f t="shared" si="42"/>
        <v>1.4450000000000001</v>
      </c>
      <c r="H627" s="31">
        <f t="shared" si="43"/>
        <v>11.277399999999998</v>
      </c>
      <c r="I627" s="31">
        <f>MAX($H$19:H627)</f>
        <v>28.110399999999995</v>
      </c>
      <c r="J627" s="32">
        <f t="shared" si="44"/>
        <v>-16.832999999999998</v>
      </c>
      <c r="K627" s="33">
        <f t="shared" si="45"/>
        <v>0.14696310158252324</v>
      </c>
    </row>
    <row r="628" spans="1:11" x14ac:dyDescent="0.25">
      <c r="A628" s="51" t="s">
        <v>102</v>
      </c>
      <c r="B628" s="49" t="s">
        <v>105</v>
      </c>
      <c r="C628" s="53">
        <v>45713.3125</v>
      </c>
      <c r="D628" s="49" t="s">
        <v>439</v>
      </c>
      <c r="E628" s="49">
        <v>434</v>
      </c>
      <c r="F628" s="56">
        <v>-6.2549999999999999</v>
      </c>
      <c r="G628" s="30">
        <f t="shared" si="42"/>
        <v>-0.62550000000000006</v>
      </c>
      <c r="H628" s="31">
        <f t="shared" si="43"/>
        <v>10.651899999999998</v>
      </c>
      <c r="I628" s="31">
        <f>MAX($H$19:H628)</f>
        <v>28.110399999999995</v>
      </c>
      <c r="J628" s="32">
        <f t="shared" si="44"/>
        <v>-17.458499999999997</v>
      </c>
      <c r="K628" s="33">
        <f t="shared" si="45"/>
        <v>-5.5464912125135268E-2</v>
      </c>
    </row>
    <row r="629" spans="1:11" x14ac:dyDescent="0.25">
      <c r="A629" s="50" t="s">
        <v>102</v>
      </c>
      <c r="B629" s="48" t="s">
        <v>107</v>
      </c>
      <c r="C629" s="52">
        <v>45713.3125</v>
      </c>
      <c r="D629" s="48" t="s">
        <v>439</v>
      </c>
      <c r="E629" s="48">
        <v>1014</v>
      </c>
      <c r="F629" s="55">
        <v>-14.596</v>
      </c>
      <c r="G629" s="30">
        <f t="shared" si="42"/>
        <v>-1.4596</v>
      </c>
      <c r="H629" s="31">
        <f t="shared" si="43"/>
        <v>9.1922999999999977</v>
      </c>
      <c r="I629" s="31">
        <f>MAX($H$19:H629)</f>
        <v>28.110399999999995</v>
      </c>
      <c r="J629" s="32">
        <f t="shared" si="44"/>
        <v>-18.918099999999995</v>
      </c>
      <c r="K629" s="33">
        <f t="shared" si="45"/>
        <v>-0.13702719702588273</v>
      </c>
    </row>
    <row r="630" spans="1:11" x14ac:dyDescent="0.25">
      <c r="A630" s="51" t="s">
        <v>104</v>
      </c>
      <c r="B630" s="49" t="s">
        <v>105</v>
      </c>
      <c r="C630" s="53">
        <v>45713.333333333336</v>
      </c>
      <c r="D630" s="49" t="s">
        <v>235</v>
      </c>
      <c r="E630" s="49">
        <v>6116</v>
      </c>
      <c r="F630" s="56">
        <v>-7.3390000000000004</v>
      </c>
      <c r="G630" s="30">
        <f t="shared" si="42"/>
        <v>-0.73390000000000011</v>
      </c>
      <c r="H630" s="31">
        <f t="shared" si="43"/>
        <v>8.4583999999999975</v>
      </c>
      <c r="I630" s="31">
        <f>MAX($H$19:H630)</f>
        <v>28.110399999999995</v>
      </c>
      <c r="J630" s="32">
        <f t="shared" si="44"/>
        <v>-19.651999999999997</v>
      </c>
      <c r="K630" s="33">
        <f t="shared" si="45"/>
        <v>-7.9838560534360337E-2</v>
      </c>
    </row>
    <row r="631" spans="1:11" x14ac:dyDescent="0.25">
      <c r="A631" s="50" t="s">
        <v>104</v>
      </c>
      <c r="B631" s="48" t="s">
        <v>107</v>
      </c>
      <c r="C631" s="52">
        <v>45713.333333333336</v>
      </c>
      <c r="D631" s="48" t="s">
        <v>235</v>
      </c>
      <c r="E631" s="48">
        <v>14271</v>
      </c>
      <c r="F631" s="55">
        <v>-17.125</v>
      </c>
      <c r="G631" s="30">
        <f t="shared" si="42"/>
        <v>-1.7125000000000001</v>
      </c>
      <c r="H631" s="31">
        <f t="shared" si="43"/>
        <v>6.7458999999999971</v>
      </c>
      <c r="I631" s="31">
        <f>MAX($H$19:H631)</f>
        <v>28.110399999999995</v>
      </c>
      <c r="J631" s="32">
        <f t="shared" si="44"/>
        <v>-21.3645</v>
      </c>
      <c r="K631" s="33">
        <f t="shared" si="45"/>
        <v>-0.20246145843185481</v>
      </c>
    </row>
    <row r="632" spans="1:11" x14ac:dyDescent="0.25">
      <c r="A632" s="51" t="s">
        <v>1138</v>
      </c>
      <c r="B632" s="49" t="s">
        <v>108</v>
      </c>
      <c r="C632" s="53">
        <v>45713.423611111109</v>
      </c>
      <c r="D632" s="49" t="s">
        <v>170</v>
      </c>
      <c r="E632" s="49">
        <v>4048</v>
      </c>
      <c r="F632" s="56">
        <v>4.8010000000000002</v>
      </c>
      <c r="G632" s="30">
        <f t="shared" si="42"/>
        <v>0.48010000000000003</v>
      </c>
      <c r="H632" s="31">
        <f t="shared" si="43"/>
        <v>7.2259999999999973</v>
      </c>
      <c r="I632" s="31">
        <f>MAX($H$19:H632)</f>
        <v>28.110399999999995</v>
      </c>
      <c r="J632" s="32">
        <f t="shared" si="44"/>
        <v>-20.884399999999999</v>
      </c>
      <c r="K632" s="33">
        <f t="shared" si="45"/>
        <v>7.116915459760742E-2</v>
      </c>
    </row>
    <row r="633" spans="1:11" x14ac:dyDescent="0.25">
      <c r="A633" s="50" t="s">
        <v>1138</v>
      </c>
      <c r="B633" s="48" t="s">
        <v>110</v>
      </c>
      <c r="C633" s="52">
        <v>45713.423611111109</v>
      </c>
      <c r="D633" s="48" t="s">
        <v>170</v>
      </c>
      <c r="E633" s="48">
        <v>9446</v>
      </c>
      <c r="F633" s="55">
        <v>6.7260000000000009</v>
      </c>
      <c r="G633" s="30">
        <f t="shared" si="42"/>
        <v>0.67260000000000009</v>
      </c>
      <c r="H633" s="31">
        <f t="shared" si="43"/>
        <v>7.8985999999999974</v>
      </c>
      <c r="I633" s="31">
        <f>MAX($H$19:H633)</f>
        <v>28.110399999999995</v>
      </c>
      <c r="J633" s="32">
        <f t="shared" si="44"/>
        <v>-20.211799999999997</v>
      </c>
      <c r="K633" s="33">
        <f t="shared" si="45"/>
        <v>9.3080542485469264E-2</v>
      </c>
    </row>
    <row r="634" spans="1:11" x14ac:dyDescent="0.25">
      <c r="A634" s="50" t="s">
        <v>103</v>
      </c>
      <c r="B634" s="48" t="s">
        <v>108</v>
      </c>
      <c r="C634" s="52">
        <v>45713.423611111109</v>
      </c>
      <c r="D634" s="48" t="s">
        <v>555</v>
      </c>
      <c r="E634" s="48">
        <v>14</v>
      </c>
      <c r="F634" s="55">
        <v>4.5679999999999996</v>
      </c>
      <c r="G634" s="30">
        <f t="shared" si="42"/>
        <v>0.45679999999999998</v>
      </c>
      <c r="H634" s="31">
        <f t="shared" si="43"/>
        <v>8.3553999999999977</v>
      </c>
      <c r="I634" s="31">
        <f>MAX($H$19:H634)</f>
        <v>28.110399999999995</v>
      </c>
      <c r="J634" s="32">
        <f t="shared" si="44"/>
        <v>-19.754999999999995</v>
      </c>
      <c r="K634" s="33">
        <f t="shared" si="45"/>
        <v>5.7833033702175074E-2</v>
      </c>
    </row>
    <row r="635" spans="1:11" x14ac:dyDescent="0.25">
      <c r="A635" s="51" t="s">
        <v>103</v>
      </c>
      <c r="B635" s="49" t="s">
        <v>110</v>
      </c>
      <c r="C635" s="53">
        <v>45713.423611111109</v>
      </c>
      <c r="D635" s="49" t="s">
        <v>555</v>
      </c>
      <c r="E635" s="49">
        <v>32</v>
      </c>
      <c r="F635" s="56">
        <v>0</v>
      </c>
      <c r="G635" s="30">
        <f t="shared" si="42"/>
        <v>0</v>
      </c>
      <c r="H635" s="31">
        <f t="shared" si="43"/>
        <v>8.3553999999999977</v>
      </c>
      <c r="I635" s="31">
        <f>MAX($H$19:H635)</f>
        <v>28.110399999999995</v>
      </c>
      <c r="J635" s="32">
        <f t="shared" si="44"/>
        <v>-19.754999999999995</v>
      </c>
      <c r="K635" s="33">
        <f t="shared" si="45"/>
        <v>0</v>
      </c>
    </row>
    <row r="636" spans="1:11" x14ac:dyDescent="0.25">
      <c r="A636" s="51" t="s">
        <v>101</v>
      </c>
      <c r="B636" s="49" t="s">
        <v>105</v>
      </c>
      <c r="C636" s="53">
        <v>45713.541666666664</v>
      </c>
      <c r="D636" s="49" t="s">
        <v>326</v>
      </c>
      <c r="E636" s="49">
        <v>7</v>
      </c>
      <c r="F636" s="56">
        <v>-5.9219999999999997</v>
      </c>
      <c r="G636" s="30">
        <f t="shared" si="42"/>
        <v>-0.59219999999999995</v>
      </c>
      <c r="H636" s="31">
        <f t="shared" si="43"/>
        <v>7.7631999999999977</v>
      </c>
      <c r="I636" s="31">
        <f>MAX($H$19:H636)</f>
        <v>28.110399999999995</v>
      </c>
      <c r="J636" s="32">
        <f t="shared" si="44"/>
        <v>-20.347199999999997</v>
      </c>
      <c r="K636" s="33">
        <f t="shared" si="45"/>
        <v>-7.0876319505948304E-2</v>
      </c>
    </row>
    <row r="637" spans="1:11" x14ac:dyDescent="0.25">
      <c r="A637" s="50" t="s">
        <v>101</v>
      </c>
      <c r="B637" s="48" t="s">
        <v>107</v>
      </c>
      <c r="C637" s="52">
        <v>45713.541666666664</v>
      </c>
      <c r="D637" s="48" t="s">
        <v>326</v>
      </c>
      <c r="E637" s="48">
        <v>17</v>
      </c>
      <c r="F637" s="55">
        <v>-13.827999999999999</v>
      </c>
      <c r="G637" s="30">
        <f t="shared" si="42"/>
        <v>-1.3828</v>
      </c>
      <c r="H637" s="31">
        <f t="shared" si="43"/>
        <v>6.3803999999999981</v>
      </c>
      <c r="I637" s="31">
        <f>MAX($H$19:H637)</f>
        <v>28.110399999999995</v>
      </c>
      <c r="J637" s="32">
        <f t="shared" si="44"/>
        <v>-21.729999999999997</v>
      </c>
      <c r="K637" s="33">
        <f t="shared" si="45"/>
        <v>-0.17812242374278653</v>
      </c>
    </row>
    <row r="638" spans="1:11" x14ac:dyDescent="0.25">
      <c r="A638" s="50" t="s">
        <v>103</v>
      </c>
      <c r="B638" s="48" t="s">
        <v>108</v>
      </c>
      <c r="C638" s="52">
        <v>45713.565972222219</v>
      </c>
      <c r="D638" s="48" t="s">
        <v>556</v>
      </c>
      <c r="E638" s="48">
        <v>9</v>
      </c>
      <c r="F638" s="55">
        <v>-6.2320000000000002</v>
      </c>
      <c r="G638" s="30">
        <f t="shared" si="42"/>
        <v>-0.62320000000000009</v>
      </c>
      <c r="H638" s="31">
        <f t="shared" si="43"/>
        <v>5.7571999999999983</v>
      </c>
      <c r="I638" s="31">
        <f>MAX($H$19:H638)</f>
        <v>28.110399999999995</v>
      </c>
      <c r="J638" s="32">
        <f t="shared" si="44"/>
        <v>-22.353199999999998</v>
      </c>
      <c r="K638" s="33">
        <f t="shared" si="45"/>
        <v>-9.7674127013980261E-2</v>
      </c>
    </row>
    <row r="639" spans="1:11" x14ac:dyDescent="0.25">
      <c r="A639" s="51" t="s">
        <v>103</v>
      </c>
      <c r="B639" s="49" t="s">
        <v>110</v>
      </c>
      <c r="C639" s="53">
        <v>45713.565972222219</v>
      </c>
      <c r="D639" s="49" t="s">
        <v>556</v>
      </c>
      <c r="E639" s="49">
        <v>22</v>
      </c>
      <c r="F639" s="56">
        <v>-14.546000000000001</v>
      </c>
      <c r="G639" s="30">
        <f t="shared" si="42"/>
        <v>-1.4546000000000001</v>
      </c>
      <c r="H639" s="31">
        <f t="shared" si="43"/>
        <v>4.3025999999999982</v>
      </c>
      <c r="I639" s="31">
        <f>MAX($H$19:H639)</f>
        <v>28.110399999999995</v>
      </c>
      <c r="J639" s="32">
        <f t="shared" si="44"/>
        <v>-23.807799999999997</v>
      </c>
      <c r="K639" s="33">
        <f t="shared" si="45"/>
        <v>-0.25265754186062683</v>
      </c>
    </row>
    <row r="640" spans="1:11" x14ac:dyDescent="0.25">
      <c r="A640" s="51" t="s">
        <v>1138</v>
      </c>
      <c r="B640" s="49" t="s">
        <v>105</v>
      </c>
      <c r="C640" s="53">
        <v>45713.666666666664</v>
      </c>
      <c r="D640" s="49" t="s">
        <v>171</v>
      </c>
      <c r="E640" s="49">
        <v>2085</v>
      </c>
      <c r="F640" s="56">
        <v>-5.9489999999999998</v>
      </c>
      <c r="G640" s="30">
        <f t="shared" si="42"/>
        <v>-0.59489999999999998</v>
      </c>
      <c r="H640" s="31">
        <f t="shared" si="43"/>
        <v>3.7076999999999982</v>
      </c>
      <c r="I640" s="31">
        <f>MAX($H$19:H640)</f>
        <v>28.110399999999995</v>
      </c>
      <c r="J640" s="32">
        <f t="shared" si="44"/>
        <v>-24.402699999999996</v>
      </c>
      <c r="K640" s="33">
        <f t="shared" si="45"/>
        <v>-0.13826523497420173</v>
      </c>
    </row>
    <row r="641" spans="1:11" x14ac:dyDescent="0.25">
      <c r="A641" s="50" t="s">
        <v>1138</v>
      </c>
      <c r="B641" s="48" t="s">
        <v>107</v>
      </c>
      <c r="C641" s="52">
        <v>45713.666666666664</v>
      </c>
      <c r="D641" s="48" t="s">
        <v>171</v>
      </c>
      <c r="E641" s="48">
        <v>4866</v>
      </c>
      <c r="F641" s="55">
        <v>-13.883000000000001</v>
      </c>
      <c r="G641" s="30">
        <f t="shared" si="42"/>
        <v>-1.3883000000000001</v>
      </c>
      <c r="H641" s="31">
        <f t="shared" si="43"/>
        <v>2.3193999999999981</v>
      </c>
      <c r="I641" s="31">
        <f>MAX($H$19:H641)</f>
        <v>28.110399999999995</v>
      </c>
      <c r="J641" s="32">
        <f t="shared" si="44"/>
        <v>-25.790999999999997</v>
      </c>
      <c r="K641" s="33">
        <f t="shared" si="45"/>
        <v>-0.37443698249588719</v>
      </c>
    </row>
    <row r="642" spans="1:11" x14ac:dyDescent="0.25">
      <c r="A642" s="50" t="s">
        <v>103</v>
      </c>
      <c r="B642" s="48" t="s">
        <v>105</v>
      </c>
      <c r="C642" s="52">
        <v>45713.680555555555</v>
      </c>
      <c r="D642" s="48" t="s">
        <v>557</v>
      </c>
      <c r="E642" s="48">
        <v>9</v>
      </c>
      <c r="F642" s="55">
        <v>-6.0880000000000001</v>
      </c>
      <c r="G642" s="30">
        <f t="shared" si="42"/>
        <v>-0.60880000000000001</v>
      </c>
      <c r="H642" s="31">
        <f t="shared" si="43"/>
        <v>1.7105999999999981</v>
      </c>
      <c r="I642" s="31">
        <f>MAX($H$19:H642)</f>
        <v>28.110399999999995</v>
      </c>
      <c r="J642" s="32">
        <f t="shared" si="44"/>
        <v>-26.399799999999995</v>
      </c>
      <c r="K642" s="33">
        <f t="shared" si="45"/>
        <v>-0.26248167629559394</v>
      </c>
    </row>
    <row r="643" spans="1:11" x14ac:dyDescent="0.25">
      <c r="A643" s="51" t="s">
        <v>103</v>
      </c>
      <c r="B643" s="49" t="s">
        <v>107</v>
      </c>
      <c r="C643" s="53">
        <v>45713.680555555555</v>
      </c>
      <c r="D643" s="49" t="s">
        <v>557</v>
      </c>
      <c r="E643" s="49">
        <v>21</v>
      </c>
      <c r="F643" s="56">
        <v>-14.212999999999999</v>
      </c>
      <c r="G643" s="30">
        <f t="shared" si="42"/>
        <v>-1.4213</v>
      </c>
      <c r="H643" s="31">
        <f t="shared" si="43"/>
        <v>0.28929999999999811</v>
      </c>
      <c r="I643" s="31">
        <f>MAX($H$19:H643)</f>
        <v>28.110399999999995</v>
      </c>
      <c r="J643" s="32">
        <f t="shared" si="44"/>
        <v>-27.821099999999998</v>
      </c>
      <c r="K643" s="33">
        <f t="shared" si="45"/>
        <v>-0.8308780544838078</v>
      </c>
    </row>
    <row r="644" spans="1:11" x14ac:dyDescent="0.25">
      <c r="A644" s="51" t="s">
        <v>104</v>
      </c>
      <c r="B644" s="49" t="s">
        <v>108</v>
      </c>
      <c r="C644" s="53">
        <v>45714.041666666664</v>
      </c>
      <c r="D644" s="49" t="s">
        <v>236</v>
      </c>
      <c r="E644" s="49">
        <v>2998</v>
      </c>
      <c r="F644" s="56">
        <v>3.8979999999999997</v>
      </c>
      <c r="G644" s="30">
        <f t="shared" si="42"/>
        <v>0.38979999999999998</v>
      </c>
      <c r="H644" s="31">
        <f t="shared" si="43"/>
        <v>0.67909999999999804</v>
      </c>
      <c r="I644" s="31">
        <f>MAX($H$19:H644)</f>
        <v>28.110399999999995</v>
      </c>
      <c r="J644" s="32">
        <f t="shared" si="44"/>
        <v>-27.431299999999997</v>
      </c>
      <c r="K644" s="33">
        <f t="shared" si="45"/>
        <v>1.3473902523332266</v>
      </c>
    </row>
    <row r="645" spans="1:11" x14ac:dyDescent="0.25">
      <c r="A645" s="50" t="s">
        <v>104</v>
      </c>
      <c r="B645" s="48" t="s">
        <v>110</v>
      </c>
      <c r="C645" s="52">
        <v>45714.041666666664</v>
      </c>
      <c r="D645" s="48" t="s">
        <v>236</v>
      </c>
      <c r="E645" s="48">
        <v>6996</v>
      </c>
      <c r="F645" s="55">
        <v>-1.399</v>
      </c>
      <c r="G645" s="30">
        <f t="shared" si="42"/>
        <v>-0.1399</v>
      </c>
      <c r="H645" s="31">
        <f t="shared" si="43"/>
        <v>0.53919999999999801</v>
      </c>
      <c r="I645" s="31">
        <f>MAX($H$19:H645)</f>
        <v>28.110399999999995</v>
      </c>
      <c r="J645" s="32">
        <f t="shared" si="44"/>
        <v>-27.571199999999997</v>
      </c>
      <c r="K645" s="33">
        <f t="shared" si="45"/>
        <v>-0.20600795170078112</v>
      </c>
    </row>
    <row r="646" spans="1:11" x14ac:dyDescent="0.25">
      <c r="A646" s="51" t="s">
        <v>102</v>
      </c>
      <c r="B646" s="49" t="s">
        <v>105</v>
      </c>
      <c r="C646" s="53">
        <v>45714.440972222219</v>
      </c>
      <c r="D646" s="49" t="s">
        <v>440</v>
      </c>
      <c r="E646" s="49">
        <v>199</v>
      </c>
      <c r="F646" s="56">
        <v>4.3040000000000003</v>
      </c>
      <c r="G646" s="30">
        <f t="shared" si="42"/>
        <v>0.43040000000000006</v>
      </c>
      <c r="H646" s="31">
        <f t="shared" si="43"/>
        <v>0.96959999999999802</v>
      </c>
      <c r="I646" s="31">
        <f>MAX($H$19:H646)</f>
        <v>28.110399999999995</v>
      </c>
      <c r="J646" s="32">
        <f t="shared" si="44"/>
        <v>-27.140799999999999</v>
      </c>
      <c r="K646" s="33">
        <f t="shared" si="45"/>
        <v>0.79821958456973596</v>
      </c>
    </row>
    <row r="647" spans="1:11" x14ac:dyDescent="0.25">
      <c r="A647" s="50" t="s">
        <v>102</v>
      </c>
      <c r="B647" s="48" t="s">
        <v>107</v>
      </c>
      <c r="C647" s="52">
        <v>45714.440972222219</v>
      </c>
      <c r="D647" s="48" t="s">
        <v>440</v>
      </c>
      <c r="E647" s="48">
        <v>465</v>
      </c>
      <c r="F647" s="55">
        <v>0</v>
      </c>
      <c r="G647" s="30">
        <f t="shared" si="42"/>
        <v>0</v>
      </c>
      <c r="H647" s="31">
        <f t="shared" si="43"/>
        <v>0.96959999999999802</v>
      </c>
      <c r="I647" s="31">
        <f>MAX($H$19:H647)</f>
        <v>28.110399999999995</v>
      </c>
      <c r="J647" s="32">
        <f t="shared" si="44"/>
        <v>-27.140799999999999</v>
      </c>
      <c r="K647" s="33">
        <f t="shared" si="45"/>
        <v>0</v>
      </c>
    </row>
    <row r="648" spans="1:11" x14ac:dyDescent="0.25">
      <c r="A648" s="50" t="s">
        <v>103</v>
      </c>
      <c r="B648" s="48" t="s">
        <v>105</v>
      </c>
      <c r="C648" s="52">
        <v>45714.590277777781</v>
      </c>
      <c r="D648" s="48" t="s">
        <v>558</v>
      </c>
      <c r="E648" s="48">
        <v>9</v>
      </c>
      <c r="F648" s="55">
        <v>4.4509999999999996</v>
      </c>
      <c r="G648" s="30">
        <f t="shared" si="42"/>
        <v>0.4451</v>
      </c>
      <c r="H648" s="31">
        <f t="shared" si="43"/>
        <v>1.4146999999999981</v>
      </c>
      <c r="I648" s="31">
        <f>MAX($H$19:H648)</f>
        <v>28.110399999999995</v>
      </c>
      <c r="J648" s="32">
        <f t="shared" si="44"/>
        <v>-26.695699999999995</v>
      </c>
      <c r="K648" s="33">
        <f t="shared" si="45"/>
        <v>0.45905528052805389</v>
      </c>
    </row>
    <row r="649" spans="1:11" x14ac:dyDescent="0.25">
      <c r="A649" s="51" t="s">
        <v>103</v>
      </c>
      <c r="B649" s="49" t="s">
        <v>107</v>
      </c>
      <c r="C649" s="53">
        <v>45714.590277777781</v>
      </c>
      <c r="D649" s="49" t="s">
        <v>558</v>
      </c>
      <c r="E649" s="49">
        <v>21</v>
      </c>
      <c r="F649" s="56">
        <v>0</v>
      </c>
      <c r="G649" s="30">
        <f t="shared" si="42"/>
        <v>0</v>
      </c>
      <c r="H649" s="31">
        <f t="shared" si="43"/>
        <v>1.4146999999999981</v>
      </c>
      <c r="I649" s="31">
        <f>MAX($H$19:H649)</f>
        <v>28.110399999999995</v>
      </c>
      <c r="J649" s="32">
        <f t="shared" si="44"/>
        <v>-26.695699999999995</v>
      </c>
      <c r="K649" s="33">
        <f t="shared" si="45"/>
        <v>0</v>
      </c>
    </row>
    <row r="650" spans="1:11" x14ac:dyDescent="0.25">
      <c r="A650" s="51" t="s">
        <v>104</v>
      </c>
      <c r="B650" s="49" t="s">
        <v>105</v>
      </c>
      <c r="C650" s="53">
        <v>45714.71875</v>
      </c>
      <c r="D650" s="49" t="s">
        <v>218</v>
      </c>
      <c r="E650" s="49">
        <v>2567</v>
      </c>
      <c r="F650" s="56">
        <v>-6.9319999999999995</v>
      </c>
      <c r="G650" s="30">
        <f t="shared" si="42"/>
        <v>-0.69320000000000004</v>
      </c>
      <c r="H650" s="31">
        <f t="shared" si="43"/>
        <v>0.72149999999999803</v>
      </c>
      <c r="I650" s="31">
        <f>MAX($H$19:H650)</f>
        <v>28.110399999999995</v>
      </c>
      <c r="J650" s="32">
        <f t="shared" si="44"/>
        <v>-27.388899999999996</v>
      </c>
      <c r="K650" s="33">
        <f t="shared" si="45"/>
        <v>-0.4899978794090627</v>
      </c>
    </row>
    <row r="651" spans="1:11" x14ac:dyDescent="0.25">
      <c r="A651" s="50" t="s">
        <v>104</v>
      </c>
      <c r="B651" s="48" t="s">
        <v>107</v>
      </c>
      <c r="C651" s="52">
        <v>45714.71875</v>
      </c>
      <c r="D651" s="48" t="s">
        <v>218</v>
      </c>
      <c r="E651" s="48">
        <v>5991</v>
      </c>
      <c r="F651" s="55">
        <v>-16.175000000000001</v>
      </c>
      <c r="G651" s="30">
        <f t="shared" si="42"/>
        <v>-1.6175000000000002</v>
      </c>
      <c r="H651" s="31">
        <f t="shared" si="43"/>
        <v>-0.89600000000000213</v>
      </c>
      <c r="I651" s="31">
        <f>MAX($H$19:H651)</f>
        <v>28.110399999999995</v>
      </c>
      <c r="J651" s="32">
        <f t="shared" si="44"/>
        <v>-29.006399999999996</v>
      </c>
      <c r="K651" s="33">
        <f t="shared" si="45"/>
        <v>-2.2418572418572484</v>
      </c>
    </row>
    <row r="652" spans="1:11" x14ac:dyDescent="0.25">
      <c r="A652" s="51" t="s">
        <v>102</v>
      </c>
      <c r="B652" s="49" t="s">
        <v>105</v>
      </c>
      <c r="C652" s="53">
        <v>45714.732638888891</v>
      </c>
      <c r="D652" s="49" t="s">
        <v>441</v>
      </c>
      <c r="E652" s="49">
        <v>126</v>
      </c>
      <c r="F652" s="56">
        <v>-5.8770000000000007</v>
      </c>
      <c r="G652" s="30">
        <f t="shared" si="42"/>
        <v>-0.58770000000000011</v>
      </c>
      <c r="H652" s="31">
        <f t="shared" si="43"/>
        <v>-1.4837000000000022</v>
      </c>
      <c r="I652" s="31">
        <f>MAX($H$19:H652)</f>
        <v>28.110399999999995</v>
      </c>
      <c r="J652" s="32">
        <f t="shared" si="44"/>
        <v>-29.594099999999997</v>
      </c>
      <c r="K652" s="33">
        <f t="shared" si="45"/>
        <v>0.65591517857142723</v>
      </c>
    </row>
    <row r="653" spans="1:11" x14ac:dyDescent="0.25">
      <c r="A653" s="50" t="s">
        <v>102</v>
      </c>
      <c r="B653" s="48" t="s">
        <v>107</v>
      </c>
      <c r="C653" s="52">
        <v>45714.732638888891</v>
      </c>
      <c r="D653" s="48" t="s">
        <v>441</v>
      </c>
      <c r="E653" s="48">
        <v>294</v>
      </c>
      <c r="F653" s="55">
        <v>-13.712999999999999</v>
      </c>
      <c r="G653" s="30">
        <f t="shared" si="42"/>
        <v>-1.3713</v>
      </c>
      <c r="H653" s="31">
        <f t="shared" si="43"/>
        <v>-2.8550000000000022</v>
      </c>
      <c r="I653" s="31">
        <f>MAX($H$19:H653)</f>
        <v>28.110399999999995</v>
      </c>
      <c r="J653" s="32">
        <f t="shared" si="44"/>
        <v>-30.965399999999995</v>
      </c>
      <c r="K653" s="33">
        <f t="shared" si="45"/>
        <v>0.92424344544045156</v>
      </c>
    </row>
    <row r="654" spans="1:11" x14ac:dyDescent="0.25">
      <c r="A654" s="51" t="s">
        <v>1138</v>
      </c>
      <c r="B654" s="49" t="s">
        <v>108</v>
      </c>
      <c r="C654" s="53">
        <v>45715.302083333336</v>
      </c>
      <c r="D654" s="49" t="s">
        <v>172</v>
      </c>
      <c r="E654" s="49">
        <v>3616</v>
      </c>
      <c r="F654" s="56">
        <v>4.415</v>
      </c>
      <c r="G654" s="30">
        <f t="shared" si="42"/>
        <v>0.4415</v>
      </c>
      <c r="H654" s="31">
        <f t="shared" si="43"/>
        <v>-2.4135000000000022</v>
      </c>
      <c r="I654" s="31">
        <f>MAX($H$19:H654)</f>
        <v>28.110399999999995</v>
      </c>
      <c r="J654" s="32">
        <f t="shared" si="44"/>
        <v>-30.523899999999998</v>
      </c>
      <c r="K654" s="33">
        <f t="shared" si="45"/>
        <v>-0.15464098073555155</v>
      </c>
    </row>
    <row r="655" spans="1:11" x14ac:dyDescent="0.25">
      <c r="A655" s="50" t="s">
        <v>1138</v>
      </c>
      <c r="B655" s="48" t="s">
        <v>110</v>
      </c>
      <c r="C655" s="52">
        <v>45715.302083333336</v>
      </c>
      <c r="D655" s="48" t="s">
        <v>172</v>
      </c>
      <c r="E655" s="48">
        <v>8438</v>
      </c>
      <c r="F655" s="55">
        <v>15.584999999999999</v>
      </c>
      <c r="G655" s="30">
        <f t="shared" si="42"/>
        <v>1.5585</v>
      </c>
      <c r="H655" s="31">
        <f t="shared" si="43"/>
        <v>-0.8550000000000022</v>
      </c>
      <c r="I655" s="31">
        <f>MAX($H$19:H655)</f>
        <v>28.110399999999995</v>
      </c>
      <c r="J655" s="32">
        <f t="shared" si="44"/>
        <v>-28.965399999999995</v>
      </c>
      <c r="K655" s="33">
        <f t="shared" si="45"/>
        <v>-0.64574269732753198</v>
      </c>
    </row>
    <row r="656" spans="1:11" x14ac:dyDescent="0.25">
      <c r="A656" s="51" t="s">
        <v>102</v>
      </c>
      <c r="B656" s="49" t="s">
        <v>108</v>
      </c>
      <c r="C656" s="53">
        <v>45715.361111111109</v>
      </c>
      <c r="D656" s="49" t="s">
        <v>442</v>
      </c>
      <c r="E656" s="49">
        <v>321</v>
      </c>
      <c r="F656" s="56">
        <v>4.851</v>
      </c>
      <c r="G656" s="30">
        <f t="shared" si="42"/>
        <v>0.48510000000000003</v>
      </c>
      <c r="H656" s="31">
        <f t="shared" si="43"/>
        <v>-0.36990000000000217</v>
      </c>
      <c r="I656" s="31">
        <f>MAX($H$19:H656)</f>
        <v>28.110399999999995</v>
      </c>
      <c r="J656" s="32">
        <f t="shared" si="44"/>
        <v>-28.480299999999996</v>
      </c>
      <c r="K656" s="33">
        <f t="shared" si="45"/>
        <v>-0.56736842105263019</v>
      </c>
    </row>
    <row r="657" spans="1:11" x14ac:dyDescent="0.25">
      <c r="A657" s="50" t="s">
        <v>102</v>
      </c>
      <c r="B657" s="48" t="s">
        <v>110</v>
      </c>
      <c r="C657" s="52">
        <v>45715.361111111109</v>
      </c>
      <c r="D657" s="48" t="s">
        <v>442</v>
      </c>
      <c r="E657" s="48">
        <v>750</v>
      </c>
      <c r="F657" s="55">
        <v>21.29</v>
      </c>
      <c r="G657" s="30">
        <f t="shared" si="42"/>
        <v>2.129</v>
      </c>
      <c r="H657" s="31">
        <f t="shared" si="43"/>
        <v>1.7590999999999979</v>
      </c>
      <c r="I657" s="31">
        <f>MAX($H$19:H657)</f>
        <v>28.110399999999995</v>
      </c>
      <c r="J657" s="32">
        <f t="shared" si="44"/>
        <v>-26.351299999999998</v>
      </c>
      <c r="K657" s="33">
        <f t="shared" si="45"/>
        <v>-5.7556096242227293</v>
      </c>
    </row>
    <row r="658" spans="1:11" x14ac:dyDescent="0.25">
      <c r="A658" s="50" t="s">
        <v>103</v>
      </c>
      <c r="B658" s="48" t="s">
        <v>105</v>
      </c>
      <c r="C658" s="52">
        <v>45715.572916666664</v>
      </c>
      <c r="D658" s="48" t="s">
        <v>559</v>
      </c>
      <c r="E658" s="48">
        <v>10</v>
      </c>
      <c r="F658" s="55">
        <v>4.4459999999999997</v>
      </c>
      <c r="G658" s="30">
        <f t="shared" si="42"/>
        <v>0.4446</v>
      </c>
      <c r="H658" s="31">
        <f t="shared" si="43"/>
        <v>2.2036999999999978</v>
      </c>
      <c r="I658" s="31">
        <f>MAX($H$19:H658)</f>
        <v>28.110399999999995</v>
      </c>
      <c r="J658" s="32">
        <f t="shared" si="44"/>
        <v>-25.906699999999997</v>
      </c>
      <c r="K658" s="33">
        <f t="shared" si="45"/>
        <v>0.25274287988175792</v>
      </c>
    </row>
    <row r="659" spans="1:11" x14ac:dyDescent="0.25">
      <c r="A659" s="51" t="s">
        <v>103</v>
      </c>
      <c r="B659" s="49" t="s">
        <v>107</v>
      </c>
      <c r="C659" s="53">
        <v>45715.572916666664</v>
      </c>
      <c r="D659" s="49" t="s">
        <v>559</v>
      </c>
      <c r="E659" s="49">
        <v>24</v>
      </c>
      <c r="F659" s="56">
        <v>0.48899999999999999</v>
      </c>
      <c r="G659" s="30">
        <f t="shared" si="42"/>
        <v>4.8899999999999999E-2</v>
      </c>
      <c r="H659" s="31">
        <f t="shared" si="43"/>
        <v>2.2525999999999979</v>
      </c>
      <c r="I659" s="31">
        <f>MAX($H$19:H659)</f>
        <v>28.110399999999995</v>
      </c>
      <c r="J659" s="32">
        <f t="shared" si="44"/>
        <v>-25.857799999999997</v>
      </c>
      <c r="K659" s="33">
        <f t="shared" si="45"/>
        <v>2.2189953260425721E-2</v>
      </c>
    </row>
    <row r="660" spans="1:11" x14ac:dyDescent="0.25">
      <c r="A660" s="51" t="s">
        <v>1138</v>
      </c>
      <c r="B660" s="49" t="s">
        <v>105</v>
      </c>
      <c r="C660" s="53">
        <v>45715.670138888891</v>
      </c>
      <c r="D660" s="49" t="s">
        <v>173</v>
      </c>
      <c r="E660" s="49">
        <v>1819</v>
      </c>
      <c r="F660" s="56">
        <v>-6.0880000000000001</v>
      </c>
      <c r="G660" s="30">
        <f t="shared" si="42"/>
        <v>-0.60880000000000001</v>
      </c>
      <c r="H660" s="31">
        <f t="shared" si="43"/>
        <v>1.6437999999999979</v>
      </c>
      <c r="I660" s="31">
        <f>MAX($H$19:H660)</f>
        <v>28.110399999999995</v>
      </c>
      <c r="J660" s="32">
        <f t="shared" si="44"/>
        <v>-26.466599999999996</v>
      </c>
      <c r="K660" s="33">
        <f t="shared" si="45"/>
        <v>-0.27026547101127607</v>
      </c>
    </row>
    <row r="661" spans="1:11" x14ac:dyDescent="0.25">
      <c r="A661" s="50" t="s">
        <v>1138</v>
      </c>
      <c r="B661" s="48" t="s">
        <v>107</v>
      </c>
      <c r="C661" s="52">
        <v>45715.670138888891</v>
      </c>
      <c r="D661" s="48" t="s">
        <v>173</v>
      </c>
      <c r="E661" s="48">
        <v>4246</v>
      </c>
      <c r="F661" s="55">
        <v>-14.211000000000002</v>
      </c>
      <c r="G661" s="30">
        <f t="shared" si="42"/>
        <v>-1.4211000000000003</v>
      </c>
      <c r="H661" s="31">
        <f t="shared" si="43"/>
        <v>0.22269999999999768</v>
      </c>
      <c r="I661" s="31">
        <f>MAX($H$19:H661)</f>
        <v>28.110399999999995</v>
      </c>
      <c r="J661" s="32">
        <f t="shared" si="44"/>
        <v>-27.887699999999999</v>
      </c>
      <c r="K661" s="33">
        <f t="shared" si="45"/>
        <v>-0.8645212312933459</v>
      </c>
    </row>
    <row r="662" spans="1:11" x14ac:dyDescent="0.25">
      <c r="A662" s="51" t="s">
        <v>1138</v>
      </c>
      <c r="B662" s="49" t="s">
        <v>105</v>
      </c>
      <c r="C662" s="53">
        <v>45715.836805555555</v>
      </c>
      <c r="D662" s="49" t="s">
        <v>174</v>
      </c>
      <c r="E662" s="49">
        <v>4434</v>
      </c>
      <c r="F662" s="56">
        <v>4.7219999999999995</v>
      </c>
      <c r="G662" s="30">
        <f t="shared" si="42"/>
        <v>0.47219999999999995</v>
      </c>
      <c r="H662" s="31">
        <f t="shared" si="43"/>
        <v>0.69489999999999763</v>
      </c>
      <c r="I662" s="31">
        <f>MAX($H$19:H662)</f>
        <v>28.110399999999995</v>
      </c>
      <c r="J662" s="32">
        <f t="shared" si="44"/>
        <v>-27.415499999999998</v>
      </c>
      <c r="K662" s="33">
        <f t="shared" si="45"/>
        <v>2.1203412662775252</v>
      </c>
    </row>
    <row r="663" spans="1:11" x14ac:dyDescent="0.25">
      <c r="A663" s="50" t="s">
        <v>1138</v>
      </c>
      <c r="B663" s="48" t="s">
        <v>107</v>
      </c>
      <c r="C663" s="52">
        <v>45715.836805555555</v>
      </c>
      <c r="D663" s="48" t="s">
        <v>174</v>
      </c>
      <c r="E663" s="48">
        <v>10347</v>
      </c>
      <c r="F663" s="55">
        <v>9.343</v>
      </c>
      <c r="G663" s="30">
        <f t="shared" si="42"/>
        <v>0.93430000000000002</v>
      </c>
      <c r="H663" s="31">
        <f t="shared" si="43"/>
        <v>1.6291999999999978</v>
      </c>
      <c r="I663" s="31">
        <f>MAX($H$19:H663)</f>
        <v>28.110399999999995</v>
      </c>
      <c r="J663" s="32">
        <f t="shared" si="44"/>
        <v>-26.481199999999998</v>
      </c>
      <c r="K663" s="33">
        <f t="shared" si="45"/>
        <v>1.344510001439061</v>
      </c>
    </row>
    <row r="664" spans="1:11" x14ac:dyDescent="0.25">
      <c r="A664" s="51" t="s">
        <v>101</v>
      </c>
      <c r="B664" s="49" t="s">
        <v>105</v>
      </c>
      <c r="C664" s="53">
        <v>45716.125</v>
      </c>
      <c r="D664" s="49" t="s">
        <v>327</v>
      </c>
      <c r="E664" s="49">
        <v>9</v>
      </c>
      <c r="F664" s="56">
        <v>4.4870000000000001</v>
      </c>
      <c r="G664" s="30">
        <f t="shared" si="42"/>
        <v>0.44870000000000004</v>
      </c>
      <c r="H664" s="31">
        <f t="shared" si="43"/>
        <v>2.0778999999999979</v>
      </c>
      <c r="I664" s="31">
        <f>MAX($H$19:H664)</f>
        <v>28.110399999999995</v>
      </c>
      <c r="J664" s="32">
        <f t="shared" si="44"/>
        <v>-26.032499999999999</v>
      </c>
      <c r="K664" s="33">
        <f t="shared" si="45"/>
        <v>0.27541124478271595</v>
      </c>
    </row>
    <row r="665" spans="1:11" x14ac:dyDescent="0.25">
      <c r="A665" s="50" t="s">
        <v>101</v>
      </c>
      <c r="B665" s="48" t="s">
        <v>107</v>
      </c>
      <c r="C665" s="52">
        <v>45716.125</v>
      </c>
      <c r="D665" s="48" t="s">
        <v>327</v>
      </c>
      <c r="E665" s="48">
        <v>20</v>
      </c>
      <c r="F665" s="55">
        <v>13.86</v>
      </c>
      <c r="G665" s="30">
        <f t="shared" si="42"/>
        <v>1.3860000000000001</v>
      </c>
      <c r="H665" s="31">
        <f t="shared" si="43"/>
        <v>3.463899999999998</v>
      </c>
      <c r="I665" s="31">
        <f>MAX($H$19:H665)</f>
        <v>28.110399999999995</v>
      </c>
      <c r="J665" s="32">
        <f t="shared" si="44"/>
        <v>-24.646499999999996</v>
      </c>
      <c r="K665" s="33">
        <f t="shared" si="45"/>
        <v>0.66701958708311349</v>
      </c>
    </row>
    <row r="666" spans="1:11" x14ac:dyDescent="0.25">
      <c r="A666" s="50" t="s">
        <v>103</v>
      </c>
      <c r="B666" s="48" t="s">
        <v>105</v>
      </c>
      <c r="C666" s="52">
        <v>45716.149305555555</v>
      </c>
      <c r="D666" s="48" t="s">
        <v>560</v>
      </c>
      <c r="E666" s="48">
        <v>19</v>
      </c>
      <c r="F666" s="55">
        <v>4.79</v>
      </c>
      <c r="G666" s="30">
        <f t="shared" si="42"/>
        <v>0.47900000000000004</v>
      </c>
      <c r="H666" s="31">
        <f t="shared" si="43"/>
        <v>3.9428999999999981</v>
      </c>
      <c r="I666" s="31">
        <f>MAX($H$19:H666)</f>
        <v>28.110399999999995</v>
      </c>
      <c r="J666" s="32">
        <f t="shared" si="44"/>
        <v>-24.167499999999997</v>
      </c>
      <c r="K666" s="33">
        <f t="shared" si="45"/>
        <v>0.13828343774358398</v>
      </c>
    </row>
    <row r="667" spans="1:11" x14ac:dyDescent="0.25">
      <c r="A667" s="51" t="s">
        <v>103</v>
      </c>
      <c r="B667" s="49" t="s">
        <v>107</v>
      </c>
      <c r="C667" s="53">
        <v>45716.149305555555</v>
      </c>
      <c r="D667" s="49" t="s">
        <v>560</v>
      </c>
      <c r="E667" s="49">
        <v>45</v>
      </c>
      <c r="F667" s="56">
        <v>3.7119999999999997</v>
      </c>
      <c r="G667" s="30">
        <f t="shared" si="42"/>
        <v>0.37119999999999997</v>
      </c>
      <c r="H667" s="31">
        <f t="shared" si="43"/>
        <v>4.314099999999998</v>
      </c>
      <c r="I667" s="31">
        <f>MAX($H$19:H667)</f>
        <v>28.110399999999995</v>
      </c>
      <c r="J667" s="32">
        <f t="shared" si="44"/>
        <v>-23.796299999999995</v>
      </c>
      <c r="K667" s="33">
        <f t="shared" si="45"/>
        <v>9.4143904232925069E-2</v>
      </c>
    </row>
    <row r="668" spans="1:11" x14ac:dyDescent="0.25">
      <c r="A668" s="51" t="s">
        <v>1138</v>
      </c>
      <c r="B668" s="49" t="s">
        <v>108</v>
      </c>
      <c r="C668" s="53">
        <v>45716.486111111109</v>
      </c>
      <c r="D668" s="49" t="s">
        <v>175</v>
      </c>
      <c r="E668" s="49">
        <v>4219</v>
      </c>
      <c r="F668" s="56">
        <v>4.2909999999999995</v>
      </c>
      <c r="G668" s="30">
        <f t="shared" si="42"/>
        <v>0.42909999999999998</v>
      </c>
      <c r="H668" s="31">
        <f t="shared" si="43"/>
        <v>4.7431999999999981</v>
      </c>
      <c r="I668" s="31">
        <f>MAX($H$19:H668)</f>
        <v>28.110399999999995</v>
      </c>
      <c r="J668" s="32">
        <f t="shared" si="44"/>
        <v>-23.367199999999997</v>
      </c>
      <c r="K668" s="33">
        <f t="shared" si="45"/>
        <v>9.9464546487100458E-2</v>
      </c>
    </row>
    <row r="669" spans="1:11" x14ac:dyDescent="0.25">
      <c r="A669" s="50" t="s">
        <v>1138</v>
      </c>
      <c r="B669" s="48" t="s">
        <v>110</v>
      </c>
      <c r="C669" s="52">
        <v>45716.486111111109</v>
      </c>
      <c r="D669" s="48" t="s">
        <v>175</v>
      </c>
      <c r="E669" s="48">
        <v>9845</v>
      </c>
      <c r="F669" s="55">
        <v>9.8000000000000004E-2</v>
      </c>
      <c r="G669" s="30">
        <f t="shared" si="42"/>
        <v>9.8000000000000014E-3</v>
      </c>
      <c r="H669" s="31">
        <f t="shared" si="43"/>
        <v>4.7529999999999983</v>
      </c>
      <c r="I669" s="31">
        <f>MAX($H$19:H669)</f>
        <v>28.110399999999995</v>
      </c>
      <c r="J669" s="32">
        <f t="shared" si="44"/>
        <v>-23.357399999999998</v>
      </c>
      <c r="K669" s="33">
        <f t="shared" si="45"/>
        <v>2.0661157024794985E-3</v>
      </c>
    </row>
    <row r="670" spans="1:11" x14ac:dyDescent="0.25">
      <c r="A670" s="51" t="s">
        <v>1138</v>
      </c>
      <c r="B670" s="49" t="s">
        <v>105</v>
      </c>
      <c r="C670" s="53">
        <v>45716.628472222219</v>
      </c>
      <c r="D670" s="49" t="s">
        <v>176</v>
      </c>
      <c r="E670" s="49">
        <v>2427</v>
      </c>
      <c r="F670" s="56">
        <v>-6.0579999999999998</v>
      </c>
      <c r="G670" s="30">
        <f t="shared" si="42"/>
        <v>-0.60580000000000001</v>
      </c>
      <c r="H670" s="31">
        <f t="shared" si="43"/>
        <v>4.147199999999998</v>
      </c>
      <c r="I670" s="31">
        <f>MAX($H$19:H670)</f>
        <v>28.110399999999995</v>
      </c>
      <c r="J670" s="32">
        <f t="shared" si="44"/>
        <v>-23.963199999999997</v>
      </c>
      <c r="K670" s="33">
        <f t="shared" si="45"/>
        <v>-0.12745634336208722</v>
      </c>
    </row>
    <row r="671" spans="1:11" x14ac:dyDescent="0.25">
      <c r="A671" s="50" t="s">
        <v>1138</v>
      </c>
      <c r="B671" s="48" t="s">
        <v>107</v>
      </c>
      <c r="C671" s="52">
        <v>45716.628472222219</v>
      </c>
      <c r="D671" s="48" t="s">
        <v>176</v>
      </c>
      <c r="E671" s="48">
        <v>5663</v>
      </c>
      <c r="F671" s="55">
        <v>-14.135</v>
      </c>
      <c r="G671" s="30">
        <f t="shared" si="42"/>
        <v>-1.4135</v>
      </c>
      <c r="H671" s="31">
        <f t="shared" si="43"/>
        <v>2.733699999999998</v>
      </c>
      <c r="I671" s="31">
        <f>MAX($H$19:H671)</f>
        <v>28.110399999999995</v>
      </c>
      <c r="J671" s="32">
        <f t="shared" si="44"/>
        <v>-25.376699999999996</v>
      </c>
      <c r="K671" s="33">
        <f t="shared" si="45"/>
        <v>-0.34083236882716061</v>
      </c>
    </row>
    <row r="672" spans="1:11" x14ac:dyDescent="0.25">
      <c r="A672" s="51" t="s">
        <v>104</v>
      </c>
      <c r="B672" s="49" t="s">
        <v>105</v>
      </c>
      <c r="C672" s="53">
        <v>45716.631944444445</v>
      </c>
      <c r="D672" s="49" t="s">
        <v>237</v>
      </c>
      <c r="E672" s="49">
        <v>2307</v>
      </c>
      <c r="F672" s="56">
        <v>3.9219999999999997</v>
      </c>
      <c r="G672" s="30">
        <f t="shared" si="42"/>
        <v>0.39219999999999999</v>
      </c>
      <c r="H672" s="31">
        <f t="shared" si="43"/>
        <v>3.1258999999999979</v>
      </c>
      <c r="I672" s="31">
        <f>MAX($H$19:H672)</f>
        <v>28.110399999999995</v>
      </c>
      <c r="J672" s="32">
        <f t="shared" si="44"/>
        <v>-24.984499999999997</v>
      </c>
      <c r="K672" s="33">
        <f t="shared" si="45"/>
        <v>0.1434685590957312</v>
      </c>
    </row>
    <row r="673" spans="1:11" x14ac:dyDescent="0.25">
      <c r="A673" s="50" t="s">
        <v>104</v>
      </c>
      <c r="B673" s="48" t="s">
        <v>107</v>
      </c>
      <c r="C673" s="52">
        <v>45716.631944444445</v>
      </c>
      <c r="D673" s="48" t="s">
        <v>237</v>
      </c>
      <c r="E673" s="48">
        <v>5383</v>
      </c>
      <c r="F673" s="55">
        <v>22.068000000000001</v>
      </c>
      <c r="G673" s="30">
        <f t="shared" si="42"/>
        <v>2.2068000000000003</v>
      </c>
      <c r="H673" s="31">
        <f t="shared" si="43"/>
        <v>5.3326999999999982</v>
      </c>
      <c r="I673" s="31">
        <f>MAX($H$19:H673)</f>
        <v>28.110399999999995</v>
      </c>
      <c r="J673" s="32">
        <f t="shared" si="44"/>
        <v>-22.777699999999996</v>
      </c>
      <c r="K673" s="33">
        <f t="shared" si="45"/>
        <v>0.70597267986819845</v>
      </c>
    </row>
    <row r="674" spans="1:11" x14ac:dyDescent="0.25">
      <c r="A674" s="51" t="s">
        <v>102</v>
      </c>
      <c r="B674" s="49" t="s">
        <v>108</v>
      </c>
      <c r="C674" s="53">
        <v>45716.666666666664</v>
      </c>
      <c r="D674" s="49" t="s">
        <v>443</v>
      </c>
      <c r="E674" s="49">
        <v>155</v>
      </c>
      <c r="F674" s="56">
        <v>4.3490000000000002</v>
      </c>
      <c r="G674" s="30">
        <f t="shared" si="42"/>
        <v>0.43490000000000006</v>
      </c>
      <c r="H674" s="31">
        <f t="shared" si="43"/>
        <v>5.7675999999999981</v>
      </c>
      <c r="I674" s="31">
        <f>MAX($H$19:H674)</f>
        <v>28.110399999999995</v>
      </c>
      <c r="J674" s="32">
        <f t="shared" si="44"/>
        <v>-22.342799999999997</v>
      </c>
      <c r="K674" s="33">
        <f t="shared" si="45"/>
        <v>8.1553434470343245E-2</v>
      </c>
    </row>
    <row r="675" spans="1:11" x14ac:dyDescent="0.25">
      <c r="A675" s="50" t="s">
        <v>102</v>
      </c>
      <c r="B675" s="48" t="s">
        <v>110</v>
      </c>
      <c r="C675" s="52">
        <v>45716.666666666664</v>
      </c>
      <c r="D675" s="48" t="s">
        <v>443</v>
      </c>
      <c r="E675" s="48">
        <v>361</v>
      </c>
      <c r="F675" s="55">
        <v>0.433</v>
      </c>
      <c r="G675" s="30">
        <f t="shared" si="42"/>
        <v>4.3300000000000005E-2</v>
      </c>
      <c r="H675" s="31">
        <f t="shared" si="43"/>
        <v>5.8108999999999984</v>
      </c>
      <c r="I675" s="31">
        <f>MAX($H$19:H675)</f>
        <v>28.110399999999995</v>
      </c>
      <c r="J675" s="32">
        <f t="shared" si="44"/>
        <v>-22.299499999999995</v>
      </c>
      <c r="K675" s="33">
        <f t="shared" si="45"/>
        <v>7.5074554407379424E-3</v>
      </c>
    </row>
    <row r="676" spans="1:11" x14ac:dyDescent="0.25">
      <c r="A676" s="51" t="s">
        <v>101</v>
      </c>
      <c r="B676" s="49" t="s">
        <v>108</v>
      </c>
      <c r="C676" s="53">
        <v>45716.861111111109</v>
      </c>
      <c r="D676" s="49" t="s">
        <v>328</v>
      </c>
      <c r="E676" s="49">
        <v>10</v>
      </c>
      <c r="F676" s="56">
        <v>4.4930000000000003</v>
      </c>
      <c r="G676" s="30">
        <f t="shared" si="42"/>
        <v>0.44930000000000003</v>
      </c>
      <c r="H676" s="31">
        <f t="shared" si="43"/>
        <v>6.2601999999999984</v>
      </c>
      <c r="I676" s="31">
        <f>MAX($H$19:H676)</f>
        <v>28.110399999999995</v>
      </c>
      <c r="J676" s="32">
        <f t="shared" si="44"/>
        <v>-21.850199999999997</v>
      </c>
      <c r="K676" s="33">
        <f t="shared" si="45"/>
        <v>7.7320208573542937E-2</v>
      </c>
    </row>
    <row r="677" spans="1:11" x14ac:dyDescent="0.25">
      <c r="A677" s="50" t="s">
        <v>101</v>
      </c>
      <c r="B677" s="48" t="s">
        <v>110</v>
      </c>
      <c r="C677" s="52">
        <v>45716.861111111109</v>
      </c>
      <c r="D677" s="48" t="s">
        <v>328</v>
      </c>
      <c r="E677" s="48">
        <v>23</v>
      </c>
      <c r="F677" s="55">
        <v>42.822000000000003</v>
      </c>
      <c r="G677" s="30">
        <f t="shared" si="42"/>
        <v>4.2822000000000005</v>
      </c>
      <c r="H677" s="31">
        <f t="shared" si="43"/>
        <v>10.542399999999999</v>
      </c>
      <c r="I677" s="31">
        <f>MAX($H$19:H677)</f>
        <v>28.110399999999995</v>
      </c>
      <c r="J677" s="32">
        <f t="shared" si="44"/>
        <v>-17.567999999999998</v>
      </c>
      <c r="K677" s="33">
        <f t="shared" si="45"/>
        <v>0.68403565381297748</v>
      </c>
    </row>
    <row r="678" spans="1:11" x14ac:dyDescent="0.25">
      <c r="A678" s="50" t="s">
        <v>103</v>
      </c>
      <c r="B678" s="48" t="s">
        <v>108</v>
      </c>
      <c r="C678" s="52">
        <v>45716.868055555555</v>
      </c>
      <c r="D678" s="48" t="s">
        <v>561</v>
      </c>
      <c r="E678" s="48">
        <v>21</v>
      </c>
      <c r="F678" s="55">
        <v>4.29</v>
      </c>
      <c r="G678" s="30">
        <f t="shared" si="42"/>
        <v>0.42900000000000005</v>
      </c>
      <c r="H678" s="31">
        <f t="shared" si="43"/>
        <v>10.971399999999999</v>
      </c>
      <c r="I678" s="31">
        <f>MAX($H$19:H678)</f>
        <v>28.110399999999995</v>
      </c>
      <c r="J678" s="32">
        <f t="shared" si="44"/>
        <v>-17.138999999999996</v>
      </c>
      <c r="K678" s="33">
        <f t="shared" si="45"/>
        <v>4.0692821368948362E-2</v>
      </c>
    </row>
    <row r="679" spans="1:11" x14ac:dyDescent="0.25">
      <c r="A679" s="51" t="s">
        <v>103</v>
      </c>
      <c r="B679" s="49" t="s">
        <v>110</v>
      </c>
      <c r="C679" s="53">
        <v>45716.868055555555</v>
      </c>
      <c r="D679" s="49" t="s">
        <v>561</v>
      </c>
      <c r="E679" s="49">
        <v>49</v>
      </c>
      <c r="F679" s="56">
        <v>31.925000000000001</v>
      </c>
      <c r="G679" s="30">
        <f t="shared" si="42"/>
        <v>3.1925000000000003</v>
      </c>
      <c r="H679" s="31">
        <f t="shared" si="43"/>
        <v>14.1639</v>
      </c>
      <c r="I679" s="31">
        <f>MAX($H$19:H679)</f>
        <v>28.110399999999995</v>
      </c>
      <c r="J679" s="32">
        <f t="shared" si="44"/>
        <v>-13.946499999999995</v>
      </c>
      <c r="K679" s="33">
        <f t="shared" si="45"/>
        <v>0.29098383068705913</v>
      </c>
    </row>
    <row r="680" spans="1:11" x14ac:dyDescent="0.25">
      <c r="A680" s="51" t="s">
        <v>102</v>
      </c>
      <c r="B680" s="49" t="s">
        <v>105</v>
      </c>
      <c r="C680" s="53">
        <v>45719.190972222219</v>
      </c>
      <c r="D680" s="49" t="s">
        <v>444</v>
      </c>
      <c r="E680" s="49">
        <v>396</v>
      </c>
      <c r="F680" s="56">
        <v>4.91</v>
      </c>
      <c r="G680" s="30">
        <f t="shared" si="42"/>
        <v>0.49100000000000005</v>
      </c>
      <c r="H680" s="31">
        <f t="shared" si="43"/>
        <v>14.6549</v>
      </c>
      <c r="I680" s="31">
        <f>MAX($H$19:H680)</f>
        <v>28.110399999999995</v>
      </c>
      <c r="J680" s="32">
        <f t="shared" si="44"/>
        <v>-13.455499999999995</v>
      </c>
      <c r="K680" s="33">
        <f t="shared" si="45"/>
        <v>3.4665593515910142E-2</v>
      </c>
    </row>
    <row r="681" spans="1:11" x14ac:dyDescent="0.25">
      <c r="A681" s="50" t="s">
        <v>102</v>
      </c>
      <c r="B681" s="48" t="s">
        <v>107</v>
      </c>
      <c r="C681" s="52">
        <v>45719.190972222219</v>
      </c>
      <c r="D681" s="48" t="s">
        <v>444</v>
      </c>
      <c r="E681" s="48">
        <v>924</v>
      </c>
      <c r="F681" s="55">
        <v>10.163</v>
      </c>
      <c r="G681" s="30">
        <f t="shared" ref="G681:G744" si="46">(F681*0.1)</f>
        <v>1.0163</v>
      </c>
      <c r="H681" s="31">
        <f t="shared" ref="H681:H744" si="47">(H680+G681)</f>
        <v>15.671199999999999</v>
      </c>
      <c r="I681" s="31">
        <f>MAX($H$19:H681)</f>
        <v>28.110399999999995</v>
      </c>
      <c r="J681" s="32">
        <f t="shared" ref="J681:J744" si="48">(H681-I681)</f>
        <v>-12.439199999999996</v>
      </c>
      <c r="K681" s="33">
        <f t="shared" ref="K681:K744" si="49">(H681/H680)-1</f>
        <v>6.9348818483919938E-2</v>
      </c>
    </row>
    <row r="682" spans="1:11" x14ac:dyDescent="0.25">
      <c r="A682" s="50" t="s">
        <v>103</v>
      </c>
      <c r="B682" s="48" t="s">
        <v>108</v>
      </c>
      <c r="C682" s="52">
        <v>45719.399305555555</v>
      </c>
      <c r="D682" s="48" t="s">
        <v>562</v>
      </c>
      <c r="E682" s="48">
        <v>15</v>
      </c>
      <c r="F682" s="55">
        <v>4.5720000000000001</v>
      </c>
      <c r="G682" s="30">
        <f t="shared" si="46"/>
        <v>0.45720000000000005</v>
      </c>
      <c r="H682" s="31">
        <f t="shared" si="47"/>
        <v>16.128399999999999</v>
      </c>
      <c r="I682" s="31">
        <f>MAX($H$19:H682)</f>
        <v>28.110399999999995</v>
      </c>
      <c r="J682" s="32">
        <f t="shared" si="48"/>
        <v>-11.981999999999996</v>
      </c>
      <c r="K682" s="33">
        <f t="shared" si="49"/>
        <v>2.9174536729797307E-2</v>
      </c>
    </row>
    <row r="683" spans="1:11" x14ac:dyDescent="0.25">
      <c r="A683" s="51" t="s">
        <v>103</v>
      </c>
      <c r="B683" s="49" t="s">
        <v>110</v>
      </c>
      <c r="C683" s="53">
        <v>45719.399305555555</v>
      </c>
      <c r="D683" s="49" t="s">
        <v>562</v>
      </c>
      <c r="E683" s="49">
        <v>34</v>
      </c>
      <c r="F683" s="56">
        <v>71.275999999999996</v>
      </c>
      <c r="G683" s="30">
        <f t="shared" si="46"/>
        <v>7.1276000000000002</v>
      </c>
      <c r="H683" s="31">
        <f t="shared" si="47"/>
        <v>23.256</v>
      </c>
      <c r="I683" s="31">
        <f>MAX($H$19:H683)</f>
        <v>28.110399999999995</v>
      </c>
      <c r="J683" s="32">
        <f t="shared" si="48"/>
        <v>-4.8543999999999947</v>
      </c>
      <c r="K683" s="33">
        <f t="shared" si="49"/>
        <v>0.44192852359812518</v>
      </c>
    </row>
    <row r="684" spans="1:11" x14ac:dyDescent="0.25">
      <c r="A684" s="51" t="s">
        <v>1138</v>
      </c>
      <c r="B684" s="49" t="s">
        <v>108</v>
      </c>
      <c r="C684" s="53">
        <v>45719.447916666664</v>
      </c>
      <c r="D684" s="49" t="s">
        <v>177</v>
      </c>
      <c r="E684" s="49">
        <v>3690</v>
      </c>
      <c r="F684" s="56">
        <v>4.4130000000000003</v>
      </c>
      <c r="G684" s="30">
        <f t="shared" si="46"/>
        <v>0.44130000000000003</v>
      </c>
      <c r="H684" s="31">
        <f t="shared" si="47"/>
        <v>23.697299999999998</v>
      </c>
      <c r="I684" s="31">
        <f>MAX($H$19:H684)</f>
        <v>28.110399999999995</v>
      </c>
      <c r="J684" s="32">
        <f t="shared" si="48"/>
        <v>-4.4130999999999965</v>
      </c>
      <c r="K684" s="33">
        <f t="shared" si="49"/>
        <v>1.8975748194014264E-2</v>
      </c>
    </row>
    <row r="685" spans="1:11" x14ac:dyDescent="0.25">
      <c r="A685" s="50" t="s">
        <v>1138</v>
      </c>
      <c r="B685" s="48" t="s">
        <v>110</v>
      </c>
      <c r="C685" s="52">
        <v>45719.447916666664</v>
      </c>
      <c r="D685" s="48" t="s">
        <v>177</v>
      </c>
      <c r="E685" s="48">
        <v>8610</v>
      </c>
      <c r="F685" s="55">
        <v>5.39</v>
      </c>
      <c r="G685" s="30">
        <f t="shared" si="46"/>
        <v>0.53900000000000003</v>
      </c>
      <c r="H685" s="31">
        <f t="shared" si="47"/>
        <v>24.2363</v>
      </c>
      <c r="I685" s="31">
        <f>MAX($H$19:H685)</f>
        <v>28.110399999999995</v>
      </c>
      <c r="J685" s="32">
        <f t="shared" si="48"/>
        <v>-3.874099999999995</v>
      </c>
      <c r="K685" s="33">
        <f t="shared" si="49"/>
        <v>2.2745207259898814E-2</v>
      </c>
    </row>
    <row r="686" spans="1:11" x14ac:dyDescent="0.25">
      <c r="A686" s="51" t="s">
        <v>102</v>
      </c>
      <c r="B686" s="49" t="s">
        <v>108</v>
      </c>
      <c r="C686" s="53">
        <v>45719.520833333336</v>
      </c>
      <c r="D686" s="49" t="s">
        <v>445</v>
      </c>
      <c r="E686" s="49">
        <v>236</v>
      </c>
      <c r="F686" s="56">
        <v>4.7380000000000004</v>
      </c>
      <c r="G686" s="30">
        <f t="shared" si="46"/>
        <v>0.47380000000000005</v>
      </c>
      <c r="H686" s="31">
        <f t="shared" si="47"/>
        <v>24.710100000000001</v>
      </c>
      <c r="I686" s="31">
        <f>MAX($H$19:H686)</f>
        <v>28.110399999999995</v>
      </c>
      <c r="J686" s="32">
        <f t="shared" si="48"/>
        <v>-3.4002999999999943</v>
      </c>
      <c r="K686" s="33">
        <f t="shared" si="49"/>
        <v>1.9549188613773527E-2</v>
      </c>
    </row>
    <row r="687" spans="1:11" x14ac:dyDescent="0.25">
      <c r="A687" s="50" t="s">
        <v>102</v>
      </c>
      <c r="B687" s="48" t="s">
        <v>110</v>
      </c>
      <c r="C687" s="52">
        <v>45719.520833333336</v>
      </c>
      <c r="D687" s="48" t="s">
        <v>445</v>
      </c>
      <c r="E687" s="48">
        <v>550</v>
      </c>
      <c r="F687" s="55">
        <v>5.7759999999999998</v>
      </c>
      <c r="G687" s="30">
        <f t="shared" si="46"/>
        <v>0.5776</v>
      </c>
      <c r="H687" s="31">
        <f t="shared" si="47"/>
        <v>25.287700000000001</v>
      </c>
      <c r="I687" s="31">
        <f>MAX($H$19:H687)</f>
        <v>28.110399999999995</v>
      </c>
      <c r="J687" s="32">
        <f t="shared" si="48"/>
        <v>-2.822699999999994</v>
      </c>
      <c r="K687" s="33">
        <f t="shared" si="49"/>
        <v>2.3375057162860591E-2</v>
      </c>
    </row>
    <row r="688" spans="1:11" x14ac:dyDescent="0.25">
      <c r="A688" s="51" t="s">
        <v>102</v>
      </c>
      <c r="B688" s="49" t="s">
        <v>105</v>
      </c>
      <c r="C688" s="53">
        <v>45719.670138888891</v>
      </c>
      <c r="D688" s="49" t="s">
        <v>446</v>
      </c>
      <c r="E688" s="49">
        <v>117</v>
      </c>
      <c r="F688" s="56">
        <v>4.5609999999999999</v>
      </c>
      <c r="G688" s="30">
        <f t="shared" si="46"/>
        <v>0.45610000000000001</v>
      </c>
      <c r="H688" s="31">
        <f t="shared" si="47"/>
        <v>25.7438</v>
      </c>
      <c r="I688" s="31">
        <f>MAX($H$19:H688)</f>
        <v>28.110399999999995</v>
      </c>
      <c r="J688" s="32">
        <f t="shared" si="48"/>
        <v>-2.3665999999999947</v>
      </c>
      <c r="K688" s="33">
        <f t="shared" si="49"/>
        <v>1.8036436686610369E-2</v>
      </c>
    </row>
    <row r="689" spans="1:11" x14ac:dyDescent="0.25">
      <c r="A689" s="50" t="s">
        <v>102</v>
      </c>
      <c r="B689" s="48" t="s">
        <v>107</v>
      </c>
      <c r="C689" s="52">
        <v>45719.670138888891</v>
      </c>
      <c r="D689" s="48" t="s">
        <v>446</v>
      </c>
      <c r="E689" s="48">
        <v>274</v>
      </c>
      <c r="F689" s="55">
        <v>30.064</v>
      </c>
      <c r="G689" s="30">
        <f t="shared" si="46"/>
        <v>3.0064000000000002</v>
      </c>
      <c r="H689" s="31">
        <f t="shared" si="47"/>
        <v>28.7502</v>
      </c>
      <c r="I689" s="31">
        <f>MAX($H$19:H689)</f>
        <v>28.7502</v>
      </c>
      <c r="J689" s="32">
        <f t="shared" si="48"/>
        <v>0</v>
      </c>
      <c r="K689" s="33">
        <f t="shared" si="49"/>
        <v>0.1167815163262611</v>
      </c>
    </row>
    <row r="690" spans="1:11" x14ac:dyDescent="0.25">
      <c r="A690" s="51" t="s">
        <v>1138</v>
      </c>
      <c r="B690" s="49" t="s">
        <v>105</v>
      </c>
      <c r="C690" s="53">
        <v>45720.090277777781</v>
      </c>
      <c r="D690" s="49" t="s">
        <v>178</v>
      </c>
      <c r="E690" s="49">
        <v>3267</v>
      </c>
      <c r="F690" s="56">
        <v>-6.077</v>
      </c>
      <c r="G690" s="30">
        <f t="shared" si="46"/>
        <v>-0.60770000000000002</v>
      </c>
      <c r="H690" s="31">
        <f t="shared" si="47"/>
        <v>28.142499999999998</v>
      </c>
      <c r="I690" s="31">
        <f>MAX($H$19:H690)</f>
        <v>28.7502</v>
      </c>
      <c r="J690" s="32">
        <f t="shared" si="48"/>
        <v>-0.60770000000000124</v>
      </c>
      <c r="K690" s="33">
        <f t="shared" si="49"/>
        <v>-2.1137244262648625E-2</v>
      </c>
    </row>
    <row r="691" spans="1:11" x14ac:dyDescent="0.25">
      <c r="A691" s="50" t="s">
        <v>1138</v>
      </c>
      <c r="B691" s="48" t="s">
        <v>107</v>
      </c>
      <c r="C691" s="52">
        <v>45720.090277777781</v>
      </c>
      <c r="D691" s="48" t="s">
        <v>178</v>
      </c>
      <c r="E691" s="48">
        <v>7625</v>
      </c>
      <c r="F691" s="55">
        <v>-14.181999999999999</v>
      </c>
      <c r="G691" s="30">
        <f t="shared" si="46"/>
        <v>-1.4181999999999999</v>
      </c>
      <c r="H691" s="31">
        <f t="shared" si="47"/>
        <v>26.724299999999999</v>
      </c>
      <c r="I691" s="31">
        <f>MAX($H$19:H691)</f>
        <v>28.7502</v>
      </c>
      <c r="J691" s="32">
        <f t="shared" si="48"/>
        <v>-2.0259</v>
      </c>
      <c r="K691" s="33">
        <f t="shared" si="49"/>
        <v>-5.03935329128542E-2</v>
      </c>
    </row>
    <row r="692" spans="1:11" x14ac:dyDescent="0.25">
      <c r="A692" s="51" t="s">
        <v>101</v>
      </c>
      <c r="B692" s="49" t="s">
        <v>108</v>
      </c>
      <c r="C692" s="53">
        <v>45720.215277777781</v>
      </c>
      <c r="D692" s="49" t="s">
        <v>329</v>
      </c>
      <c r="E692" s="49">
        <v>13</v>
      </c>
      <c r="F692" s="56">
        <v>-5.9740000000000002</v>
      </c>
      <c r="G692" s="30">
        <f t="shared" si="46"/>
        <v>-0.59740000000000004</v>
      </c>
      <c r="H692" s="31">
        <f t="shared" si="47"/>
        <v>26.126899999999999</v>
      </c>
      <c r="I692" s="31">
        <f>MAX($H$19:H692)</f>
        <v>28.7502</v>
      </c>
      <c r="J692" s="32">
        <f t="shared" si="48"/>
        <v>-2.6233000000000004</v>
      </c>
      <c r="K692" s="33">
        <f t="shared" si="49"/>
        <v>-2.2354187013317484E-2</v>
      </c>
    </row>
    <row r="693" spans="1:11" x14ac:dyDescent="0.25">
      <c r="A693" s="50" t="s">
        <v>101</v>
      </c>
      <c r="B693" s="48" t="s">
        <v>110</v>
      </c>
      <c r="C693" s="52">
        <v>45720.215277777781</v>
      </c>
      <c r="D693" s="48" t="s">
        <v>329</v>
      </c>
      <c r="E693" s="48">
        <v>31</v>
      </c>
      <c r="F693" s="55">
        <v>-13.936000000000002</v>
      </c>
      <c r="G693" s="30">
        <f t="shared" si="46"/>
        <v>-1.3936000000000002</v>
      </c>
      <c r="H693" s="31">
        <f t="shared" si="47"/>
        <v>24.7333</v>
      </c>
      <c r="I693" s="31">
        <f>MAX($H$19:H693)</f>
        <v>28.7502</v>
      </c>
      <c r="J693" s="32">
        <f t="shared" si="48"/>
        <v>-4.0168999999999997</v>
      </c>
      <c r="K693" s="33">
        <f t="shared" si="49"/>
        <v>-5.333966142175306E-2</v>
      </c>
    </row>
    <row r="694" spans="1:11" x14ac:dyDescent="0.25">
      <c r="A694" s="50" t="s">
        <v>103</v>
      </c>
      <c r="B694" s="48" t="s">
        <v>108</v>
      </c>
      <c r="C694" s="52">
        <v>45720.215277777781</v>
      </c>
      <c r="D694" s="48" t="s">
        <v>563</v>
      </c>
      <c r="E694" s="48">
        <v>20</v>
      </c>
      <c r="F694" s="55">
        <v>-5.9030000000000005</v>
      </c>
      <c r="G694" s="30">
        <f t="shared" si="46"/>
        <v>-0.59030000000000005</v>
      </c>
      <c r="H694" s="31">
        <f t="shared" si="47"/>
        <v>24.143000000000001</v>
      </c>
      <c r="I694" s="31">
        <f>MAX($H$19:H694)</f>
        <v>28.7502</v>
      </c>
      <c r="J694" s="32">
        <f t="shared" si="48"/>
        <v>-4.6071999999999989</v>
      </c>
      <c r="K694" s="33">
        <f t="shared" si="49"/>
        <v>-2.3866608984648208E-2</v>
      </c>
    </row>
    <row r="695" spans="1:11" x14ac:dyDescent="0.25">
      <c r="A695" s="51" t="s">
        <v>103</v>
      </c>
      <c r="B695" s="49" t="s">
        <v>110</v>
      </c>
      <c r="C695" s="53">
        <v>45720.215277777781</v>
      </c>
      <c r="D695" s="49" t="s">
        <v>563</v>
      </c>
      <c r="E695" s="49">
        <v>46</v>
      </c>
      <c r="F695" s="56">
        <v>-13.779</v>
      </c>
      <c r="G695" s="30">
        <f t="shared" si="46"/>
        <v>-1.3779000000000001</v>
      </c>
      <c r="H695" s="31">
        <f t="shared" si="47"/>
        <v>22.7651</v>
      </c>
      <c r="I695" s="31">
        <f>MAX($H$19:H695)</f>
        <v>28.7502</v>
      </c>
      <c r="J695" s="32">
        <f t="shared" si="48"/>
        <v>-5.9850999999999992</v>
      </c>
      <c r="K695" s="33">
        <f t="shared" si="49"/>
        <v>-5.7072443358323288E-2</v>
      </c>
    </row>
    <row r="696" spans="1:11" x14ac:dyDescent="0.25">
      <c r="A696" s="51" t="s">
        <v>104</v>
      </c>
      <c r="B696" s="49" t="s">
        <v>105</v>
      </c>
      <c r="C696" s="53">
        <v>45720.274305555555</v>
      </c>
      <c r="D696" s="49" t="s">
        <v>238</v>
      </c>
      <c r="E696" s="49">
        <v>1990</v>
      </c>
      <c r="F696" s="56">
        <v>3.9799999999999995</v>
      </c>
      <c r="G696" s="30">
        <f t="shared" si="46"/>
        <v>0.39799999999999996</v>
      </c>
      <c r="H696" s="31">
        <f t="shared" si="47"/>
        <v>23.1631</v>
      </c>
      <c r="I696" s="31">
        <f>MAX($H$19:H696)</f>
        <v>28.7502</v>
      </c>
      <c r="J696" s="32">
        <f t="shared" si="48"/>
        <v>-5.5870999999999995</v>
      </c>
      <c r="K696" s="33">
        <f t="shared" si="49"/>
        <v>1.7482901458812039E-2</v>
      </c>
    </row>
    <row r="697" spans="1:11" x14ac:dyDescent="0.25">
      <c r="A697" s="50" t="s">
        <v>104</v>
      </c>
      <c r="B697" s="48" t="s">
        <v>107</v>
      </c>
      <c r="C697" s="52">
        <v>45720.274305555555</v>
      </c>
      <c r="D697" s="48" t="s">
        <v>238</v>
      </c>
      <c r="E697" s="48">
        <v>4643</v>
      </c>
      <c r="F697" s="55">
        <v>2.3220000000000001</v>
      </c>
      <c r="G697" s="30">
        <f t="shared" si="46"/>
        <v>0.23220000000000002</v>
      </c>
      <c r="H697" s="31">
        <f t="shared" si="47"/>
        <v>23.395299999999999</v>
      </c>
      <c r="I697" s="31">
        <f>MAX($H$19:H697)</f>
        <v>28.7502</v>
      </c>
      <c r="J697" s="32">
        <f t="shared" si="48"/>
        <v>-5.3549000000000007</v>
      </c>
      <c r="K697" s="33">
        <f t="shared" si="49"/>
        <v>1.0024564933018398E-2</v>
      </c>
    </row>
    <row r="698" spans="1:11" x14ac:dyDescent="0.25">
      <c r="A698" s="51" t="s">
        <v>1138</v>
      </c>
      <c r="B698" s="49" t="s">
        <v>105</v>
      </c>
      <c r="C698" s="53">
        <v>45720.28125</v>
      </c>
      <c r="D698" s="49" t="s">
        <v>179</v>
      </c>
      <c r="E698" s="49">
        <v>3976</v>
      </c>
      <c r="F698" s="56">
        <v>4.3970000000000002</v>
      </c>
      <c r="G698" s="30">
        <f t="shared" si="46"/>
        <v>0.43970000000000004</v>
      </c>
      <c r="H698" s="31">
        <f t="shared" si="47"/>
        <v>23.834999999999997</v>
      </c>
      <c r="I698" s="31">
        <f>MAX($H$19:H698)</f>
        <v>28.7502</v>
      </c>
      <c r="J698" s="32">
        <f t="shared" si="48"/>
        <v>-4.9152000000000022</v>
      </c>
      <c r="K698" s="33">
        <f t="shared" si="49"/>
        <v>1.8794373228810946E-2</v>
      </c>
    </row>
    <row r="699" spans="1:11" x14ac:dyDescent="0.25">
      <c r="A699" s="50" t="s">
        <v>1138</v>
      </c>
      <c r="B699" s="48" t="s">
        <v>107</v>
      </c>
      <c r="C699" s="52">
        <v>45720.28125</v>
      </c>
      <c r="D699" s="48" t="s">
        <v>179</v>
      </c>
      <c r="E699" s="48">
        <v>9277</v>
      </c>
      <c r="F699" s="55">
        <v>9.2999999999999999E-2</v>
      </c>
      <c r="G699" s="30">
        <f t="shared" si="46"/>
        <v>9.300000000000001E-3</v>
      </c>
      <c r="H699" s="31">
        <f t="shared" si="47"/>
        <v>23.844299999999997</v>
      </c>
      <c r="I699" s="31">
        <f>MAX($H$19:H699)</f>
        <v>28.7502</v>
      </c>
      <c r="J699" s="32">
        <f t="shared" si="48"/>
        <v>-4.9059000000000026</v>
      </c>
      <c r="K699" s="33">
        <f t="shared" si="49"/>
        <v>3.9018250471989369E-4</v>
      </c>
    </row>
    <row r="700" spans="1:11" x14ac:dyDescent="0.25">
      <c r="A700" s="51" t="s">
        <v>101</v>
      </c>
      <c r="B700" s="49" t="s">
        <v>108</v>
      </c>
      <c r="C700" s="53">
        <v>45720.322916666664</v>
      </c>
      <c r="D700" s="49" t="s">
        <v>330</v>
      </c>
      <c r="E700" s="49">
        <v>9</v>
      </c>
      <c r="F700" s="56">
        <v>4.5009999999999994</v>
      </c>
      <c r="G700" s="30">
        <f t="shared" si="46"/>
        <v>0.45009999999999994</v>
      </c>
      <c r="H700" s="31">
        <f t="shared" si="47"/>
        <v>24.294399999999996</v>
      </c>
      <c r="I700" s="31">
        <f>MAX($H$19:H700)</f>
        <v>28.7502</v>
      </c>
      <c r="J700" s="32">
        <f t="shared" si="48"/>
        <v>-4.4558000000000035</v>
      </c>
      <c r="K700" s="33">
        <f t="shared" si="49"/>
        <v>1.887662879598051E-2</v>
      </c>
    </row>
    <row r="701" spans="1:11" x14ac:dyDescent="0.25">
      <c r="A701" s="50" t="s">
        <v>101</v>
      </c>
      <c r="B701" s="48" t="s">
        <v>110</v>
      </c>
      <c r="C701" s="52">
        <v>45720.322916666664</v>
      </c>
      <c r="D701" s="48" t="s">
        <v>330</v>
      </c>
      <c r="E701" s="48">
        <v>20</v>
      </c>
      <c r="F701" s="55">
        <v>25.622000000000003</v>
      </c>
      <c r="G701" s="30">
        <f t="shared" si="46"/>
        <v>2.5622000000000007</v>
      </c>
      <c r="H701" s="31">
        <f t="shared" si="47"/>
        <v>26.856599999999997</v>
      </c>
      <c r="I701" s="31">
        <f>MAX($H$19:H701)</f>
        <v>28.7502</v>
      </c>
      <c r="J701" s="32">
        <f t="shared" si="48"/>
        <v>-1.8936000000000028</v>
      </c>
      <c r="K701" s="33">
        <f t="shared" si="49"/>
        <v>0.10546463382507909</v>
      </c>
    </row>
    <row r="702" spans="1:11" x14ac:dyDescent="0.25">
      <c r="A702" s="50" t="s">
        <v>103</v>
      </c>
      <c r="B702" s="48" t="s">
        <v>108</v>
      </c>
      <c r="C702" s="52">
        <v>45720.538194444445</v>
      </c>
      <c r="D702" s="48" t="s">
        <v>564</v>
      </c>
      <c r="E702" s="48">
        <v>13</v>
      </c>
      <c r="F702" s="55">
        <v>4.5649999999999995</v>
      </c>
      <c r="G702" s="30">
        <f t="shared" si="46"/>
        <v>0.45649999999999996</v>
      </c>
      <c r="H702" s="31">
        <f t="shared" si="47"/>
        <v>27.313099999999995</v>
      </c>
      <c r="I702" s="31">
        <f>MAX($H$19:H702)</f>
        <v>28.7502</v>
      </c>
      <c r="J702" s="32">
        <f t="shared" si="48"/>
        <v>-1.4371000000000045</v>
      </c>
      <c r="K702" s="33">
        <f t="shared" si="49"/>
        <v>1.6997683995740198E-2</v>
      </c>
    </row>
    <row r="703" spans="1:11" x14ac:dyDescent="0.25">
      <c r="A703" s="51" t="s">
        <v>103</v>
      </c>
      <c r="B703" s="49" t="s">
        <v>110</v>
      </c>
      <c r="C703" s="53">
        <v>45720.538194444445</v>
      </c>
      <c r="D703" s="49" t="s">
        <v>564</v>
      </c>
      <c r="E703" s="49">
        <v>31</v>
      </c>
      <c r="F703" s="56">
        <v>0</v>
      </c>
      <c r="G703" s="30">
        <f t="shared" si="46"/>
        <v>0</v>
      </c>
      <c r="H703" s="31">
        <f t="shared" si="47"/>
        <v>27.313099999999995</v>
      </c>
      <c r="I703" s="31">
        <f>MAX($H$19:H703)</f>
        <v>28.7502</v>
      </c>
      <c r="J703" s="32">
        <f t="shared" si="48"/>
        <v>-1.4371000000000045</v>
      </c>
      <c r="K703" s="33">
        <f t="shared" si="49"/>
        <v>0</v>
      </c>
    </row>
    <row r="704" spans="1:11" x14ac:dyDescent="0.25">
      <c r="A704" s="50" t="s">
        <v>103</v>
      </c>
      <c r="B704" s="48" t="s">
        <v>105</v>
      </c>
      <c r="C704" s="52">
        <v>45720.677083333336</v>
      </c>
      <c r="D704" s="48" t="s">
        <v>565</v>
      </c>
      <c r="E704" s="48">
        <v>10</v>
      </c>
      <c r="F704" s="55">
        <v>-6.0990000000000002</v>
      </c>
      <c r="G704" s="30">
        <f t="shared" si="46"/>
        <v>-0.60990000000000011</v>
      </c>
      <c r="H704" s="31">
        <f t="shared" si="47"/>
        <v>26.703199999999995</v>
      </c>
      <c r="I704" s="31">
        <f>MAX($H$19:H704)</f>
        <v>28.7502</v>
      </c>
      <c r="J704" s="32">
        <f t="shared" si="48"/>
        <v>-2.0470000000000041</v>
      </c>
      <c r="K704" s="33">
        <f t="shared" si="49"/>
        <v>-2.2329944239211197E-2</v>
      </c>
    </row>
    <row r="705" spans="1:11" x14ac:dyDescent="0.25">
      <c r="A705" s="51" t="s">
        <v>103</v>
      </c>
      <c r="B705" s="49" t="s">
        <v>107</v>
      </c>
      <c r="C705" s="53">
        <v>45720.677083333336</v>
      </c>
      <c r="D705" s="49" t="s">
        <v>565</v>
      </c>
      <c r="E705" s="49">
        <v>23</v>
      </c>
      <c r="F705" s="56">
        <v>-14.23</v>
      </c>
      <c r="G705" s="30">
        <f t="shared" si="46"/>
        <v>-1.423</v>
      </c>
      <c r="H705" s="31">
        <f t="shared" si="47"/>
        <v>25.280199999999994</v>
      </c>
      <c r="I705" s="31">
        <f>MAX($H$19:H705)</f>
        <v>28.7502</v>
      </c>
      <c r="J705" s="32">
        <f t="shared" si="48"/>
        <v>-3.470000000000006</v>
      </c>
      <c r="K705" s="33">
        <f t="shared" si="49"/>
        <v>-5.3289493394050202E-2</v>
      </c>
    </row>
    <row r="706" spans="1:11" x14ac:dyDescent="0.25">
      <c r="A706" s="51" t="s">
        <v>1138</v>
      </c>
      <c r="B706" s="49" t="s">
        <v>105</v>
      </c>
      <c r="C706" s="53">
        <v>45720.684027777781</v>
      </c>
      <c r="D706" s="49" t="s">
        <v>180</v>
      </c>
      <c r="E706" s="49">
        <v>1788</v>
      </c>
      <c r="F706" s="56">
        <v>-6.04</v>
      </c>
      <c r="G706" s="30">
        <f t="shared" si="46"/>
        <v>-0.60400000000000009</v>
      </c>
      <c r="H706" s="31">
        <f t="shared" si="47"/>
        <v>24.676199999999994</v>
      </c>
      <c r="I706" s="31">
        <f>MAX($H$19:H706)</f>
        <v>28.7502</v>
      </c>
      <c r="J706" s="32">
        <f t="shared" si="48"/>
        <v>-4.0740000000000052</v>
      </c>
      <c r="K706" s="33">
        <f t="shared" si="49"/>
        <v>-2.3892216042594616E-2</v>
      </c>
    </row>
    <row r="707" spans="1:11" x14ac:dyDescent="0.25">
      <c r="A707" s="50" t="s">
        <v>1138</v>
      </c>
      <c r="B707" s="48" t="s">
        <v>107</v>
      </c>
      <c r="C707" s="52">
        <v>45720.684027777781</v>
      </c>
      <c r="D707" s="48" t="s">
        <v>180</v>
      </c>
      <c r="E707" s="48">
        <v>4174</v>
      </c>
      <c r="F707" s="55">
        <v>-14.1</v>
      </c>
      <c r="G707" s="30">
        <f t="shared" si="46"/>
        <v>-1.4100000000000001</v>
      </c>
      <c r="H707" s="31">
        <f t="shared" si="47"/>
        <v>23.266199999999994</v>
      </c>
      <c r="I707" s="31">
        <f>MAX($H$19:H707)</f>
        <v>28.7502</v>
      </c>
      <c r="J707" s="32">
        <f t="shared" si="48"/>
        <v>-5.4840000000000053</v>
      </c>
      <c r="K707" s="33">
        <f t="shared" si="49"/>
        <v>-5.7140078294064756E-2</v>
      </c>
    </row>
    <row r="708" spans="1:11" x14ac:dyDescent="0.25">
      <c r="A708" s="51" t="s">
        <v>102</v>
      </c>
      <c r="B708" s="49" t="s">
        <v>108</v>
      </c>
      <c r="C708" s="53">
        <v>45720.729166666664</v>
      </c>
      <c r="D708" s="49" t="s">
        <v>447</v>
      </c>
      <c r="E708" s="49">
        <v>114</v>
      </c>
      <c r="F708" s="56">
        <v>4.4429999999999996</v>
      </c>
      <c r="G708" s="30">
        <f t="shared" si="46"/>
        <v>0.44429999999999997</v>
      </c>
      <c r="H708" s="31">
        <f t="shared" si="47"/>
        <v>23.710499999999993</v>
      </c>
      <c r="I708" s="31">
        <f>MAX($H$19:H708)</f>
        <v>28.7502</v>
      </c>
      <c r="J708" s="32">
        <f t="shared" si="48"/>
        <v>-5.039700000000007</v>
      </c>
      <c r="K708" s="33">
        <f t="shared" si="49"/>
        <v>1.9096371560461067E-2</v>
      </c>
    </row>
    <row r="709" spans="1:11" x14ac:dyDescent="0.25">
      <c r="A709" s="50" t="s">
        <v>102</v>
      </c>
      <c r="B709" s="48" t="s">
        <v>110</v>
      </c>
      <c r="C709" s="52">
        <v>45720.729166666664</v>
      </c>
      <c r="D709" s="48" t="s">
        <v>447</v>
      </c>
      <c r="E709" s="48">
        <v>265</v>
      </c>
      <c r="F709" s="55">
        <v>2.0420000000000003</v>
      </c>
      <c r="G709" s="30">
        <f t="shared" si="46"/>
        <v>0.20420000000000005</v>
      </c>
      <c r="H709" s="31">
        <f t="shared" si="47"/>
        <v>23.914699999999993</v>
      </c>
      <c r="I709" s="31">
        <f>MAX($H$19:H709)</f>
        <v>28.7502</v>
      </c>
      <c r="J709" s="32">
        <f t="shared" si="48"/>
        <v>-4.8355000000000068</v>
      </c>
      <c r="K709" s="33">
        <f t="shared" si="49"/>
        <v>8.6122182155585758E-3</v>
      </c>
    </row>
    <row r="710" spans="1:11" x14ac:dyDescent="0.25">
      <c r="A710" s="50" t="s">
        <v>103</v>
      </c>
      <c r="B710" s="48" t="s">
        <v>108</v>
      </c>
      <c r="C710" s="52">
        <v>45720.739583333336</v>
      </c>
      <c r="D710" s="48" t="s">
        <v>566</v>
      </c>
      <c r="E710" s="48">
        <v>13</v>
      </c>
      <c r="F710" s="55">
        <v>4.242</v>
      </c>
      <c r="G710" s="30">
        <f t="shared" si="46"/>
        <v>0.42420000000000002</v>
      </c>
      <c r="H710" s="31">
        <f t="shared" si="47"/>
        <v>24.338899999999992</v>
      </c>
      <c r="I710" s="31">
        <f>MAX($H$19:H710)</f>
        <v>28.7502</v>
      </c>
      <c r="J710" s="32">
        <f t="shared" si="48"/>
        <v>-4.4113000000000078</v>
      </c>
      <c r="K710" s="33">
        <f t="shared" si="49"/>
        <v>1.7738043964590888E-2</v>
      </c>
    </row>
    <row r="711" spans="1:11" x14ac:dyDescent="0.25">
      <c r="A711" s="51" t="s">
        <v>103</v>
      </c>
      <c r="B711" s="49" t="s">
        <v>110</v>
      </c>
      <c r="C711" s="53">
        <v>45720.739583333336</v>
      </c>
      <c r="D711" s="49" t="s">
        <v>566</v>
      </c>
      <c r="E711" s="49">
        <v>30</v>
      </c>
      <c r="F711" s="56">
        <v>0</v>
      </c>
      <c r="G711" s="30">
        <f t="shared" si="46"/>
        <v>0</v>
      </c>
      <c r="H711" s="31">
        <f t="shared" si="47"/>
        <v>24.338899999999992</v>
      </c>
      <c r="I711" s="31">
        <f>MAX($H$19:H711)</f>
        <v>28.7502</v>
      </c>
      <c r="J711" s="32">
        <f t="shared" si="48"/>
        <v>-4.4113000000000078</v>
      </c>
      <c r="K711" s="33">
        <f t="shared" si="49"/>
        <v>0</v>
      </c>
    </row>
    <row r="712" spans="1:11" x14ac:dyDescent="0.25">
      <c r="A712" s="51" t="s">
        <v>101</v>
      </c>
      <c r="B712" s="49" t="s">
        <v>108</v>
      </c>
      <c r="C712" s="53">
        <v>45720.84375</v>
      </c>
      <c r="D712" s="49" t="s">
        <v>331</v>
      </c>
      <c r="E712" s="49">
        <v>12</v>
      </c>
      <c r="F712" s="56">
        <v>-5.9779999999999998</v>
      </c>
      <c r="G712" s="30">
        <f t="shared" si="46"/>
        <v>-0.5978</v>
      </c>
      <c r="H712" s="31">
        <f t="shared" si="47"/>
        <v>23.741099999999992</v>
      </c>
      <c r="I712" s="31">
        <f>MAX($H$19:H712)</f>
        <v>28.7502</v>
      </c>
      <c r="J712" s="32">
        <f t="shared" si="48"/>
        <v>-5.0091000000000072</v>
      </c>
      <c r="K712" s="33">
        <f t="shared" si="49"/>
        <v>-2.4561504422960789E-2</v>
      </c>
    </row>
    <row r="713" spans="1:11" x14ac:dyDescent="0.25">
      <c r="A713" s="50" t="s">
        <v>101</v>
      </c>
      <c r="B713" s="48" t="s">
        <v>110</v>
      </c>
      <c r="C713" s="52">
        <v>45720.84375</v>
      </c>
      <c r="D713" s="48" t="s">
        <v>331</v>
      </c>
      <c r="E713" s="48">
        <v>27</v>
      </c>
      <c r="F713" s="55">
        <v>-13.956</v>
      </c>
      <c r="G713" s="30">
        <f t="shared" si="46"/>
        <v>-1.3956</v>
      </c>
      <c r="H713" s="31">
        <f t="shared" si="47"/>
        <v>22.345499999999994</v>
      </c>
      <c r="I713" s="31">
        <f>MAX($H$19:H713)</f>
        <v>28.7502</v>
      </c>
      <c r="J713" s="32">
        <f t="shared" si="48"/>
        <v>-6.4047000000000054</v>
      </c>
      <c r="K713" s="33">
        <f t="shared" si="49"/>
        <v>-5.8784133843840403E-2</v>
      </c>
    </row>
    <row r="714" spans="1:11" x14ac:dyDescent="0.25">
      <c r="A714" s="51" t="s">
        <v>1138</v>
      </c>
      <c r="B714" s="49" t="s">
        <v>108</v>
      </c>
      <c r="C714" s="53">
        <v>45721.15625</v>
      </c>
      <c r="D714" s="49" t="s">
        <v>181</v>
      </c>
      <c r="E714" s="49">
        <v>1760</v>
      </c>
      <c r="F714" s="56">
        <v>4.5869999999999997</v>
      </c>
      <c r="G714" s="30">
        <f t="shared" si="46"/>
        <v>0.4587</v>
      </c>
      <c r="H714" s="31">
        <f t="shared" si="47"/>
        <v>22.804199999999994</v>
      </c>
      <c r="I714" s="31">
        <f>MAX($H$19:H714)</f>
        <v>28.7502</v>
      </c>
      <c r="J714" s="32">
        <f t="shared" si="48"/>
        <v>-5.9460000000000051</v>
      </c>
      <c r="K714" s="33">
        <f t="shared" si="49"/>
        <v>2.0527623011344476E-2</v>
      </c>
    </row>
    <row r="715" spans="1:11" x14ac:dyDescent="0.25">
      <c r="A715" s="50" t="s">
        <v>1138</v>
      </c>
      <c r="B715" s="48" t="s">
        <v>110</v>
      </c>
      <c r="C715" s="52">
        <v>45721.15625</v>
      </c>
      <c r="D715" s="48" t="s">
        <v>181</v>
      </c>
      <c r="E715" s="48">
        <v>4107</v>
      </c>
      <c r="F715" s="55">
        <v>57.460999999999999</v>
      </c>
      <c r="G715" s="30">
        <f t="shared" si="46"/>
        <v>5.7461000000000002</v>
      </c>
      <c r="H715" s="31">
        <f t="shared" si="47"/>
        <v>28.550299999999993</v>
      </c>
      <c r="I715" s="31">
        <f>MAX($H$19:H715)</f>
        <v>28.7502</v>
      </c>
      <c r="J715" s="32">
        <f t="shared" si="48"/>
        <v>-0.19990000000000663</v>
      </c>
      <c r="K715" s="33">
        <f t="shared" si="49"/>
        <v>0.25197551328264089</v>
      </c>
    </row>
    <row r="716" spans="1:11" x14ac:dyDescent="0.25">
      <c r="A716" s="51" t="s">
        <v>101</v>
      </c>
      <c r="B716" s="49" t="s">
        <v>108</v>
      </c>
      <c r="C716" s="53">
        <v>45721.246527777781</v>
      </c>
      <c r="D716" s="49" t="s">
        <v>332</v>
      </c>
      <c r="E716" s="49">
        <v>11</v>
      </c>
      <c r="F716" s="56">
        <v>4.5259999999999998</v>
      </c>
      <c r="G716" s="30">
        <f t="shared" si="46"/>
        <v>0.4526</v>
      </c>
      <c r="H716" s="31">
        <f t="shared" si="47"/>
        <v>29.002899999999993</v>
      </c>
      <c r="I716" s="31">
        <f>MAX($H$19:H716)</f>
        <v>29.002899999999993</v>
      </c>
      <c r="J716" s="32">
        <f t="shared" si="48"/>
        <v>0</v>
      </c>
      <c r="K716" s="33">
        <f t="shared" si="49"/>
        <v>1.5852723088724208E-2</v>
      </c>
    </row>
    <row r="717" spans="1:11" x14ac:dyDescent="0.25">
      <c r="A717" s="50" t="s">
        <v>101</v>
      </c>
      <c r="B717" s="48" t="s">
        <v>110</v>
      </c>
      <c r="C717" s="52">
        <v>45721.246527777781</v>
      </c>
      <c r="D717" s="48" t="s">
        <v>332</v>
      </c>
      <c r="E717" s="48">
        <v>26</v>
      </c>
      <c r="F717" s="55">
        <v>0</v>
      </c>
      <c r="G717" s="30">
        <f t="shared" si="46"/>
        <v>0</v>
      </c>
      <c r="H717" s="31">
        <f t="shared" si="47"/>
        <v>29.002899999999993</v>
      </c>
      <c r="I717" s="31">
        <f>MAX($H$19:H717)</f>
        <v>29.002899999999993</v>
      </c>
      <c r="J717" s="32">
        <f t="shared" si="48"/>
        <v>0</v>
      </c>
      <c r="K717" s="33">
        <f t="shared" si="49"/>
        <v>0</v>
      </c>
    </row>
    <row r="718" spans="1:11" x14ac:dyDescent="0.25">
      <c r="A718" s="51" t="s">
        <v>102</v>
      </c>
      <c r="B718" s="49" t="s">
        <v>108</v>
      </c>
      <c r="C718" s="53">
        <v>45721.305555555555</v>
      </c>
      <c r="D718" s="49" t="s">
        <v>448</v>
      </c>
      <c r="E718" s="49">
        <v>303</v>
      </c>
      <c r="F718" s="56">
        <v>-5.875</v>
      </c>
      <c r="G718" s="30">
        <f t="shared" si="46"/>
        <v>-0.58750000000000002</v>
      </c>
      <c r="H718" s="31">
        <f t="shared" si="47"/>
        <v>28.415399999999995</v>
      </c>
      <c r="I718" s="31">
        <f>MAX($H$19:H718)</f>
        <v>29.002899999999993</v>
      </c>
      <c r="J718" s="32">
        <f t="shared" si="48"/>
        <v>-0.58749999999999858</v>
      </c>
      <c r="K718" s="33">
        <f t="shared" si="49"/>
        <v>-2.0256595030152091E-2</v>
      </c>
    </row>
    <row r="719" spans="1:11" x14ac:dyDescent="0.25">
      <c r="A719" s="50" t="s">
        <v>102</v>
      </c>
      <c r="B719" s="48" t="s">
        <v>110</v>
      </c>
      <c r="C719" s="52">
        <v>45721.305555555555</v>
      </c>
      <c r="D719" s="48" t="s">
        <v>448</v>
      </c>
      <c r="E719" s="48">
        <v>707</v>
      </c>
      <c r="F719" s="55">
        <v>-13.709</v>
      </c>
      <c r="G719" s="30">
        <f t="shared" si="46"/>
        <v>-1.3709</v>
      </c>
      <c r="H719" s="31">
        <f t="shared" si="47"/>
        <v>27.044499999999996</v>
      </c>
      <c r="I719" s="31">
        <f>MAX($H$19:H719)</f>
        <v>29.002899999999993</v>
      </c>
      <c r="J719" s="32">
        <f t="shared" si="48"/>
        <v>-1.9583999999999975</v>
      </c>
      <c r="K719" s="33">
        <f t="shared" si="49"/>
        <v>-4.824496575800441E-2</v>
      </c>
    </row>
    <row r="720" spans="1:11" x14ac:dyDescent="0.25">
      <c r="A720" s="51" t="s">
        <v>102</v>
      </c>
      <c r="B720" s="49" t="s">
        <v>105</v>
      </c>
      <c r="C720" s="53">
        <v>45721.423611111109</v>
      </c>
      <c r="D720" s="49" t="s">
        <v>449</v>
      </c>
      <c r="E720" s="49">
        <v>155</v>
      </c>
      <c r="F720" s="56">
        <v>4.5789999999999997</v>
      </c>
      <c r="G720" s="30">
        <f t="shared" si="46"/>
        <v>0.45789999999999997</v>
      </c>
      <c r="H720" s="31">
        <f t="shared" si="47"/>
        <v>27.502399999999994</v>
      </c>
      <c r="I720" s="31">
        <f>MAX($H$19:H720)</f>
        <v>29.002899999999993</v>
      </c>
      <c r="J720" s="32">
        <f t="shared" si="48"/>
        <v>-1.5004999999999988</v>
      </c>
      <c r="K720" s="33">
        <f t="shared" si="49"/>
        <v>1.6931353879716671E-2</v>
      </c>
    </row>
    <row r="721" spans="1:11" x14ac:dyDescent="0.25">
      <c r="A721" s="50" t="s">
        <v>102</v>
      </c>
      <c r="B721" s="48" t="s">
        <v>107</v>
      </c>
      <c r="C721" s="52">
        <v>45721.423611111109</v>
      </c>
      <c r="D721" s="48" t="s">
        <v>449</v>
      </c>
      <c r="E721" s="48">
        <v>362</v>
      </c>
      <c r="F721" s="55">
        <v>37.992000000000004</v>
      </c>
      <c r="G721" s="30">
        <f t="shared" si="46"/>
        <v>3.7992000000000008</v>
      </c>
      <c r="H721" s="31">
        <f t="shared" si="47"/>
        <v>31.301599999999993</v>
      </c>
      <c r="I721" s="31">
        <f>MAX($H$19:H721)</f>
        <v>31.301599999999993</v>
      </c>
      <c r="J721" s="32">
        <f t="shared" si="48"/>
        <v>0</v>
      </c>
      <c r="K721" s="33">
        <f t="shared" si="49"/>
        <v>0.13814067135959052</v>
      </c>
    </row>
    <row r="722" spans="1:11" x14ac:dyDescent="0.25">
      <c r="A722" s="51" t="s">
        <v>104</v>
      </c>
      <c r="B722" s="49" t="s">
        <v>105</v>
      </c>
      <c r="C722" s="53">
        <v>45721.642361111109</v>
      </c>
      <c r="D722" s="49" t="s">
        <v>240</v>
      </c>
      <c r="E722" s="49">
        <v>1552</v>
      </c>
      <c r="F722" s="56">
        <v>-5.7409999999999997</v>
      </c>
      <c r="G722" s="30">
        <f t="shared" si="46"/>
        <v>-0.57409999999999994</v>
      </c>
      <c r="H722" s="31">
        <f t="shared" si="47"/>
        <v>30.727499999999992</v>
      </c>
      <c r="I722" s="31">
        <f>MAX($H$19:H722)</f>
        <v>31.301599999999993</v>
      </c>
      <c r="J722" s="32">
        <f t="shared" si="48"/>
        <v>-0.57410000000000139</v>
      </c>
      <c r="K722" s="33">
        <f t="shared" si="49"/>
        <v>-1.8340915480358877E-2</v>
      </c>
    </row>
    <row r="723" spans="1:11" x14ac:dyDescent="0.25">
      <c r="A723" s="50" t="s">
        <v>104</v>
      </c>
      <c r="B723" s="48" t="s">
        <v>107</v>
      </c>
      <c r="C723" s="52">
        <v>45721.642361111109</v>
      </c>
      <c r="D723" s="48" t="s">
        <v>240</v>
      </c>
      <c r="E723" s="48">
        <v>3620</v>
      </c>
      <c r="F723" s="55">
        <v>-13.395</v>
      </c>
      <c r="G723" s="30">
        <f t="shared" si="46"/>
        <v>-1.3395000000000001</v>
      </c>
      <c r="H723" s="31">
        <f t="shared" si="47"/>
        <v>29.387999999999991</v>
      </c>
      <c r="I723" s="31">
        <f>MAX($H$19:H723)</f>
        <v>31.301599999999993</v>
      </c>
      <c r="J723" s="32">
        <f t="shared" si="48"/>
        <v>-1.9136000000000024</v>
      </c>
      <c r="K723" s="33">
        <f t="shared" si="49"/>
        <v>-4.3592872833780882E-2</v>
      </c>
    </row>
    <row r="724" spans="1:11" x14ac:dyDescent="0.25">
      <c r="A724" s="51" t="s">
        <v>1138</v>
      </c>
      <c r="B724" s="49" t="s">
        <v>108</v>
      </c>
      <c r="C724" s="53">
        <v>45721.645833333336</v>
      </c>
      <c r="D724" s="49" t="s">
        <v>182</v>
      </c>
      <c r="E724" s="49">
        <v>1503</v>
      </c>
      <c r="F724" s="56">
        <v>-6.0329999999999995</v>
      </c>
      <c r="G724" s="30">
        <f t="shared" si="46"/>
        <v>-0.60329999999999995</v>
      </c>
      <c r="H724" s="31">
        <f t="shared" si="47"/>
        <v>28.78469999999999</v>
      </c>
      <c r="I724" s="31">
        <f>MAX($H$19:H724)</f>
        <v>31.301599999999993</v>
      </c>
      <c r="J724" s="32">
        <f t="shared" si="48"/>
        <v>-2.5169000000000032</v>
      </c>
      <c r="K724" s="33">
        <f t="shared" si="49"/>
        <v>-2.0528787260106207E-2</v>
      </c>
    </row>
    <row r="725" spans="1:11" x14ac:dyDescent="0.25">
      <c r="A725" s="50" t="s">
        <v>1138</v>
      </c>
      <c r="B725" s="48" t="s">
        <v>110</v>
      </c>
      <c r="C725" s="52">
        <v>45721.645833333336</v>
      </c>
      <c r="D725" s="48" t="s">
        <v>182</v>
      </c>
      <c r="E725" s="48">
        <v>3508</v>
      </c>
      <c r="F725" s="55">
        <v>-14.081</v>
      </c>
      <c r="G725" s="30">
        <f t="shared" si="46"/>
        <v>-1.4081000000000001</v>
      </c>
      <c r="H725" s="31">
        <f t="shared" si="47"/>
        <v>27.376599999999989</v>
      </c>
      <c r="I725" s="31">
        <f>MAX($H$19:H725)</f>
        <v>31.301599999999993</v>
      </c>
      <c r="J725" s="32">
        <f t="shared" si="48"/>
        <v>-3.9250000000000043</v>
      </c>
      <c r="K725" s="33">
        <f t="shared" si="49"/>
        <v>-4.891834898400893E-2</v>
      </c>
    </row>
    <row r="726" spans="1:11" x14ac:dyDescent="0.25">
      <c r="A726" s="51" t="s">
        <v>101</v>
      </c>
      <c r="B726" s="49" t="s">
        <v>108</v>
      </c>
      <c r="C726" s="53">
        <v>45721.680555555555</v>
      </c>
      <c r="D726" s="49" t="s">
        <v>333</v>
      </c>
      <c r="E726" s="49">
        <v>5</v>
      </c>
      <c r="F726" s="56">
        <v>-6</v>
      </c>
      <c r="G726" s="30">
        <f t="shared" si="46"/>
        <v>-0.60000000000000009</v>
      </c>
      <c r="H726" s="31">
        <f t="shared" si="47"/>
        <v>26.776599999999988</v>
      </c>
      <c r="I726" s="31">
        <f>MAX($H$19:H726)</f>
        <v>31.301599999999993</v>
      </c>
      <c r="J726" s="32">
        <f t="shared" si="48"/>
        <v>-4.5250000000000057</v>
      </c>
      <c r="K726" s="33">
        <f t="shared" si="49"/>
        <v>-2.1916527253201701E-2</v>
      </c>
    </row>
    <row r="727" spans="1:11" x14ac:dyDescent="0.25">
      <c r="A727" s="50" t="s">
        <v>101</v>
      </c>
      <c r="B727" s="48" t="s">
        <v>110</v>
      </c>
      <c r="C727" s="52">
        <v>45721.680555555555</v>
      </c>
      <c r="D727" s="48" t="s">
        <v>333</v>
      </c>
      <c r="E727" s="48">
        <v>12</v>
      </c>
      <c r="F727" s="55">
        <v>-14.005000000000001</v>
      </c>
      <c r="G727" s="30">
        <f t="shared" si="46"/>
        <v>-1.4005000000000001</v>
      </c>
      <c r="H727" s="31">
        <f t="shared" si="47"/>
        <v>25.376099999999987</v>
      </c>
      <c r="I727" s="31">
        <f>MAX($H$19:H727)</f>
        <v>31.301599999999993</v>
      </c>
      <c r="J727" s="32">
        <f t="shared" si="48"/>
        <v>-5.9255000000000067</v>
      </c>
      <c r="K727" s="33">
        <f t="shared" si="49"/>
        <v>-5.2303130345152216E-2</v>
      </c>
    </row>
    <row r="728" spans="1:11" x14ac:dyDescent="0.25">
      <c r="A728" s="51" t="s">
        <v>101</v>
      </c>
      <c r="B728" s="49" t="s">
        <v>108</v>
      </c>
      <c r="C728" s="53">
        <v>45721.857638888891</v>
      </c>
      <c r="D728" s="49" t="s">
        <v>334</v>
      </c>
      <c r="E728" s="49">
        <v>12</v>
      </c>
      <c r="F728" s="56">
        <v>-6.0149999999999997</v>
      </c>
      <c r="G728" s="30">
        <f t="shared" si="46"/>
        <v>-0.60150000000000003</v>
      </c>
      <c r="H728" s="31">
        <f t="shared" si="47"/>
        <v>24.774599999999985</v>
      </c>
      <c r="I728" s="31">
        <f>MAX($H$19:H728)</f>
        <v>31.301599999999993</v>
      </c>
      <c r="J728" s="32">
        <f t="shared" si="48"/>
        <v>-6.5270000000000081</v>
      </c>
      <c r="K728" s="33">
        <f t="shared" si="49"/>
        <v>-2.3703405960726842E-2</v>
      </c>
    </row>
    <row r="729" spans="1:11" x14ac:dyDescent="0.25">
      <c r="A729" s="50" t="s">
        <v>101</v>
      </c>
      <c r="B729" s="48" t="s">
        <v>110</v>
      </c>
      <c r="C729" s="52">
        <v>45721.857638888891</v>
      </c>
      <c r="D729" s="48" t="s">
        <v>334</v>
      </c>
      <c r="E729" s="48">
        <v>28</v>
      </c>
      <c r="F729" s="55">
        <v>-14.041999999999998</v>
      </c>
      <c r="G729" s="30">
        <f t="shared" si="46"/>
        <v>-1.4041999999999999</v>
      </c>
      <c r="H729" s="31">
        <f t="shared" si="47"/>
        <v>23.370399999999986</v>
      </c>
      <c r="I729" s="31">
        <f>MAX($H$19:H729)</f>
        <v>31.301599999999993</v>
      </c>
      <c r="J729" s="32">
        <f t="shared" si="48"/>
        <v>-7.9312000000000076</v>
      </c>
      <c r="K729" s="33">
        <f t="shared" si="49"/>
        <v>-5.6679018026527195E-2</v>
      </c>
    </row>
    <row r="730" spans="1:11" x14ac:dyDescent="0.25">
      <c r="A730" s="51" t="s">
        <v>101</v>
      </c>
      <c r="B730" s="49" t="s">
        <v>108</v>
      </c>
      <c r="C730" s="53">
        <v>45722.097222222219</v>
      </c>
      <c r="D730" s="49" t="s">
        <v>335</v>
      </c>
      <c r="E730" s="49">
        <v>14</v>
      </c>
      <c r="F730" s="56">
        <v>-5.9350000000000005</v>
      </c>
      <c r="G730" s="30">
        <f t="shared" si="46"/>
        <v>-0.59350000000000003</v>
      </c>
      <c r="H730" s="31">
        <f t="shared" si="47"/>
        <v>22.776899999999987</v>
      </c>
      <c r="I730" s="31">
        <f>MAX($H$19:H730)</f>
        <v>31.301599999999993</v>
      </c>
      <c r="J730" s="32">
        <f t="shared" si="48"/>
        <v>-8.5247000000000064</v>
      </c>
      <c r="K730" s="33">
        <f t="shared" si="49"/>
        <v>-2.5395371923458754E-2</v>
      </c>
    </row>
    <row r="731" spans="1:11" x14ac:dyDescent="0.25">
      <c r="A731" s="50" t="s">
        <v>101</v>
      </c>
      <c r="B731" s="48" t="s">
        <v>110</v>
      </c>
      <c r="C731" s="52">
        <v>45722.097222222219</v>
      </c>
      <c r="D731" s="48" t="s">
        <v>335</v>
      </c>
      <c r="E731" s="48">
        <v>32</v>
      </c>
      <c r="F731" s="55">
        <v>-13.856999999999999</v>
      </c>
      <c r="G731" s="30">
        <f t="shared" si="46"/>
        <v>-1.3856999999999999</v>
      </c>
      <c r="H731" s="31">
        <f t="shared" si="47"/>
        <v>21.391199999999987</v>
      </c>
      <c r="I731" s="31">
        <f>MAX($H$19:H731)</f>
        <v>31.301599999999993</v>
      </c>
      <c r="J731" s="32">
        <f t="shared" si="48"/>
        <v>-9.9104000000000063</v>
      </c>
      <c r="K731" s="33">
        <f t="shared" si="49"/>
        <v>-6.0837954243114778E-2</v>
      </c>
    </row>
    <row r="732" spans="1:11" x14ac:dyDescent="0.25">
      <c r="A732" s="51" t="s">
        <v>101</v>
      </c>
      <c r="B732" s="49" t="s">
        <v>105</v>
      </c>
      <c r="C732" s="53">
        <v>45722.21875</v>
      </c>
      <c r="D732" s="49" t="s">
        <v>336</v>
      </c>
      <c r="E732" s="49">
        <v>17</v>
      </c>
      <c r="F732" s="56">
        <v>-5.9340000000000002</v>
      </c>
      <c r="G732" s="30">
        <f t="shared" si="46"/>
        <v>-0.59340000000000004</v>
      </c>
      <c r="H732" s="31">
        <f t="shared" si="47"/>
        <v>20.797799999999988</v>
      </c>
      <c r="I732" s="31">
        <f>MAX($H$19:H732)</f>
        <v>31.301599999999993</v>
      </c>
      <c r="J732" s="32">
        <f t="shared" si="48"/>
        <v>-10.503800000000005</v>
      </c>
      <c r="K732" s="33">
        <f t="shared" si="49"/>
        <v>-2.7740379221362077E-2</v>
      </c>
    </row>
    <row r="733" spans="1:11" x14ac:dyDescent="0.25">
      <c r="A733" s="50" t="s">
        <v>101</v>
      </c>
      <c r="B733" s="48" t="s">
        <v>107</v>
      </c>
      <c r="C733" s="52">
        <v>45722.21875</v>
      </c>
      <c r="D733" s="48" t="s">
        <v>336</v>
      </c>
      <c r="E733" s="48">
        <v>39</v>
      </c>
      <c r="F733" s="55">
        <v>-13.843999999999999</v>
      </c>
      <c r="G733" s="30">
        <f t="shared" si="46"/>
        <v>-1.3844000000000001</v>
      </c>
      <c r="H733" s="31">
        <f t="shared" si="47"/>
        <v>19.413399999999989</v>
      </c>
      <c r="I733" s="31">
        <f>MAX($H$19:H733)</f>
        <v>31.301599999999993</v>
      </c>
      <c r="J733" s="32">
        <f t="shared" si="48"/>
        <v>-11.888200000000005</v>
      </c>
      <c r="K733" s="33">
        <f t="shared" si="49"/>
        <v>-6.6564732808277793E-2</v>
      </c>
    </row>
    <row r="734" spans="1:11" x14ac:dyDescent="0.25">
      <c r="A734" s="51" t="s">
        <v>104</v>
      </c>
      <c r="B734" s="49" t="s">
        <v>108</v>
      </c>
      <c r="C734" s="53">
        <v>45722.461805555555</v>
      </c>
      <c r="D734" s="49" t="s">
        <v>211</v>
      </c>
      <c r="E734" s="49">
        <v>5089</v>
      </c>
      <c r="F734" s="56">
        <v>-7.125</v>
      </c>
      <c r="G734" s="30">
        <f t="shared" si="46"/>
        <v>-0.71250000000000002</v>
      </c>
      <c r="H734" s="31">
        <f t="shared" si="47"/>
        <v>18.70089999999999</v>
      </c>
      <c r="I734" s="31">
        <f>MAX($H$19:H734)</f>
        <v>31.301599999999993</v>
      </c>
      <c r="J734" s="32">
        <f t="shared" si="48"/>
        <v>-12.600700000000003</v>
      </c>
      <c r="K734" s="33">
        <f t="shared" si="49"/>
        <v>-3.6701453635118009E-2</v>
      </c>
    </row>
    <row r="735" spans="1:11" x14ac:dyDescent="0.25">
      <c r="A735" s="50" t="s">
        <v>104</v>
      </c>
      <c r="B735" s="48" t="s">
        <v>110</v>
      </c>
      <c r="C735" s="52">
        <v>45722.461805555555</v>
      </c>
      <c r="D735" s="48" t="s">
        <v>211</v>
      </c>
      <c r="E735" s="48">
        <v>11874</v>
      </c>
      <c r="F735" s="55">
        <v>-16.624000000000002</v>
      </c>
      <c r="G735" s="30">
        <f t="shared" si="46"/>
        <v>-1.6624000000000003</v>
      </c>
      <c r="H735" s="31">
        <f t="shared" si="47"/>
        <v>17.038499999999988</v>
      </c>
      <c r="I735" s="31">
        <f>MAX($H$19:H735)</f>
        <v>31.301599999999993</v>
      </c>
      <c r="J735" s="32">
        <f t="shared" si="48"/>
        <v>-14.263100000000005</v>
      </c>
      <c r="K735" s="33">
        <f t="shared" si="49"/>
        <v>-8.8894117395419636E-2</v>
      </c>
    </row>
    <row r="736" spans="1:11" x14ac:dyDescent="0.25">
      <c r="A736" s="51" t="s">
        <v>104</v>
      </c>
      <c r="B736" s="49" t="s">
        <v>105</v>
      </c>
      <c r="C736" s="53">
        <v>45722.53125</v>
      </c>
      <c r="D736" s="49" t="s">
        <v>241</v>
      </c>
      <c r="E736" s="49">
        <v>5038</v>
      </c>
      <c r="F736" s="56">
        <v>6.0449999999999999</v>
      </c>
      <c r="G736" s="30">
        <f t="shared" si="46"/>
        <v>0.60450000000000004</v>
      </c>
      <c r="H736" s="31">
        <f t="shared" si="47"/>
        <v>17.64299999999999</v>
      </c>
      <c r="I736" s="31">
        <f>MAX($H$19:H736)</f>
        <v>31.301599999999993</v>
      </c>
      <c r="J736" s="32">
        <f t="shared" si="48"/>
        <v>-13.658600000000003</v>
      </c>
      <c r="K736" s="33">
        <f t="shared" si="49"/>
        <v>3.5478475217888938E-2</v>
      </c>
    </row>
    <row r="737" spans="1:11" x14ac:dyDescent="0.25">
      <c r="A737" s="50" t="s">
        <v>104</v>
      </c>
      <c r="B737" s="48" t="s">
        <v>107</v>
      </c>
      <c r="C737" s="52">
        <v>45722.53125</v>
      </c>
      <c r="D737" s="48" t="s">
        <v>241</v>
      </c>
      <c r="E737" s="48">
        <v>11755</v>
      </c>
      <c r="F737" s="55">
        <v>23.509999999999998</v>
      </c>
      <c r="G737" s="30">
        <f t="shared" si="46"/>
        <v>2.351</v>
      </c>
      <c r="H737" s="31">
        <f t="shared" si="47"/>
        <v>19.993999999999989</v>
      </c>
      <c r="I737" s="31">
        <f>MAX($H$19:H737)</f>
        <v>31.301599999999993</v>
      </c>
      <c r="J737" s="32">
        <f t="shared" si="48"/>
        <v>-11.307600000000004</v>
      </c>
      <c r="K737" s="33">
        <f t="shared" si="49"/>
        <v>0.13325398174913561</v>
      </c>
    </row>
    <row r="738" spans="1:11" x14ac:dyDescent="0.25">
      <c r="A738" s="51" t="s">
        <v>101</v>
      </c>
      <c r="B738" s="49" t="s">
        <v>108</v>
      </c>
      <c r="C738" s="53">
        <v>45722.590277777781</v>
      </c>
      <c r="D738" s="49" t="s">
        <v>337</v>
      </c>
      <c r="E738" s="49">
        <v>5</v>
      </c>
      <c r="F738" s="56">
        <v>4.4610000000000003</v>
      </c>
      <c r="G738" s="30">
        <f t="shared" si="46"/>
        <v>0.44610000000000005</v>
      </c>
      <c r="H738" s="31">
        <f t="shared" si="47"/>
        <v>20.44009999999999</v>
      </c>
      <c r="I738" s="31">
        <f>MAX($H$19:H738)</f>
        <v>31.301599999999993</v>
      </c>
      <c r="J738" s="32">
        <f t="shared" si="48"/>
        <v>-10.861500000000003</v>
      </c>
      <c r="K738" s="33">
        <f t="shared" si="49"/>
        <v>2.231169350805251E-2</v>
      </c>
    </row>
    <row r="739" spans="1:11" x14ac:dyDescent="0.25">
      <c r="A739" s="50" t="s">
        <v>101</v>
      </c>
      <c r="B739" s="48" t="s">
        <v>110</v>
      </c>
      <c r="C739" s="52">
        <v>45722.590277777781</v>
      </c>
      <c r="D739" s="48" t="s">
        <v>337</v>
      </c>
      <c r="E739" s="48">
        <v>13</v>
      </c>
      <c r="F739" s="55">
        <v>0</v>
      </c>
      <c r="G739" s="30">
        <f t="shared" si="46"/>
        <v>0</v>
      </c>
      <c r="H739" s="31">
        <f t="shared" si="47"/>
        <v>20.44009999999999</v>
      </c>
      <c r="I739" s="31">
        <f>MAX($H$19:H739)</f>
        <v>31.301599999999993</v>
      </c>
      <c r="J739" s="32">
        <f t="shared" si="48"/>
        <v>-10.861500000000003</v>
      </c>
      <c r="K739" s="33">
        <f t="shared" si="49"/>
        <v>0</v>
      </c>
    </row>
    <row r="740" spans="1:11" x14ac:dyDescent="0.25">
      <c r="A740" s="51" t="s">
        <v>102</v>
      </c>
      <c r="B740" s="49" t="s">
        <v>105</v>
      </c>
      <c r="C740" s="53">
        <v>45722.652777777781</v>
      </c>
      <c r="D740" s="49" t="s">
        <v>450</v>
      </c>
      <c r="E740" s="49">
        <v>78</v>
      </c>
      <c r="F740" s="56">
        <v>-6.0409999999999995</v>
      </c>
      <c r="G740" s="30">
        <f t="shared" si="46"/>
        <v>-0.60409999999999997</v>
      </c>
      <c r="H740" s="31">
        <f t="shared" si="47"/>
        <v>19.835999999999991</v>
      </c>
      <c r="I740" s="31">
        <f>MAX($H$19:H740)</f>
        <v>31.301599999999993</v>
      </c>
      <c r="J740" s="32">
        <f t="shared" si="48"/>
        <v>-11.465600000000002</v>
      </c>
      <c r="K740" s="33">
        <f t="shared" si="49"/>
        <v>-2.9554649928327126E-2</v>
      </c>
    </row>
    <row r="741" spans="1:11" x14ac:dyDescent="0.25">
      <c r="A741" s="50" t="s">
        <v>102</v>
      </c>
      <c r="B741" s="48" t="s">
        <v>107</v>
      </c>
      <c r="C741" s="52">
        <v>45722.652777777781</v>
      </c>
      <c r="D741" s="48" t="s">
        <v>450</v>
      </c>
      <c r="E741" s="48">
        <v>181</v>
      </c>
      <c r="F741" s="55">
        <v>-14.097</v>
      </c>
      <c r="G741" s="30">
        <f t="shared" si="46"/>
        <v>-1.4097</v>
      </c>
      <c r="H741" s="31">
        <f t="shared" si="47"/>
        <v>18.426299999999991</v>
      </c>
      <c r="I741" s="31">
        <f>MAX($H$19:H741)</f>
        <v>31.301599999999993</v>
      </c>
      <c r="J741" s="32">
        <f t="shared" si="48"/>
        <v>-12.875300000000003</v>
      </c>
      <c r="K741" s="33">
        <f t="shared" si="49"/>
        <v>-7.1067755595886295E-2</v>
      </c>
    </row>
    <row r="742" spans="1:11" x14ac:dyDescent="0.25">
      <c r="A742" s="51" t="s">
        <v>104</v>
      </c>
      <c r="B742" s="49" t="s">
        <v>108</v>
      </c>
      <c r="C742" s="53">
        <v>45722.673611111109</v>
      </c>
      <c r="D742" s="49" t="s">
        <v>242</v>
      </c>
      <c r="E742" s="49">
        <v>1216</v>
      </c>
      <c r="F742" s="56">
        <v>4.3770000000000007</v>
      </c>
      <c r="G742" s="30">
        <f t="shared" si="46"/>
        <v>0.43770000000000009</v>
      </c>
      <c r="H742" s="31">
        <f t="shared" si="47"/>
        <v>18.86399999999999</v>
      </c>
      <c r="I742" s="31">
        <f>MAX($H$19:H742)</f>
        <v>31.301599999999993</v>
      </c>
      <c r="J742" s="32">
        <f t="shared" si="48"/>
        <v>-12.437600000000003</v>
      </c>
      <c r="K742" s="33">
        <f t="shared" si="49"/>
        <v>2.3754090620471846E-2</v>
      </c>
    </row>
    <row r="743" spans="1:11" x14ac:dyDescent="0.25">
      <c r="A743" s="50" t="s">
        <v>104</v>
      </c>
      <c r="B743" s="48" t="s">
        <v>110</v>
      </c>
      <c r="C743" s="52">
        <v>45722.673611111109</v>
      </c>
      <c r="D743" s="48" t="s">
        <v>242</v>
      </c>
      <c r="E743" s="48">
        <v>2837</v>
      </c>
      <c r="F743" s="55">
        <v>0</v>
      </c>
      <c r="G743" s="30">
        <f t="shared" si="46"/>
        <v>0</v>
      </c>
      <c r="H743" s="31">
        <f t="shared" si="47"/>
        <v>18.86399999999999</v>
      </c>
      <c r="I743" s="31">
        <f>MAX($H$19:H743)</f>
        <v>31.301599999999993</v>
      </c>
      <c r="J743" s="32">
        <f t="shared" si="48"/>
        <v>-12.437600000000003</v>
      </c>
      <c r="K743" s="33">
        <f t="shared" si="49"/>
        <v>0</v>
      </c>
    </row>
    <row r="744" spans="1:11" x14ac:dyDescent="0.25">
      <c r="A744" s="51" t="s">
        <v>101</v>
      </c>
      <c r="B744" s="49" t="s">
        <v>108</v>
      </c>
      <c r="C744" s="53">
        <v>45723.236111111109</v>
      </c>
      <c r="D744" s="49" t="s">
        <v>338</v>
      </c>
      <c r="E744" s="49">
        <v>13</v>
      </c>
      <c r="F744" s="56">
        <v>4.4930000000000003</v>
      </c>
      <c r="G744" s="30">
        <f t="shared" si="46"/>
        <v>0.44930000000000003</v>
      </c>
      <c r="H744" s="31">
        <f t="shared" si="47"/>
        <v>19.313299999999991</v>
      </c>
      <c r="I744" s="31">
        <f>MAX($H$19:H744)</f>
        <v>31.301599999999993</v>
      </c>
      <c r="J744" s="32">
        <f t="shared" si="48"/>
        <v>-11.988300000000002</v>
      </c>
      <c r="K744" s="33">
        <f t="shared" si="49"/>
        <v>2.3817854113655779E-2</v>
      </c>
    </row>
    <row r="745" spans="1:11" x14ac:dyDescent="0.25">
      <c r="A745" s="50" t="s">
        <v>101</v>
      </c>
      <c r="B745" s="48" t="s">
        <v>110</v>
      </c>
      <c r="C745" s="52">
        <v>45723.236111111109</v>
      </c>
      <c r="D745" s="48" t="s">
        <v>338</v>
      </c>
      <c r="E745" s="48">
        <v>31</v>
      </c>
      <c r="F745" s="55">
        <v>23.733000000000001</v>
      </c>
      <c r="G745" s="30">
        <f t="shared" ref="G745:G808" si="50">(F745*0.1)</f>
        <v>2.3733</v>
      </c>
      <c r="H745" s="31">
        <f t="shared" ref="H745:H808" si="51">(H744+G745)</f>
        <v>21.686599999999991</v>
      </c>
      <c r="I745" s="31">
        <f>MAX($H$19:H745)</f>
        <v>31.301599999999993</v>
      </c>
      <c r="J745" s="32">
        <f t="shared" ref="J745:J808" si="52">(H745-I745)</f>
        <v>-9.615000000000002</v>
      </c>
      <c r="K745" s="33">
        <f t="shared" ref="K745:K808" si="53">(H745/H744)-1</f>
        <v>0.12288423003836746</v>
      </c>
    </row>
    <row r="746" spans="1:11" x14ac:dyDescent="0.25">
      <c r="A746" s="50" t="s">
        <v>103</v>
      </c>
      <c r="B746" s="48" t="s">
        <v>108</v>
      </c>
      <c r="C746" s="52">
        <v>45723.336805555555</v>
      </c>
      <c r="D746" s="48" t="s">
        <v>567</v>
      </c>
      <c r="E746" s="48">
        <v>14</v>
      </c>
      <c r="F746" s="55">
        <v>4.5649999999999995</v>
      </c>
      <c r="G746" s="30">
        <f t="shared" si="50"/>
        <v>0.45649999999999996</v>
      </c>
      <c r="H746" s="31">
        <f t="shared" si="51"/>
        <v>22.14309999999999</v>
      </c>
      <c r="I746" s="31">
        <f>MAX($H$19:H746)</f>
        <v>31.301599999999993</v>
      </c>
      <c r="J746" s="32">
        <f t="shared" si="52"/>
        <v>-9.1585000000000036</v>
      </c>
      <c r="K746" s="33">
        <f t="shared" si="53"/>
        <v>2.1049864893528669E-2</v>
      </c>
    </row>
    <row r="747" spans="1:11" x14ac:dyDescent="0.25">
      <c r="A747" s="51" t="s">
        <v>103</v>
      </c>
      <c r="B747" s="49" t="s">
        <v>110</v>
      </c>
      <c r="C747" s="53">
        <v>45723.336805555555</v>
      </c>
      <c r="D747" s="49" t="s">
        <v>567</v>
      </c>
      <c r="E747" s="49">
        <v>32</v>
      </c>
      <c r="F747" s="56">
        <v>0</v>
      </c>
      <c r="G747" s="30">
        <f t="shared" si="50"/>
        <v>0</v>
      </c>
      <c r="H747" s="31">
        <f t="shared" si="51"/>
        <v>22.14309999999999</v>
      </c>
      <c r="I747" s="31">
        <f>MAX($H$19:H747)</f>
        <v>31.301599999999993</v>
      </c>
      <c r="J747" s="32">
        <f t="shared" si="52"/>
        <v>-9.1585000000000036</v>
      </c>
      <c r="K747" s="33">
        <f t="shared" si="53"/>
        <v>0</v>
      </c>
    </row>
    <row r="748" spans="1:11" x14ac:dyDescent="0.25">
      <c r="A748" s="51" t="s">
        <v>1138</v>
      </c>
      <c r="B748" s="49" t="s">
        <v>105</v>
      </c>
      <c r="C748" s="53">
        <v>45723.513888888891</v>
      </c>
      <c r="D748" s="49" t="s">
        <v>183</v>
      </c>
      <c r="E748" s="49">
        <v>3327</v>
      </c>
      <c r="F748" s="56">
        <v>4.4219999999999997</v>
      </c>
      <c r="G748" s="30">
        <f t="shared" si="50"/>
        <v>0.44219999999999998</v>
      </c>
      <c r="H748" s="31">
        <f t="shared" si="51"/>
        <v>22.585299999999989</v>
      </c>
      <c r="I748" s="31">
        <f>MAX($H$19:H748)</f>
        <v>31.301599999999993</v>
      </c>
      <c r="J748" s="32">
        <f t="shared" si="52"/>
        <v>-8.7163000000000039</v>
      </c>
      <c r="K748" s="33">
        <f t="shared" si="53"/>
        <v>1.9970103553702989E-2</v>
      </c>
    </row>
    <row r="749" spans="1:11" x14ac:dyDescent="0.25">
      <c r="A749" s="50" t="s">
        <v>1138</v>
      </c>
      <c r="B749" s="48" t="s">
        <v>107</v>
      </c>
      <c r="C749" s="52">
        <v>45723.513888888891</v>
      </c>
      <c r="D749" s="48" t="s">
        <v>183</v>
      </c>
      <c r="E749" s="48">
        <v>7764</v>
      </c>
      <c r="F749" s="55">
        <v>7.4610000000000003</v>
      </c>
      <c r="G749" s="30">
        <f t="shared" si="50"/>
        <v>0.7461000000000001</v>
      </c>
      <c r="H749" s="31">
        <f t="shared" si="51"/>
        <v>23.331399999999988</v>
      </c>
      <c r="I749" s="31">
        <f>MAX($H$19:H749)</f>
        <v>31.301599999999993</v>
      </c>
      <c r="J749" s="32">
        <f t="shared" si="52"/>
        <v>-7.9702000000000055</v>
      </c>
      <c r="K749" s="33">
        <f t="shared" si="53"/>
        <v>3.3034761548440761E-2</v>
      </c>
    </row>
    <row r="750" spans="1:11" x14ac:dyDescent="0.25">
      <c r="A750" s="51" t="s">
        <v>101</v>
      </c>
      <c r="B750" s="49" t="s">
        <v>105</v>
      </c>
      <c r="C750" s="53">
        <v>45723.586805555555</v>
      </c>
      <c r="D750" s="49" t="s">
        <v>339</v>
      </c>
      <c r="E750" s="49">
        <v>5</v>
      </c>
      <c r="F750" s="56">
        <v>-5.9950000000000001</v>
      </c>
      <c r="G750" s="30">
        <f t="shared" si="50"/>
        <v>-0.59950000000000003</v>
      </c>
      <c r="H750" s="31">
        <f t="shared" si="51"/>
        <v>22.731899999999989</v>
      </c>
      <c r="I750" s="31">
        <f>MAX($H$19:H750)</f>
        <v>31.301599999999993</v>
      </c>
      <c r="J750" s="32">
        <f t="shared" si="52"/>
        <v>-8.5697000000000045</v>
      </c>
      <c r="K750" s="33">
        <f t="shared" si="53"/>
        <v>-2.5694986155995747E-2</v>
      </c>
    </row>
    <row r="751" spans="1:11" x14ac:dyDescent="0.25">
      <c r="A751" s="50" t="s">
        <v>101</v>
      </c>
      <c r="B751" s="48" t="s">
        <v>107</v>
      </c>
      <c r="C751" s="52">
        <v>45723.586805555555</v>
      </c>
      <c r="D751" s="48" t="s">
        <v>339</v>
      </c>
      <c r="E751" s="48">
        <v>11</v>
      </c>
      <c r="F751" s="55">
        <v>-13.983000000000001</v>
      </c>
      <c r="G751" s="30">
        <f t="shared" si="50"/>
        <v>-1.3983000000000001</v>
      </c>
      <c r="H751" s="31">
        <f t="shared" si="51"/>
        <v>21.33359999999999</v>
      </c>
      <c r="I751" s="31">
        <f>MAX($H$19:H751)</f>
        <v>31.301599999999993</v>
      </c>
      <c r="J751" s="32">
        <f t="shared" si="52"/>
        <v>-9.9680000000000035</v>
      </c>
      <c r="K751" s="33">
        <f t="shared" si="53"/>
        <v>-6.1512676019162438E-2</v>
      </c>
    </row>
    <row r="752" spans="1:11" x14ac:dyDescent="0.25">
      <c r="A752" s="51" t="s">
        <v>104</v>
      </c>
      <c r="B752" s="49" t="s">
        <v>108</v>
      </c>
      <c r="C752" s="53">
        <v>45723.635416666664</v>
      </c>
      <c r="D752" s="49" t="s">
        <v>243</v>
      </c>
      <c r="E752" s="49">
        <v>1603</v>
      </c>
      <c r="F752" s="56">
        <v>7.8529999999999998</v>
      </c>
      <c r="G752" s="30">
        <f t="shared" si="50"/>
        <v>0.7853</v>
      </c>
      <c r="H752" s="31">
        <f t="shared" si="51"/>
        <v>22.118899999999989</v>
      </c>
      <c r="I752" s="31">
        <f>MAX($H$19:H752)</f>
        <v>31.301599999999993</v>
      </c>
      <c r="J752" s="32">
        <f t="shared" si="52"/>
        <v>-9.1827000000000041</v>
      </c>
      <c r="K752" s="33">
        <f t="shared" si="53"/>
        <v>3.6810477369032979E-2</v>
      </c>
    </row>
    <row r="753" spans="1:11" x14ac:dyDescent="0.25">
      <c r="A753" s="50" t="s">
        <v>104</v>
      </c>
      <c r="B753" s="48" t="s">
        <v>110</v>
      </c>
      <c r="C753" s="52">
        <v>45723.635416666664</v>
      </c>
      <c r="D753" s="48" t="s">
        <v>243</v>
      </c>
      <c r="E753" s="48">
        <v>3739</v>
      </c>
      <c r="F753" s="55">
        <v>3.7389999999999999</v>
      </c>
      <c r="G753" s="30">
        <f t="shared" si="50"/>
        <v>0.37390000000000001</v>
      </c>
      <c r="H753" s="31">
        <f t="shared" si="51"/>
        <v>22.492799999999988</v>
      </c>
      <c r="I753" s="31">
        <f>MAX($H$19:H753)</f>
        <v>31.301599999999993</v>
      </c>
      <c r="J753" s="32">
        <f t="shared" si="52"/>
        <v>-8.8088000000000051</v>
      </c>
      <c r="K753" s="33">
        <f t="shared" si="53"/>
        <v>1.6904095592457091E-2</v>
      </c>
    </row>
    <row r="754" spans="1:11" x14ac:dyDescent="0.25">
      <c r="A754" s="51" t="s">
        <v>101</v>
      </c>
      <c r="B754" s="49" t="s">
        <v>108</v>
      </c>
      <c r="C754" s="53">
        <v>45723.649305555555</v>
      </c>
      <c r="D754" s="49" t="s">
        <v>340</v>
      </c>
      <c r="E754" s="49">
        <v>5</v>
      </c>
      <c r="F754" s="56">
        <v>-5.9649999999999999</v>
      </c>
      <c r="G754" s="30">
        <f t="shared" si="50"/>
        <v>-0.59650000000000003</v>
      </c>
      <c r="H754" s="31">
        <f t="shared" si="51"/>
        <v>21.896299999999989</v>
      </c>
      <c r="I754" s="31">
        <f>MAX($H$19:H754)</f>
        <v>31.301599999999993</v>
      </c>
      <c r="J754" s="32">
        <f t="shared" si="52"/>
        <v>-9.405300000000004</v>
      </c>
      <c r="K754" s="33">
        <f t="shared" si="53"/>
        <v>-2.6519597382273385E-2</v>
      </c>
    </row>
    <row r="755" spans="1:11" x14ac:dyDescent="0.25">
      <c r="A755" s="50" t="s">
        <v>101</v>
      </c>
      <c r="B755" s="48" t="s">
        <v>110</v>
      </c>
      <c r="C755" s="52">
        <v>45723.649305555555</v>
      </c>
      <c r="D755" s="48" t="s">
        <v>340</v>
      </c>
      <c r="E755" s="48">
        <v>12</v>
      </c>
      <c r="F755" s="55">
        <v>-13.928999999999998</v>
      </c>
      <c r="G755" s="30">
        <f t="shared" si="50"/>
        <v>-1.3929</v>
      </c>
      <c r="H755" s="31">
        <f t="shared" si="51"/>
        <v>20.503399999999989</v>
      </c>
      <c r="I755" s="31">
        <f>MAX($H$19:H755)</f>
        <v>31.301599999999993</v>
      </c>
      <c r="J755" s="32">
        <f t="shared" si="52"/>
        <v>-10.798200000000005</v>
      </c>
      <c r="K755" s="33">
        <f t="shared" si="53"/>
        <v>-6.3613487210168018E-2</v>
      </c>
    </row>
    <row r="756" spans="1:11" x14ac:dyDescent="0.25">
      <c r="A756" s="51" t="s">
        <v>101</v>
      </c>
      <c r="B756" s="49" t="s">
        <v>105</v>
      </c>
      <c r="C756" s="53">
        <v>45723.708333333336</v>
      </c>
      <c r="D756" s="49" t="s">
        <v>341</v>
      </c>
      <c r="E756" s="49">
        <v>5</v>
      </c>
      <c r="F756" s="56">
        <v>4.5049999999999999</v>
      </c>
      <c r="G756" s="30">
        <f t="shared" si="50"/>
        <v>0.45050000000000001</v>
      </c>
      <c r="H756" s="31">
        <f t="shared" si="51"/>
        <v>20.95389999999999</v>
      </c>
      <c r="I756" s="31">
        <f>MAX($H$19:H756)</f>
        <v>31.301599999999993</v>
      </c>
      <c r="J756" s="32">
        <f t="shared" si="52"/>
        <v>-10.347700000000003</v>
      </c>
      <c r="K756" s="33">
        <f t="shared" si="53"/>
        <v>2.197196562521353E-2</v>
      </c>
    </row>
    <row r="757" spans="1:11" x14ac:dyDescent="0.25">
      <c r="A757" s="50" t="s">
        <v>101</v>
      </c>
      <c r="B757" s="48" t="s">
        <v>107</v>
      </c>
      <c r="C757" s="52">
        <v>45723.708333333336</v>
      </c>
      <c r="D757" s="48" t="s">
        <v>341</v>
      </c>
      <c r="E757" s="48">
        <v>12</v>
      </c>
      <c r="F757" s="55">
        <v>0</v>
      </c>
      <c r="G757" s="30">
        <f t="shared" si="50"/>
        <v>0</v>
      </c>
      <c r="H757" s="31">
        <f t="shared" si="51"/>
        <v>20.95389999999999</v>
      </c>
      <c r="I757" s="31">
        <f>MAX($H$19:H757)</f>
        <v>31.301599999999993</v>
      </c>
      <c r="J757" s="32">
        <f t="shared" si="52"/>
        <v>-10.347700000000003</v>
      </c>
      <c r="K757" s="33">
        <f t="shared" si="53"/>
        <v>0</v>
      </c>
    </row>
    <row r="758" spans="1:11" x14ac:dyDescent="0.25">
      <c r="A758" s="51" t="s">
        <v>102</v>
      </c>
      <c r="B758" s="49" t="s">
        <v>105</v>
      </c>
      <c r="C758" s="53">
        <v>45723.732638888891</v>
      </c>
      <c r="D758" s="49" t="s">
        <v>451</v>
      </c>
      <c r="E758" s="49">
        <v>92</v>
      </c>
      <c r="F758" s="56">
        <v>4.4580000000000002</v>
      </c>
      <c r="G758" s="30">
        <f t="shared" si="50"/>
        <v>0.44580000000000003</v>
      </c>
      <c r="H758" s="31">
        <f t="shared" si="51"/>
        <v>21.399699999999989</v>
      </c>
      <c r="I758" s="31">
        <f>MAX($H$19:H758)</f>
        <v>31.301599999999993</v>
      </c>
      <c r="J758" s="32">
        <f t="shared" si="52"/>
        <v>-9.9019000000000048</v>
      </c>
      <c r="K758" s="33">
        <f t="shared" si="53"/>
        <v>2.1275275724328191E-2</v>
      </c>
    </row>
    <row r="759" spans="1:11" x14ac:dyDescent="0.25">
      <c r="A759" s="51" t="s">
        <v>102</v>
      </c>
      <c r="B759" s="49" t="s">
        <v>107</v>
      </c>
      <c r="C759" s="53">
        <v>45723.732638888891</v>
      </c>
      <c r="D759" s="49" t="s">
        <v>451</v>
      </c>
      <c r="E759" s="49">
        <v>214</v>
      </c>
      <c r="F759" s="56">
        <v>3.3240000000000003</v>
      </c>
      <c r="G759" s="30">
        <f t="shared" si="50"/>
        <v>0.33240000000000003</v>
      </c>
      <c r="H759" s="31">
        <f t="shared" si="51"/>
        <v>21.732099999999988</v>
      </c>
      <c r="I759" s="31">
        <f>MAX($H$19:H759)</f>
        <v>31.301599999999993</v>
      </c>
      <c r="J759" s="32">
        <f t="shared" si="52"/>
        <v>-9.569500000000005</v>
      </c>
      <c r="K759" s="33">
        <f t="shared" si="53"/>
        <v>1.5532928031701365E-2</v>
      </c>
    </row>
    <row r="760" spans="1:11" x14ac:dyDescent="0.25">
      <c r="A760" s="51" t="s">
        <v>1138</v>
      </c>
      <c r="B760" s="49" t="s">
        <v>105</v>
      </c>
      <c r="C760" s="53">
        <v>45726.125</v>
      </c>
      <c r="D760" s="49" t="s">
        <v>184</v>
      </c>
      <c r="E760" s="49">
        <v>2801</v>
      </c>
      <c r="F760" s="56">
        <v>4.367</v>
      </c>
      <c r="G760" s="30">
        <f t="shared" si="50"/>
        <v>0.43670000000000003</v>
      </c>
      <c r="H760" s="31">
        <f t="shared" si="51"/>
        <v>22.168799999999987</v>
      </c>
      <c r="I760" s="31">
        <f>MAX($H$19:H760)</f>
        <v>31.301599999999993</v>
      </c>
      <c r="J760" s="32">
        <f t="shared" si="52"/>
        <v>-9.1328000000000067</v>
      </c>
      <c r="K760" s="33">
        <f t="shared" si="53"/>
        <v>2.0094698625535479E-2</v>
      </c>
    </row>
    <row r="761" spans="1:11" x14ac:dyDescent="0.25">
      <c r="A761" s="50" t="s">
        <v>1138</v>
      </c>
      <c r="B761" s="48" t="s">
        <v>107</v>
      </c>
      <c r="C761" s="52">
        <v>45726.125</v>
      </c>
      <c r="D761" s="48" t="s">
        <v>184</v>
      </c>
      <c r="E761" s="48">
        <v>6535</v>
      </c>
      <c r="F761" s="55">
        <v>3.1629999999999998</v>
      </c>
      <c r="G761" s="30">
        <f t="shared" si="50"/>
        <v>0.31630000000000003</v>
      </c>
      <c r="H761" s="31">
        <f t="shared" si="51"/>
        <v>22.485099999999989</v>
      </c>
      <c r="I761" s="31">
        <f>MAX($H$19:H761)</f>
        <v>31.301599999999993</v>
      </c>
      <c r="J761" s="32">
        <f t="shared" si="52"/>
        <v>-8.8165000000000049</v>
      </c>
      <c r="K761" s="33">
        <f t="shared" si="53"/>
        <v>1.4267799790697033E-2</v>
      </c>
    </row>
    <row r="762" spans="1:11" x14ac:dyDescent="0.25">
      <c r="A762" s="50" t="s">
        <v>103</v>
      </c>
      <c r="B762" s="48" t="s">
        <v>105</v>
      </c>
      <c r="C762" s="52">
        <v>45726.284722222219</v>
      </c>
      <c r="D762" s="48" t="s">
        <v>568</v>
      </c>
      <c r="E762" s="48">
        <v>22</v>
      </c>
      <c r="F762" s="55">
        <v>-5.7850000000000001</v>
      </c>
      <c r="G762" s="30">
        <f t="shared" si="50"/>
        <v>-0.57850000000000001</v>
      </c>
      <c r="H762" s="31">
        <f t="shared" si="51"/>
        <v>21.90659999999999</v>
      </c>
      <c r="I762" s="31">
        <f>MAX($H$19:H762)</f>
        <v>31.301599999999993</v>
      </c>
      <c r="J762" s="32">
        <f t="shared" si="52"/>
        <v>-9.3950000000000031</v>
      </c>
      <c r="K762" s="33">
        <f t="shared" si="53"/>
        <v>-2.5728148863024769E-2</v>
      </c>
    </row>
    <row r="763" spans="1:11" x14ac:dyDescent="0.25">
      <c r="A763" s="51" t="s">
        <v>103</v>
      </c>
      <c r="B763" s="49" t="s">
        <v>107</v>
      </c>
      <c r="C763" s="53">
        <v>45726.284722222219</v>
      </c>
      <c r="D763" s="49" t="s">
        <v>568</v>
      </c>
      <c r="E763" s="49">
        <v>50</v>
      </c>
      <c r="F763" s="56">
        <v>-13.5</v>
      </c>
      <c r="G763" s="30">
        <f t="shared" si="50"/>
        <v>-1.35</v>
      </c>
      <c r="H763" s="31">
        <f t="shared" si="51"/>
        <v>20.556599999999989</v>
      </c>
      <c r="I763" s="31">
        <f>MAX($H$19:H763)</f>
        <v>31.301599999999993</v>
      </c>
      <c r="J763" s="32">
        <f t="shared" si="52"/>
        <v>-10.745000000000005</v>
      </c>
      <c r="K763" s="33">
        <f t="shared" si="53"/>
        <v>-6.1625263619183301E-2</v>
      </c>
    </row>
    <row r="764" spans="1:11" x14ac:dyDescent="0.25">
      <c r="A764" s="50" t="s">
        <v>102</v>
      </c>
      <c r="B764" s="48" t="s">
        <v>108</v>
      </c>
      <c r="C764" s="52">
        <v>45726.3125</v>
      </c>
      <c r="D764" s="48" t="s">
        <v>452</v>
      </c>
      <c r="E764" s="48">
        <v>214</v>
      </c>
      <c r="F764" s="55">
        <v>3.3240000000000003</v>
      </c>
      <c r="G764" s="30">
        <f t="shared" si="50"/>
        <v>0.33240000000000003</v>
      </c>
      <c r="H764" s="31">
        <f t="shared" si="51"/>
        <v>20.888999999999989</v>
      </c>
      <c r="I764" s="31">
        <f>MAX($H$19:H764)</f>
        <v>31.301599999999993</v>
      </c>
      <c r="J764" s="32">
        <f t="shared" si="52"/>
        <v>-10.412600000000005</v>
      </c>
      <c r="K764" s="33">
        <f t="shared" si="53"/>
        <v>1.6169989200548684E-2</v>
      </c>
    </row>
    <row r="765" spans="1:11" x14ac:dyDescent="0.25">
      <c r="A765" s="50" t="s">
        <v>102</v>
      </c>
      <c r="B765" s="48" t="s">
        <v>108</v>
      </c>
      <c r="C765" s="52">
        <v>45726.3125</v>
      </c>
      <c r="D765" s="48" t="s">
        <v>452</v>
      </c>
      <c r="E765" s="48">
        <v>260</v>
      </c>
      <c r="F765" s="55">
        <v>4.2640000000000002</v>
      </c>
      <c r="G765" s="30">
        <f t="shared" si="50"/>
        <v>0.42640000000000006</v>
      </c>
      <c r="H765" s="31">
        <f t="shared" si="51"/>
        <v>21.31539999999999</v>
      </c>
      <c r="I765" s="31">
        <f>MAX($H$19:H765)</f>
        <v>31.301599999999993</v>
      </c>
      <c r="J765" s="32">
        <f t="shared" si="52"/>
        <v>-9.9862000000000037</v>
      </c>
      <c r="K765" s="33">
        <f t="shared" si="53"/>
        <v>2.0412657379482058E-2</v>
      </c>
    </row>
    <row r="766" spans="1:11" x14ac:dyDescent="0.25">
      <c r="A766" s="51" t="s">
        <v>102</v>
      </c>
      <c r="B766" s="49" t="s">
        <v>110</v>
      </c>
      <c r="C766" s="53">
        <v>45726.3125</v>
      </c>
      <c r="D766" s="49" t="s">
        <v>452</v>
      </c>
      <c r="E766" s="49">
        <v>607</v>
      </c>
      <c r="F766" s="56">
        <v>0</v>
      </c>
      <c r="G766" s="30">
        <f t="shared" si="50"/>
        <v>0</v>
      </c>
      <c r="H766" s="31">
        <f t="shared" si="51"/>
        <v>21.31539999999999</v>
      </c>
      <c r="I766" s="31">
        <f>MAX($H$19:H766)</f>
        <v>31.301599999999993</v>
      </c>
      <c r="J766" s="32">
        <f t="shared" si="52"/>
        <v>-9.9862000000000037</v>
      </c>
      <c r="K766" s="33">
        <f t="shared" si="53"/>
        <v>0</v>
      </c>
    </row>
    <row r="767" spans="1:11" x14ac:dyDescent="0.25">
      <c r="A767" s="50" t="s">
        <v>103</v>
      </c>
      <c r="B767" s="48" t="s">
        <v>108</v>
      </c>
      <c r="C767" s="52">
        <v>45726.336805555555</v>
      </c>
      <c r="D767" s="48" t="s">
        <v>569</v>
      </c>
      <c r="E767" s="48">
        <v>13</v>
      </c>
      <c r="F767" s="55">
        <v>-6.3140000000000001</v>
      </c>
      <c r="G767" s="30">
        <f t="shared" si="50"/>
        <v>-0.63140000000000007</v>
      </c>
      <c r="H767" s="31">
        <f t="shared" si="51"/>
        <v>20.68399999999999</v>
      </c>
      <c r="I767" s="31">
        <f>MAX($H$19:H767)</f>
        <v>31.301599999999993</v>
      </c>
      <c r="J767" s="32">
        <f t="shared" si="52"/>
        <v>-10.617600000000003</v>
      </c>
      <c r="K767" s="33">
        <f t="shared" si="53"/>
        <v>-2.9621775805286354E-2</v>
      </c>
    </row>
    <row r="768" spans="1:11" x14ac:dyDescent="0.25">
      <c r="A768" s="51" t="s">
        <v>103</v>
      </c>
      <c r="B768" s="49" t="s">
        <v>110</v>
      </c>
      <c r="C768" s="53">
        <v>45726.336805555555</v>
      </c>
      <c r="D768" s="49" t="s">
        <v>569</v>
      </c>
      <c r="E768" s="49">
        <v>31</v>
      </c>
      <c r="F768" s="56">
        <v>-14.733000000000001</v>
      </c>
      <c r="G768" s="30">
        <f t="shared" si="50"/>
        <v>-1.4733000000000001</v>
      </c>
      <c r="H768" s="31">
        <f t="shared" si="51"/>
        <v>19.210699999999989</v>
      </c>
      <c r="I768" s="31">
        <f>MAX($H$19:H768)</f>
        <v>31.301599999999993</v>
      </c>
      <c r="J768" s="32">
        <f t="shared" si="52"/>
        <v>-12.090900000000005</v>
      </c>
      <c r="K768" s="33">
        <f t="shared" si="53"/>
        <v>-7.1228969251595609E-2</v>
      </c>
    </row>
    <row r="769" spans="1:11" x14ac:dyDescent="0.25">
      <c r="A769" s="51" t="s">
        <v>101</v>
      </c>
      <c r="B769" s="49" t="s">
        <v>105</v>
      </c>
      <c r="C769" s="53">
        <v>45726.364583333336</v>
      </c>
      <c r="D769" s="49" t="s">
        <v>342</v>
      </c>
      <c r="E769" s="49">
        <v>8</v>
      </c>
      <c r="F769" s="56">
        <v>-6</v>
      </c>
      <c r="G769" s="30">
        <f t="shared" si="50"/>
        <v>-0.60000000000000009</v>
      </c>
      <c r="H769" s="31">
        <f t="shared" si="51"/>
        <v>18.610699999999987</v>
      </c>
      <c r="I769" s="31">
        <f>MAX($H$19:H769)</f>
        <v>31.301599999999993</v>
      </c>
      <c r="J769" s="32">
        <f t="shared" si="52"/>
        <v>-12.690900000000006</v>
      </c>
      <c r="K769" s="33">
        <f t="shared" si="53"/>
        <v>-3.123259433544856E-2</v>
      </c>
    </row>
    <row r="770" spans="1:11" x14ac:dyDescent="0.25">
      <c r="A770" s="50" t="s">
        <v>101</v>
      </c>
      <c r="B770" s="48" t="s">
        <v>107</v>
      </c>
      <c r="C770" s="52">
        <v>45726.364583333336</v>
      </c>
      <c r="D770" s="48" t="s">
        <v>342</v>
      </c>
      <c r="E770" s="48">
        <v>18</v>
      </c>
      <c r="F770" s="55">
        <v>-14.012</v>
      </c>
      <c r="G770" s="30">
        <f t="shared" si="50"/>
        <v>-1.4012000000000002</v>
      </c>
      <c r="H770" s="31">
        <f t="shared" si="51"/>
        <v>17.209499999999988</v>
      </c>
      <c r="I770" s="31">
        <f>MAX($H$19:H770)</f>
        <v>31.301599999999993</v>
      </c>
      <c r="J770" s="32">
        <f t="shared" si="52"/>
        <v>-14.092100000000006</v>
      </c>
      <c r="K770" s="33">
        <f t="shared" si="53"/>
        <v>-7.5290021331814505E-2</v>
      </c>
    </row>
    <row r="771" spans="1:11" x14ac:dyDescent="0.25">
      <c r="A771" s="51" t="s">
        <v>1138</v>
      </c>
      <c r="B771" s="49" t="s">
        <v>108</v>
      </c>
      <c r="C771" s="53">
        <v>45726.53125</v>
      </c>
      <c r="D771" s="49" t="s">
        <v>185</v>
      </c>
      <c r="E771" s="49">
        <v>2522</v>
      </c>
      <c r="F771" s="56">
        <v>-6.0600000000000005</v>
      </c>
      <c r="G771" s="30">
        <f t="shared" si="50"/>
        <v>-0.60600000000000009</v>
      </c>
      <c r="H771" s="31">
        <f t="shared" si="51"/>
        <v>16.603499999999986</v>
      </c>
      <c r="I771" s="31">
        <f>MAX($H$19:H771)</f>
        <v>31.301599999999993</v>
      </c>
      <c r="J771" s="32">
        <f t="shared" si="52"/>
        <v>-14.698100000000007</v>
      </c>
      <c r="K771" s="33">
        <f t="shared" si="53"/>
        <v>-3.5213109038612522E-2</v>
      </c>
    </row>
    <row r="772" spans="1:11" x14ac:dyDescent="0.25">
      <c r="A772" s="50" t="s">
        <v>1138</v>
      </c>
      <c r="B772" s="48" t="s">
        <v>110</v>
      </c>
      <c r="C772" s="52">
        <v>45726.53125</v>
      </c>
      <c r="D772" s="48" t="s">
        <v>185</v>
      </c>
      <c r="E772" s="48">
        <v>5884</v>
      </c>
      <c r="F772" s="55">
        <v>-14.138999999999999</v>
      </c>
      <c r="G772" s="30">
        <f t="shared" si="50"/>
        <v>-1.4138999999999999</v>
      </c>
      <c r="H772" s="31">
        <f t="shared" si="51"/>
        <v>15.189599999999986</v>
      </c>
      <c r="I772" s="31">
        <f>MAX($H$19:H772)</f>
        <v>31.301599999999993</v>
      </c>
      <c r="J772" s="32">
        <f t="shared" si="52"/>
        <v>-16.112000000000009</v>
      </c>
      <c r="K772" s="33">
        <f t="shared" si="53"/>
        <v>-8.515674405998741E-2</v>
      </c>
    </row>
    <row r="773" spans="1:11" x14ac:dyDescent="0.25">
      <c r="A773" s="50" t="s">
        <v>102</v>
      </c>
      <c r="B773" s="48" t="s">
        <v>105</v>
      </c>
      <c r="C773" s="52">
        <v>45726.604166666664</v>
      </c>
      <c r="D773" s="48" t="s">
        <v>453</v>
      </c>
      <c r="E773" s="48">
        <v>131</v>
      </c>
      <c r="F773" s="55">
        <v>4.6379999999999999</v>
      </c>
      <c r="G773" s="30">
        <f t="shared" si="50"/>
        <v>0.46379999999999999</v>
      </c>
      <c r="H773" s="31">
        <f t="shared" si="51"/>
        <v>15.653399999999987</v>
      </c>
      <c r="I773" s="31">
        <f>MAX($H$19:H773)</f>
        <v>31.301599999999993</v>
      </c>
      <c r="J773" s="32">
        <f t="shared" si="52"/>
        <v>-15.648200000000006</v>
      </c>
      <c r="K773" s="33">
        <f t="shared" si="53"/>
        <v>3.0534049612893188E-2</v>
      </c>
    </row>
    <row r="774" spans="1:11" x14ac:dyDescent="0.25">
      <c r="A774" s="51" t="s">
        <v>102</v>
      </c>
      <c r="B774" s="49" t="s">
        <v>107</v>
      </c>
      <c r="C774" s="53">
        <v>45726.604166666664</v>
      </c>
      <c r="D774" s="49" t="s">
        <v>453</v>
      </c>
      <c r="E774" s="49">
        <v>306</v>
      </c>
      <c r="F774" s="56">
        <v>24.577000000000002</v>
      </c>
      <c r="G774" s="30">
        <f t="shared" si="50"/>
        <v>2.4577000000000004</v>
      </c>
      <c r="H774" s="31">
        <f t="shared" si="51"/>
        <v>18.111099999999986</v>
      </c>
      <c r="I774" s="31">
        <f>MAX($H$19:H774)</f>
        <v>31.301599999999993</v>
      </c>
      <c r="J774" s="32">
        <f t="shared" si="52"/>
        <v>-13.190500000000007</v>
      </c>
      <c r="K774" s="33">
        <f t="shared" si="53"/>
        <v>0.15700742330739659</v>
      </c>
    </row>
    <row r="775" spans="1:11" x14ac:dyDescent="0.25">
      <c r="A775" s="50" t="s">
        <v>103</v>
      </c>
      <c r="B775" s="48" t="s">
        <v>105</v>
      </c>
      <c r="C775" s="52">
        <v>45726.611111111109</v>
      </c>
      <c r="D775" s="48" t="s">
        <v>570</v>
      </c>
      <c r="E775" s="48">
        <v>9</v>
      </c>
      <c r="F775" s="55">
        <v>4.4560000000000004</v>
      </c>
      <c r="G775" s="30">
        <f t="shared" si="50"/>
        <v>0.44560000000000005</v>
      </c>
      <c r="H775" s="31">
        <f t="shared" si="51"/>
        <v>18.556699999999985</v>
      </c>
      <c r="I775" s="31">
        <f>MAX($H$19:H775)</f>
        <v>31.301599999999993</v>
      </c>
      <c r="J775" s="32">
        <f t="shared" si="52"/>
        <v>-12.744900000000008</v>
      </c>
      <c r="K775" s="33">
        <f t="shared" si="53"/>
        <v>2.4603696075887083E-2</v>
      </c>
    </row>
    <row r="776" spans="1:11" x14ac:dyDescent="0.25">
      <c r="A776" s="51" t="s">
        <v>103</v>
      </c>
      <c r="B776" s="49" t="s">
        <v>107</v>
      </c>
      <c r="C776" s="53">
        <v>45726.611111111109</v>
      </c>
      <c r="D776" s="49" t="s">
        <v>570</v>
      </c>
      <c r="E776" s="49">
        <v>20</v>
      </c>
      <c r="F776" s="56">
        <v>15.644</v>
      </c>
      <c r="G776" s="30">
        <f t="shared" si="50"/>
        <v>1.5644</v>
      </c>
      <c r="H776" s="31">
        <f t="shared" si="51"/>
        <v>20.121099999999984</v>
      </c>
      <c r="I776" s="31">
        <f>MAX($H$19:H776)</f>
        <v>31.301599999999993</v>
      </c>
      <c r="J776" s="32">
        <f t="shared" si="52"/>
        <v>-11.180500000000009</v>
      </c>
      <c r="K776" s="33">
        <f t="shared" si="53"/>
        <v>8.4303782461321308E-2</v>
      </c>
    </row>
    <row r="777" spans="1:11" x14ac:dyDescent="0.25">
      <c r="A777" s="51" t="s">
        <v>1138</v>
      </c>
      <c r="B777" s="49" t="s">
        <v>105</v>
      </c>
      <c r="C777" s="53">
        <v>45726.628472222219</v>
      </c>
      <c r="D777" s="49" t="s">
        <v>186</v>
      </c>
      <c r="E777" s="49">
        <v>2312</v>
      </c>
      <c r="F777" s="56">
        <v>4.4409999999999998</v>
      </c>
      <c r="G777" s="30">
        <f t="shared" si="50"/>
        <v>0.44409999999999999</v>
      </c>
      <c r="H777" s="31">
        <f t="shared" si="51"/>
        <v>20.565199999999983</v>
      </c>
      <c r="I777" s="31">
        <f>MAX($H$19:H777)</f>
        <v>31.301599999999993</v>
      </c>
      <c r="J777" s="32">
        <f t="shared" si="52"/>
        <v>-10.73640000000001</v>
      </c>
      <c r="K777" s="33">
        <f t="shared" si="53"/>
        <v>2.2071357927747393E-2</v>
      </c>
    </row>
    <row r="778" spans="1:11" x14ac:dyDescent="0.25">
      <c r="A778" s="50" t="s">
        <v>1138</v>
      </c>
      <c r="B778" s="48" t="s">
        <v>107</v>
      </c>
      <c r="C778" s="52">
        <v>45726.628472222219</v>
      </c>
      <c r="D778" s="48" t="s">
        <v>186</v>
      </c>
      <c r="E778" s="48">
        <v>5394</v>
      </c>
      <c r="F778" s="55">
        <v>6.6290000000000004</v>
      </c>
      <c r="G778" s="30">
        <f t="shared" si="50"/>
        <v>0.66290000000000004</v>
      </c>
      <c r="H778" s="31">
        <f t="shared" si="51"/>
        <v>21.228099999999984</v>
      </c>
      <c r="I778" s="31">
        <f>MAX($H$19:H778)</f>
        <v>31.301599999999993</v>
      </c>
      <c r="J778" s="32">
        <f t="shared" si="52"/>
        <v>-10.07350000000001</v>
      </c>
      <c r="K778" s="33">
        <f t="shared" si="53"/>
        <v>3.2234065314220128E-2</v>
      </c>
    </row>
    <row r="779" spans="1:11" x14ac:dyDescent="0.25">
      <c r="A779" s="51" t="s">
        <v>1138</v>
      </c>
      <c r="B779" s="49" t="s">
        <v>108</v>
      </c>
      <c r="C779" s="53">
        <v>45727.107638888891</v>
      </c>
      <c r="D779" s="49" t="s">
        <v>187</v>
      </c>
      <c r="E779" s="49">
        <v>3300</v>
      </c>
      <c r="F779" s="56">
        <v>-6.0789999999999997</v>
      </c>
      <c r="G779" s="30">
        <f t="shared" si="50"/>
        <v>-0.6079</v>
      </c>
      <c r="H779" s="31">
        <f t="shared" si="51"/>
        <v>20.620199999999983</v>
      </c>
      <c r="I779" s="31">
        <f>MAX($H$19:H779)</f>
        <v>31.301599999999993</v>
      </c>
      <c r="J779" s="32">
        <f t="shared" si="52"/>
        <v>-10.681400000000011</v>
      </c>
      <c r="K779" s="33">
        <f t="shared" si="53"/>
        <v>-2.8636571337048555E-2</v>
      </c>
    </row>
    <row r="780" spans="1:11" x14ac:dyDescent="0.25">
      <c r="A780" s="50" t="s">
        <v>1138</v>
      </c>
      <c r="B780" s="48" t="s">
        <v>110</v>
      </c>
      <c r="C780" s="52">
        <v>45727.107638888891</v>
      </c>
      <c r="D780" s="48" t="s">
        <v>187</v>
      </c>
      <c r="E780" s="48">
        <v>7700</v>
      </c>
      <c r="F780" s="55">
        <v>-14.183000000000002</v>
      </c>
      <c r="G780" s="30">
        <f t="shared" si="50"/>
        <v>-1.4183000000000003</v>
      </c>
      <c r="H780" s="31">
        <f t="shared" si="51"/>
        <v>19.201899999999981</v>
      </c>
      <c r="I780" s="31">
        <f>MAX($H$19:H780)</f>
        <v>31.301599999999993</v>
      </c>
      <c r="J780" s="32">
        <f t="shared" si="52"/>
        <v>-12.099700000000013</v>
      </c>
      <c r="K780" s="33">
        <f t="shared" si="53"/>
        <v>-6.8782068069175084E-2</v>
      </c>
    </row>
    <row r="781" spans="1:11" x14ac:dyDescent="0.25">
      <c r="A781" s="50" t="s">
        <v>103</v>
      </c>
      <c r="B781" s="48" t="s">
        <v>108</v>
      </c>
      <c r="C781" s="52">
        <v>45727.152777777781</v>
      </c>
      <c r="D781" s="48" t="s">
        <v>571</v>
      </c>
      <c r="E781" s="48">
        <v>18</v>
      </c>
      <c r="F781" s="55">
        <v>-6.0909999999999993</v>
      </c>
      <c r="G781" s="30">
        <f t="shared" si="50"/>
        <v>-0.60909999999999997</v>
      </c>
      <c r="H781" s="31">
        <f t="shared" si="51"/>
        <v>18.592799999999979</v>
      </c>
      <c r="I781" s="31">
        <f>MAX($H$19:H781)</f>
        <v>31.301599999999993</v>
      </c>
      <c r="J781" s="32">
        <f t="shared" si="52"/>
        <v>-12.708800000000014</v>
      </c>
      <c r="K781" s="33">
        <f t="shared" si="53"/>
        <v>-3.1720819293924118E-2</v>
      </c>
    </row>
    <row r="782" spans="1:11" x14ac:dyDescent="0.25">
      <c r="A782" s="51" t="s">
        <v>103</v>
      </c>
      <c r="B782" s="49" t="s">
        <v>110</v>
      </c>
      <c r="C782" s="53">
        <v>45727.152777777781</v>
      </c>
      <c r="D782" s="49" t="s">
        <v>571</v>
      </c>
      <c r="E782" s="49">
        <v>42</v>
      </c>
      <c r="F782" s="56">
        <v>-14.212999999999999</v>
      </c>
      <c r="G782" s="30">
        <f t="shared" si="50"/>
        <v>-1.4213</v>
      </c>
      <c r="H782" s="31">
        <f t="shared" si="51"/>
        <v>17.17149999999998</v>
      </c>
      <c r="I782" s="31">
        <f>MAX($H$19:H782)</f>
        <v>31.301599999999993</v>
      </c>
      <c r="J782" s="32">
        <f t="shared" si="52"/>
        <v>-14.130100000000013</v>
      </c>
      <c r="K782" s="33">
        <f t="shared" si="53"/>
        <v>-7.6443569553805824E-2</v>
      </c>
    </row>
    <row r="783" spans="1:11" x14ac:dyDescent="0.25">
      <c r="A783" s="51" t="s">
        <v>1138</v>
      </c>
      <c r="B783" s="49" t="s">
        <v>108</v>
      </c>
      <c r="C783" s="53">
        <v>45727.291666666664</v>
      </c>
      <c r="D783" s="49" t="s">
        <v>188</v>
      </c>
      <c r="E783" s="49">
        <v>3169</v>
      </c>
      <c r="F783" s="56">
        <v>4.6520000000000001</v>
      </c>
      <c r="G783" s="30">
        <f t="shared" si="50"/>
        <v>0.46520000000000006</v>
      </c>
      <c r="H783" s="31">
        <f t="shared" si="51"/>
        <v>17.63669999999998</v>
      </c>
      <c r="I783" s="31">
        <f>MAX($H$19:H783)</f>
        <v>31.301599999999993</v>
      </c>
      <c r="J783" s="32">
        <f t="shared" si="52"/>
        <v>-13.664900000000014</v>
      </c>
      <c r="K783" s="33">
        <f t="shared" si="53"/>
        <v>2.7091401450077157E-2</v>
      </c>
    </row>
    <row r="784" spans="1:11" x14ac:dyDescent="0.25">
      <c r="A784" s="50" t="s">
        <v>1138</v>
      </c>
      <c r="B784" s="48" t="s">
        <v>110</v>
      </c>
      <c r="C784" s="52">
        <v>45727.291666666664</v>
      </c>
      <c r="D784" s="48" t="s">
        <v>188</v>
      </c>
      <c r="E784" s="48">
        <v>7395</v>
      </c>
      <c r="F784" s="55">
        <v>58.635000000000005</v>
      </c>
      <c r="G784" s="30">
        <f t="shared" si="50"/>
        <v>5.863500000000001</v>
      </c>
      <c r="H784" s="31">
        <f t="shared" si="51"/>
        <v>23.500199999999982</v>
      </c>
      <c r="I784" s="31">
        <f>MAX($H$19:H784)</f>
        <v>31.301599999999993</v>
      </c>
      <c r="J784" s="32">
        <f t="shared" si="52"/>
        <v>-7.8014000000000117</v>
      </c>
      <c r="K784" s="33">
        <f t="shared" si="53"/>
        <v>0.33246015411046326</v>
      </c>
    </row>
    <row r="785" spans="1:11" x14ac:dyDescent="0.25">
      <c r="A785" s="51" t="s">
        <v>104</v>
      </c>
      <c r="B785" s="49" t="s">
        <v>108</v>
      </c>
      <c r="C785" s="53">
        <v>45727.333333333336</v>
      </c>
      <c r="D785" s="49" t="s">
        <v>244</v>
      </c>
      <c r="E785" s="49">
        <v>5525</v>
      </c>
      <c r="F785" s="56">
        <v>5.5250000000000004</v>
      </c>
      <c r="G785" s="30">
        <f t="shared" si="50"/>
        <v>0.5525000000000001</v>
      </c>
      <c r="H785" s="31">
        <f t="shared" si="51"/>
        <v>24.05269999999998</v>
      </c>
      <c r="I785" s="31">
        <f>MAX($H$19:H785)</f>
        <v>31.301599999999993</v>
      </c>
      <c r="J785" s="32">
        <f t="shared" si="52"/>
        <v>-7.2489000000000132</v>
      </c>
      <c r="K785" s="33">
        <f t="shared" si="53"/>
        <v>2.3510438209036533E-2</v>
      </c>
    </row>
    <row r="786" spans="1:11" x14ac:dyDescent="0.25">
      <c r="A786" s="50" t="s">
        <v>104</v>
      </c>
      <c r="B786" s="48" t="s">
        <v>110</v>
      </c>
      <c r="C786" s="52">
        <v>45727.333333333336</v>
      </c>
      <c r="D786" s="48" t="s">
        <v>244</v>
      </c>
      <c r="E786" s="48">
        <v>12891</v>
      </c>
      <c r="F786" s="55">
        <v>3.867</v>
      </c>
      <c r="G786" s="30">
        <f t="shared" si="50"/>
        <v>0.38670000000000004</v>
      </c>
      <c r="H786" s="31">
        <f t="shared" si="51"/>
        <v>24.439399999999981</v>
      </c>
      <c r="I786" s="31">
        <f>MAX($H$19:H786)</f>
        <v>31.301599999999993</v>
      </c>
      <c r="J786" s="32">
        <f t="shared" si="52"/>
        <v>-6.8622000000000121</v>
      </c>
      <c r="K786" s="33">
        <f t="shared" si="53"/>
        <v>1.6077197154581446E-2</v>
      </c>
    </row>
    <row r="787" spans="1:11" x14ac:dyDescent="0.25">
      <c r="A787" s="50" t="s">
        <v>103</v>
      </c>
      <c r="B787" s="48" t="s">
        <v>108</v>
      </c>
      <c r="C787" s="52">
        <v>45727.364583333336</v>
      </c>
      <c r="D787" s="48" t="s">
        <v>573</v>
      </c>
      <c r="E787" s="48">
        <v>11</v>
      </c>
      <c r="F787" s="55">
        <v>4.5540000000000003</v>
      </c>
      <c r="G787" s="30">
        <f t="shared" si="50"/>
        <v>0.45540000000000003</v>
      </c>
      <c r="H787" s="31">
        <f t="shared" si="51"/>
        <v>24.894799999999982</v>
      </c>
      <c r="I787" s="31">
        <f>MAX($H$19:H787)</f>
        <v>31.301599999999993</v>
      </c>
      <c r="J787" s="32">
        <f t="shared" si="52"/>
        <v>-6.4068000000000112</v>
      </c>
      <c r="K787" s="33">
        <f t="shared" si="53"/>
        <v>1.8633845348085432E-2</v>
      </c>
    </row>
    <row r="788" spans="1:11" x14ac:dyDescent="0.25">
      <c r="A788" s="51" t="s">
        <v>103</v>
      </c>
      <c r="B788" s="49" t="s">
        <v>110</v>
      </c>
      <c r="C788" s="53">
        <v>45727.364583333336</v>
      </c>
      <c r="D788" s="49" t="s">
        <v>573</v>
      </c>
      <c r="E788" s="49">
        <v>27</v>
      </c>
      <c r="F788" s="56">
        <v>25.727999999999998</v>
      </c>
      <c r="G788" s="30">
        <f t="shared" si="50"/>
        <v>2.5728</v>
      </c>
      <c r="H788" s="31">
        <f t="shared" si="51"/>
        <v>27.467599999999983</v>
      </c>
      <c r="I788" s="31">
        <f>MAX($H$19:H788)</f>
        <v>31.301599999999993</v>
      </c>
      <c r="J788" s="32">
        <f t="shared" si="52"/>
        <v>-3.8340000000000103</v>
      </c>
      <c r="K788" s="33">
        <f t="shared" si="53"/>
        <v>0.1033468836865532</v>
      </c>
    </row>
    <row r="789" spans="1:11" x14ac:dyDescent="0.25">
      <c r="A789" s="50" t="s">
        <v>103</v>
      </c>
      <c r="B789" s="48" t="s">
        <v>108</v>
      </c>
      <c r="C789" s="52">
        <v>45727.788194444445</v>
      </c>
      <c r="D789" s="48" t="s">
        <v>574</v>
      </c>
      <c r="E789" s="48">
        <v>16</v>
      </c>
      <c r="F789" s="55">
        <v>4.5780000000000003</v>
      </c>
      <c r="G789" s="30">
        <f t="shared" si="50"/>
        <v>0.45780000000000004</v>
      </c>
      <c r="H789" s="31">
        <f t="shared" si="51"/>
        <v>27.925399999999982</v>
      </c>
      <c r="I789" s="31">
        <f>MAX($H$19:H789)</f>
        <v>31.301599999999993</v>
      </c>
      <c r="J789" s="32">
        <f t="shared" si="52"/>
        <v>-3.3762000000000114</v>
      </c>
      <c r="K789" s="33">
        <f t="shared" si="53"/>
        <v>1.6666909376865879E-2</v>
      </c>
    </row>
    <row r="790" spans="1:11" x14ac:dyDescent="0.25">
      <c r="A790" s="51" t="s">
        <v>103</v>
      </c>
      <c r="B790" s="49" t="s">
        <v>110</v>
      </c>
      <c r="C790" s="53">
        <v>45727.788194444445</v>
      </c>
      <c r="D790" s="49" t="s">
        <v>574</v>
      </c>
      <c r="E790" s="49">
        <v>38</v>
      </c>
      <c r="F790" s="56">
        <v>1.359</v>
      </c>
      <c r="G790" s="30">
        <f t="shared" si="50"/>
        <v>0.13589999999999999</v>
      </c>
      <c r="H790" s="31">
        <f t="shared" si="51"/>
        <v>28.061299999999981</v>
      </c>
      <c r="I790" s="31">
        <f>MAX($H$19:H790)</f>
        <v>31.301599999999993</v>
      </c>
      <c r="J790" s="32">
        <f t="shared" si="52"/>
        <v>-3.2403000000000119</v>
      </c>
      <c r="K790" s="33">
        <f t="shared" si="53"/>
        <v>4.8665372743093016E-3</v>
      </c>
    </row>
    <row r="791" spans="1:11" x14ac:dyDescent="0.25">
      <c r="A791" s="51" t="s">
        <v>1138</v>
      </c>
      <c r="B791" s="49" t="s">
        <v>108</v>
      </c>
      <c r="C791" s="53">
        <v>45728.107638888891</v>
      </c>
      <c r="D791" s="49" t="s">
        <v>189</v>
      </c>
      <c r="E791" s="49">
        <v>3067</v>
      </c>
      <c r="F791" s="56">
        <v>4.5759999999999996</v>
      </c>
      <c r="G791" s="30">
        <f t="shared" si="50"/>
        <v>0.45760000000000001</v>
      </c>
      <c r="H791" s="31">
        <f t="shared" si="51"/>
        <v>28.518899999999981</v>
      </c>
      <c r="I791" s="31">
        <f>MAX($H$19:H791)</f>
        <v>31.301599999999993</v>
      </c>
      <c r="J791" s="32">
        <f t="shared" si="52"/>
        <v>-2.7827000000000126</v>
      </c>
      <c r="K791" s="33">
        <f t="shared" si="53"/>
        <v>1.6307156118925414E-2</v>
      </c>
    </row>
    <row r="792" spans="1:11" x14ac:dyDescent="0.25">
      <c r="A792" s="50" t="s">
        <v>1138</v>
      </c>
      <c r="B792" s="48" t="s">
        <v>110</v>
      </c>
      <c r="C792" s="52">
        <v>45728.107638888891</v>
      </c>
      <c r="D792" s="48" t="s">
        <v>189</v>
      </c>
      <c r="E792" s="48">
        <v>7157</v>
      </c>
      <c r="F792" s="55">
        <v>7.1999999999999995E-2</v>
      </c>
      <c r="G792" s="30">
        <f t="shared" si="50"/>
        <v>7.1999999999999998E-3</v>
      </c>
      <c r="H792" s="31">
        <f t="shared" si="51"/>
        <v>28.526099999999982</v>
      </c>
      <c r="I792" s="31">
        <f>MAX($H$19:H792)</f>
        <v>31.301599999999993</v>
      </c>
      <c r="J792" s="32">
        <f t="shared" si="52"/>
        <v>-2.7755000000000116</v>
      </c>
      <c r="K792" s="33">
        <f t="shared" si="53"/>
        <v>2.5246415534962985E-4</v>
      </c>
    </row>
    <row r="793" spans="1:11" x14ac:dyDescent="0.25">
      <c r="A793" s="50" t="s">
        <v>102</v>
      </c>
      <c r="B793" s="48" t="s">
        <v>105</v>
      </c>
      <c r="C793" s="52">
        <v>45728.277777777781</v>
      </c>
      <c r="D793" s="48" t="s">
        <v>454</v>
      </c>
      <c r="E793" s="48">
        <v>411</v>
      </c>
      <c r="F793" s="55">
        <v>4.7279999999999998</v>
      </c>
      <c r="G793" s="30">
        <f t="shared" si="50"/>
        <v>0.4728</v>
      </c>
      <c r="H793" s="31">
        <f t="shared" si="51"/>
        <v>28.998899999999981</v>
      </c>
      <c r="I793" s="31">
        <f>MAX($H$19:H793)</f>
        <v>31.301599999999993</v>
      </c>
      <c r="J793" s="32">
        <f t="shared" si="52"/>
        <v>-2.3027000000000122</v>
      </c>
      <c r="K793" s="33">
        <f t="shared" si="53"/>
        <v>1.6574295119206717E-2</v>
      </c>
    </row>
    <row r="794" spans="1:11" x14ac:dyDescent="0.25">
      <c r="A794" s="51" t="s">
        <v>102</v>
      </c>
      <c r="B794" s="49" t="s">
        <v>107</v>
      </c>
      <c r="C794" s="53">
        <v>45728.277777777781</v>
      </c>
      <c r="D794" s="49" t="s">
        <v>454</v>
      </c>
      <c r="E794" s="49">
        <v>959</v>
      </c>
      <c r="F794" s="56">
        <v>2.8780000000000001</v>
      </c>
      <c r="G794" s="30">
        <f t="shared" si="50"/>
        <v>0.2878</v>
      </c>
      <c r="H794" s="31">
        <f t="shared" si="51"/>
        <v>29.286699999999982</v>
      </c>
      <c r="I794" s="31">
        <f>MAX($H$19:H794)</f>
        <v>31.301599999999993</v>
      </c>
      <c r="J794" s="32">
        <f t="shared" si="52"/>
        <v>-2.0149000000000115</v>
      </c>
      <c r="K794" s="33">
        <f t="shared" si="53"/>
        <v>9.924514378131688E-3</v>
      </c>
    </row>
    <row r="795" spans="1:11" x14ac:dyDescent="0.25">
      <c r="A795" s="50" t="s">
        <v>103</v>
      </c>
      <c r="B795" s="48" t="s">
        <v>105</v>
      </c>
      <c r="C795" s="52">
        <v>45728.288194444445</v>
      </c>
      <c r="D795" s="48" t="s">
        <v>575</v>
      </c>
      <c r="E795" s="48">
        <v>21</v>
      </c>
      <c r="F795" s="55">
        <v>-5.8940000000000001</v>
      </c>
      <c r="G795" s="30">
        <f t="shared" si="50"/>
        <v>-0.58940000000000003</v>
      </c>
      <c r="H795" s="31">
        <f t="shared" si="51"/>
        <v>28.697299999999981</v>
      </c>
      <c r="I795" s="31">
        <f>MAX($H$19:H795)</f>
        <v>31.301599999999993</v>
      </c>
      <c r="J795" s="32">
        <f t="shared" si="52"/>
        <v>-2.6043000000000127</v>
      </c>
      <c r="K795" s="33">
        <f t="shared" si="53"/>
        <v>-2.0125176274554679E-2</v>
      </c>
    </row>
    <row r="796" spans="1:11" x14ac:dyDescent="0.25">
      <c r="A796" s="51" t="s">
        <v>103</v>
      </c>
      <c r="B796" s="49" t="s">
        <v>107</v>
      </c>
      <c r="C796" s="53">
        <v>45728.288194444445</v>
      </c>
      <c r="D796" s="49" t="s">
        <v>575</v>
      </c>
      <c r="E796" s="49">
        <v>49</v>
      </c>
      <c r="F796" s="56">
        <v>-13.753</v>
      </c>
      <c r="G796" s="30">
        <f t="shared" si="50"/>
        <v>-1.3753000000000002</v>
      </c>
      <c r="H796" s="31">
        <f t="shared" si="51"/>
        <v>27.321999999999981</v>
      </c>
      <c r="I796" s="31">
        <f>MAX($H$19:H796)</f>
        <v>31.301599999999993</v>
      </c>
      <c r="J796" s="32">
        <f t="shared" si="52"/>
        <v>-3.979600000000012</v>
      </c>
      <c r="K796" s="33">
        <f t="shared" si="53"/>
        <v>-4.7924369191526761E-2</v>
      </c>
    </row>
    <row r="797" spans="1:11" x14ac:dyDescent="0.25">
      <c r="A797" s="50" t="s">
        <v>103</v>
      </c>
      <c r="B797" s="48" t="s">
        <v>108</v>
      </c>
      <c r="C797" s="52">
        <v>45728.340277777781</v>
      </c>
      <c r="D797" s="48" t="s">
        <v>576</v>
      </c>
      <c r="E797" s="48">
        <v>12</v>
      </c>
      <c r="F797" s="55">
        <v>4.5570000000000004</v>
      </c>
      <c r="G797" s="30">
        <f t="shared" si="50"/>
        <v>0.45570000000000005</v>
      </c>
      <c r="H797" s="31">
        <f t="shared" si="51"/>
        <v>27.777699999999982</v>
      </c>
      <c r="I797" s="31">
        <f>MAX($H$19:H797)</f>
        <v>31.301599999999993</v>
      </c>
      <c r="J797" s="32">
        <f t="shared" si="52"/>
        <v>-3.5239000000000118</v>
      </c>
      <c r="K797" s="33">
        <f t="shared" si="53"/>
        <v>1.6678866847229301E-2</v>
      </c>
    </row>
    <row r="798" spans="1:11" x14ac:dyDescent="0.25">
      <c r="A798" s="51" t="s">
        <v>103</v>
      </c>
      <c r="B798" s="49" t="s">
        <v>110</v>
      </c>
      <c r="C798" s="53">
        <v>45728.340277777781</v>
      </c>
      <c r="D798" s="49" t="s">
        <v>576</v>
      </c>
      <c r="E798" s="49">
        <v>28</v>
      </c>
      <c r="F798" s="56">
        <v>5.1049999999999995</v>
      </c>
      <c r="G798" s="30">
        <f t="shared" si="50"/>
        <v>0.51049999999999995</v>
      </c>
      <c r="H798" s="31">
        <f t="shared" si="51"/>
        <v>28.288199999999982</v>
      </c>
      <c r="I798" s="31">
        <f>MAX($H$19:H798)</f>
        <v>31.301599999999993</v>
      </c>
      <c r="J798" s="32">
        <f t="shared" si="52"/>
        <v>-3.0134000000000114</v>
      </c>
      <c r="K798" s="33">
        <f t="shared" si="53"/>
        <v>1.8378051458544098E-2</v>
      </c>
    </row>
    <row r="799" spans="1:11" x14ac:dyDescent="0.25">
      <c r="A799" s="51" t="s">
        <v>101</v>
      </c>
      <c r="B799" s="49" t="s">
        <v>108</v>
      </c>
      <c r="C799" s="53">
        <v>45728.385416666664</v>
      </c>
      <c r="D799" s="49" t="s">
        <v>343</v>
      </c>
      <c r="E799" s="49">
        <v>9</v>
      </c>
      <c r="F799" s="56">
        <v>-5.9829999999999997</v>
      </c>
      <c r="G799" s="30">
        <f t="shared" si="50"/>
        <v>-0.59829999999999994</v>
      </c>
      <c r="H799" s="31">
        <f t="shared" si="51"/>
        <v>27.689899999999984</v>
      </c>
      <c r="I799" s="31">
        <f>MAX($H$19:H799)</f>
        <v>31.301599999999993</v>
      </c>
      <c r="J799" s="32">
        <f t="shared" si="52"/>
        <v>-3.6117000000000097</v>
      </c>
      <c r="K799" s="33">
        <f t="shared" si="53"/>
        <v>-2.1150161551459545E-2</v>
      </c>
    </row>
    <row r="800" spans="1:11" x14ac:dyDescent="0.25">
      <c r="A800" s="50" t="s">
        <v>101</v>
      </c>
      <c r="B800" s="48" t="s">
        <v>110</v>
      </c>
      <c r="C800" s="52">
        <v>45728.385416666664</v>
      </c>
      <c r="D800" s="48" t="s">
        <v>343</v>
      </c>
      <c r="E800" s="48">
        <v>21</v>
      </c>
      <c r="F800" s="55">
        <v>-13.968</v>
      </c>
      <c r="G800" s="30">
        <f t="shared" si="50"/>
        <v>-1.3968</v>
      </c>
      <c r="H800" s="31">
        <f t="shared" si="51"/>
        <v>26.293099999999985</v>
      </c>
      <c r="I800" s="31">
        <f>MAX($H$19:H800)</f>
        <v>31.301599999999993</v>
      </c>
      <c r="J800" s="32">
        <f t="shared" si="52"/>
        <v>-5.0085000000000086</v>
      </c>
      <c r="K800" s="33">
        <f t="shared" si="53"/>
        <v>-5.0444385859103824E-2</v>
      </c>
    </row>
    <row r="801" spans="1:11" x14ac:dyDescent="0.25">
      <c r="A801" s="51" t="s">
        <v>101</v>
      </c>
      <c r="B801" s="49" t="s">
        <v>105</v>
      </c>
      <c r="C801" s="53">
        <v>45728.482638888891</v>
      </c>
      <c r="D801" s="49" t="s">
        <v>344</v>
      </c>
      <c r="E801" s="49">
        <v>12</v>
      </c>
      <c r="F801" s="56">
        <v>-6.0030000000000001</v>
      </c>
      <c r="G801" s="30">
        <f t="shared" si="50"/>
        <v>-0.60030000000000006</v>
      </c>
      <c r="H801" s="31">
        <f t="shared" si="51"/>
        <v>25.692799999999984</v>
      </c>
      <c r="I801" s="31">
        <f>MAX($H$19:H801)</f>
        <v>31.301599999999993</v>
      </c>
      <c r="J801" s="32">
        <f t="shared" si="52"/>
        <v>-5.6088000000000093</v>
      </c>
      <c r="K801" s="33">
        <f t="shared" si="53"/>
        <v>-2.2831084961453807E-2</v>
      </c>
    </row>
    <row r="802" spans="1:11" x14ac:dyDescent="0.25">
      <c r="A802" s="50" t="s">
        <v>101</v>
      </c>
      <c r="B802" s="48" t="s">
        <v>107</v>
      </c>
      <c r="C802" s="52">
        <v>45728.482638888891</v>
      </c>
      <c r="D802" s="48" t="s">
        <v>344</v>
      </c>
      <c r="E802" s="48">
        <v>28</v>
      </c>
      <c r="F802" s="55">
        <v>-14.013</v>
      </c>
      <c r="G802" s="30">
        <f t="shared" si="50"/>
        <v>-1.4013</v>
      </c>
      <c r="H802" s="31">
        <f t="shared" si="51"/>
        <v>24.291499999999985</v>
      </c>
      <c r="I802" s="31">
        <f>MAX($H$19:H802)</f>
        <v>31.301599999999993</v>
      </c>
      <c r="J802" s="32">
        <f t="shared" si="52"/>
        <v>-7.0101000000000084</v>
      </c>
      <c r="K802" s="33">
        <f t="shared" si="53"/>
        <v>-5.4540571677668459E-2</v>
      </c>
    </row>
    <row r="803" spans="1:11" x14ac:dyDescent="0.25">
      <c r="A803" s="51" t="s">
        <v>101</v>
      </c>
      <c r="B803" s="49" t="s">
        <v>108</v>
      </c>
      <c r="C803" s="53">
        <v>45728.631944444445</v>
      </c>
      <c r="D803" s="49" t="s">
        <v>345</v>
      </c>
      <c r="E803" s="49">
        <v>7</v>
      </c>
      <c r="F803" s="56">
        <v>4.492</v>
      </c>
      <c r="G803" s="30">
        <f t="shared" si="50"/>
        <v>0.44920000000000004</v>
      </c>
      <c r="H803" s="31">
        <f t="shared" si="51"/>
        <v>24.740699999999986</v>
      </c>
      <c r="I803" s="31">
        <f>MAX($H$19:H803)</f>
        <v>31.301599999999993</v>
      </c>
      <c r="J803" s="32">
        <f t="shared" si="52"/>
        <v>-6.5609000000000073</v>
      </c>
      <c r="K803" s="33">
        <f t="shared" si="53"/>
        <v>1.8492065125661261E-2</v>
      </c>
    </row>
    <row r="804" spans="1:11" x14ac:dyDescent="0.25">
      <c r="A804" s="50" t="s">
        <v>101</v>
      </c>
      <c r="B804" s="48" t="s">
        <v>110</v>
      </c>
      <c r="C804" s="52">
        <v>45728.631944444445</v>
      </c>
      <c r="D804" s="48" t="s">
        <v>345</v>
      </c>
      <c r="E804" s="48">
        <v>17</v>
      </c>
      <c r="F804" s="55">
        <v>11.076000000000001</v>
      </c>
      <c r="G804" s="30">
        <f t="shared" si="50"/>
        <v>1.1076000000000001</v>
      </c>
      <c r="H804" s="31">
        <f t="shared" si="51"/>
        <v>25.848299999999988</v>
      </c>
      <c r="I804" s="31">
        <f>MAX($H$19:H804)</f>
        <v>31.301599999999993</v>
      </c>
      <c r="J804" s="32">
        <f t="shared" si="52"/>
        <v>-5.4533000000000058</v>
      </c>
      <c r="K804" s="33">
        <f t="shared" si="53"/>
        <v>4.4768337193369812E-2</v>
      </c>
    </row>
    <row r="805" spans="1:11" x14ac:dyDescent="0.25">
      <c r="A805" s="50" t="s">
        <v>1138</v>
      </c>
      <c r="B805" s="48" t="s">
        <v>105</v>
      </c>
      <c r="C805" s="52">
        <v>45728.645833333336</v>
      </c>
      <c r="D805" s="48" t="s">
        <v>191</v>
      </c>
      <c r="E805" s="48">
        <v>1801</v>
      </c>
      <c r="F805" s="55">
        <v>-4.1530000000000005</v>
      </c>
      <c r="G805" s="30">
        <f t="shared" si="50"/>
        <v>-0.41530000000000006</v>
      </c>
      <c r="H805" s="31">
        <f t="shared" si="51"/>
        <v>25.432999999999989</v>
      </c>
      <c r="I805" s="31">
        <f>MAX($H$19:H805)</f>
        <v>31.301599999999993</v>
      </c>
      <c r="J805" s="32">
        <f t="shared" si="52"/>
        <v>-5.8686000000000043</v>
      </c>
      <c r="K805" s="33">
        <f t="shared" si="53"/>
        <v>-1.6066820641976398E-2</v>
      </c>
    </row>
    <row r="806" spans="1:11" x14ac:dyDescent="0.25">
      <c r="A806" s="50" t="s">
        <v>1138</v>
      </c>
      <c r="B806" s="48" t="s">
        <v>107</v>
      </c>
      <c r="C806" s="52">
        <v>45728.645833333336</v>
      </c>
      <c r="D806" s="48" t="s">
        <v>191</v>
      </c>
      <c r="E806" s="48">
        <v>4204</v>
      </c>
      <c r="F806" s="55">
        <v>-9.6939999999999991</v>
      </c>
      <c r="G806" s="30">
        <f t="shared" si="50"/>
        <v>-0.96939999999999993</v>
      </c>
      <c r="H806" s="31">
        <f t="shared" si="51"/>
        <v>24.463599999999989</v>
      </c>
      <c r="I806" s="31">
        <f>MAX($H$19:H806)</f>
        <v>31.301599999999993</v>
      </c>
      <c r="J806" s="32">
        <f t="shared" si="52"/>
        <v>-6.8380000000000045</v>
      </c>
      <c r="K806" s="33">
        <f t="shared" si="53"/>
        <v>-3.8115833759289175E-2</v>
      </c>
    </row>
    <row r="807" spans="1:11" x14ac:dyDescent="0.25">
      <c r="A807" s="51" t="s">
        <v>1138</v>
      </c>
      <c r="B807" s="49" t="s">
        <v>108</v>
      </c>
      <c r="C807" s="53">
        <v>45728.770833333336</v>
      </c>
      <c r="D807" s="49" t="s">
        <v>190</v>
      </c>
      <c r="E807" s="49">
        <v>1801</v>
      </c>
      <c r="F807" s="56">
        <v>-4.1530000000000005</v>
      </c>
      <c r="G807" s="30">
        <f t="shared" si="50"/>
        <v>-0.41530000000000006</v>
      </c>
      <c r="H807" s="31">
        <f t="shared" si="51"/>
        <v>24.04829999999999</v>
      </c>
      <c r="I807" s="31">
        <f>MAX($H$19:H807)</f>
        <v>31.301599999999993</v>
      </c>
      <c r="J807" s="32">
        <f t="shared" si="52"/>
        <v>-7.253300000000003</v>
      </c>
      <c r="K807" s="33">
        <f t="shared" si="53"/>
        <v>-1.6976242253797458E-2</v>
      </c>
    </row>
    <row r="808" spans="1:11" x14ac:dyDescent="0.25">
      <c r="A808" s="51" t="s">
        <v>1138</v>
      </c>
      <c r="B808" s="49" t="s">
        <v>108</v>
      </c>
      <c r="C808" s="53">
        <v>45728.770833333336</v>
      </c>
      <c r="D808" s="49" t="s">
        <v>190</v>
      </c>
      <c r="E808" s="49">
        <v>4204</v>
      </c>
      <c r="F808" s="56">
        <v>-9.6939999999999991</v>
      </c>
      <c r="G808" s="30">
        <f t="shared" si="50"/>
        <v>-0.96939999999999993</v>
      </c>
      <c r="H808" s="31">
        <f t="shared" si="51"/>
        <v>23.07889999999999</v>
      </c>
      <c r="I808" s="31">
        <f>MAX($H$19:H808)</f>
        <v>31.301599999999993</v>
      </c>
      <c r="J808" s="32">
        <f t="shared" si="52"/>
        <v>-8.2227000000000032</v>
      </c>
      <c r="K808" s="33">
        <f t="shared" si="53"/>
        <v>-4.0310541701492397E-2</v>
      </c>
    </row>
    <row r="809" spans="1:11" x14ac:dyDescent="0.25">
      <c r="A809" s="51" t="s">
        <v>1138</v>
      </c>
      <c r="B809" s="49" t="s">
        <v>108</v>
      </c>
      <c r="C809" s="53">
        <v>45728.770833333336</v>
      </c>
      <c r="D809" s="49" t="s">
        <v>190</v>
      </c>
      <c r="E809" s="49">
        <v>3225</v>
      </c>
      <c r="F809" s="56">
        <v>-6.1530000000000005</v>
      </c>
      <c r="G809" s="30">
        <f t="shared" ref="G809:G872" si="54">(F809*0.1)</f>
        <v>-0.61530000000000007</v>
      </c>
      <c r="H809" s="31">
        <f t="shared" ref="H809:H872" si="55">(H808+G809)</f>
        <v>22.463599999999989</v>
      </c>
      <c r="I809" s="31">
        <f>MAX($H$19:H809)</f>
        <v>31.301599999999993</v>
      </c>
      <c r="J809" s="32">
        <f t="shared" ref="J809:J872" si="56">(H809-I809)</f>
        <v>-8.8380000000000045</v>
      </c>
      <c r="K809" s="33">
        <f t="shared" ref="K809:K872" si="57">(H809/H808)-1</f>
        <v>-2.6660716065323831E-2</v>
      </c>
    </row>
    <row r="810" spans="1:11" x14ac:dyDescent="0.25">
      <c r="A810" s="50" t="s">
        <v>1138</v>
      </c>
      <c r="B810" s="48" t="s">
        <v>110</v>
      </c>
      <c r="C810" s="52">
        <v>45728.770833333336</v>
      </c>
      <c r="D810" s="48" t="s">
        <v>190</v>
      </c>
      <c r="E810" s="48">
        <v>7526</v>
      </c>
      <c r="F810" s="55">
        <v>-14.36</v>
      </c>
      <c r="G810" s="30">
        <f t="shared" si="54"/>
        <v>-1.4359999999999999</v>
      </c>
      <c r="H810" s="31">
        <f t="shared" si="55"/>
        <v>21.027599999999989</v>
      </c>
      <c r="I810" s="31">
        <f>MAX($H$19:H810)</f>
        <v>31.301599999999993</v>
      </c>
      <c r="J810" s="32">
        <f t="shared" si="56"/>
        <v>-10.274000000000004</v>
      </c>
      <c r="K810" s="33">
        <f t="shared" si="57"/>
        <v>-6.3925639701561621E-2</v>
      </c>
    </row>
    <row r="811" spans="1:11" x14ac:dyDescent="0.25">
      <c r="A811" s="50" t="s">
        <v>103</v>
      </c>
      <c r="B811" s="48" t="s">
        <v>105</v>
      </c>
      <c r="C811" s="52">
        <v>45729.177083333336</v>
      </c>
      <c r="D811" s="48" t="s">
        <v>577</v>
      </c>
      <c r="E811" s="48">
        <v>22</v>
      </c>
      <c r="F811" s="55">
        <v>4.3929999999999998</v>
      </c>
      <c r="G811" s="30">
        <f t="shared" si="54"/>
        <v>0.43930000000000002</v>
      </c>
      <c r="H811" s="31">
        <f t="shared" si="55"/>
        <v>21.466899999999988</v>
      </c>
      <c r="I811" s="31">
        <f>MAX($H$19:H811)</f>
        <v>31.301599999999993</v>
      </c>
      <c r="J811" s="32">
        <f t="shared" si="56"/>
        <v>-9.8347000000000051</v>
      </c>
      <c r="K811" s="33">
        <f t="shared" si="57"/>
        <v>2.0891590100629687E-2</v>
      </c>
    </row>
    <row r="812" spans="1:11" x14ac:dyDescent="0.25">
      <c r="A812" s="51" t="s">
        <v>103</v>
      </c>
      <c r="B812" s="49" t="s">
        <v>107</v>
      </c>
      <c r="C812" s="53">
        <v>45729.177083333336</v>
      </c>
      <c r="D812" s="49" t="s">
        <v>577</v>
      </c>
      <c r="E812" s="49">
        <v>51</v>
      </c>
      <c r="F812" s="56">
        <v>62.100999999999999</v>
      </c>
      <c r="G812" s="30">
        <f t="shared" si="54"/>
        <v>6.2101000000000006</v>
      </c>
      <c r="H812" s="31">
        <f t="shared" si="55"/>
        <v>27.676999999999989</v>
      </c>
      <c r="I812" s="31">
        <f>MAX($H$19:H812)</f>
        <v>31.301599999999993</v>
      </c>
      <c r="J812" s="32">
        <f t="shared" si="56"/>
        <v>-3.6246000000000045</v>
      </c>
      <c r="K812" s="33">
        <f t="shared" si="57"/>
        <v>0.28928722824441366</v>
      </c>
    </row>
    <row r="813" spans="1:11" x14ac:dyDescent="0.25">
      <c r="A813" s="50" t="s">
        <v>102</v>
      </c>
      <c r="B813" s="48" t="s">
        <v>105</v>
      </c>
      <c r="C813" s="52">
        <v>45729.222222222219</v>
      </c>
      <c r="D813" s="48" t="s">
        <v>455</v>
      </c>
      <c r="E813" s="48">
        <v>558</v>
      </c>
      <c r="F813" s="55">
        <v>5.0739999999999998</v>
      </c>
      <c r="G813" s="30">
        <f t="shared" si="54"/>
        <v>0.50739999999999996</v>
      </c>
      <c r="H813" s="31">
        <f t="shared" si="55"/>
        <v>28.184399999999989</v>
      </c>
      <c r="I813" s="31">
        <f>MAX($H$19:H813)</f>
        <v>31.301599999999993</v>
      </c>
      <c r="J813" s="32">
        <f t="shared" si="56"/>
        <v>-3.117200000000004</v>
      </c>
      <c r="K813" s="33">
        <f t="shared" si="57"/>
        <v>1.8332911804024965E-2</v>
      </c>
    </row>
    <row r="814" spans="1:11" x14ac:dyDescent="0.25">
      <c r="A814" s="51" t="s">
        <v>102</v>
      </c>
      <c r="B814" s="49" t="s">
        <v>107</v>
      </c>
      <c r="C814" s="53">
        <v>45729.222222222219</v>
      </c>
      <c r="D814" s="49" t="s">
        <v>455</v>
      </c>
      <c r="E814" s="49">
        <v>1301</v>
      </c>
      <c r="F814" s="56">
        <v>0.26</v>
      </c>
      <c r="G814" s="30">
        <f t="shared" si="54"/>
        <v>2.6000000000000002E-2</v>
      </c>
      <c r="H814" s="31">
        <f t="shared" si="55"/>
        <v>28.210399999999989</v>
      </c>
      <c r="I814" s="31">
        <f>MAX($H$19:H814)</f>
        <v>31.301599999999993</v>
      </c>
      <c r="J814" s="32">
        <f t="shared" si="56"/>
        <v>-3.0912000000000042</v>
      </c>
      <c r="K814" s="33">
        <f t="shared" si="57"/>
        <v>9.2249613261241592E-4</v>
      </c>
    </row>
    <row r="815" spans="1:11" x14ac:dyDescent="0.25">
      <c r="A815" s="50" t="s">
        <v>102</v>
      </c>
      <c r="B815" s="48" t="s">
        <v>108</v>
      </c>
      <c r="C815" s="52">
        <v>45729.350694444445</v>
      </c>
      <c r="D815" s="48" t="s">
        <v>456</v>
      </c>
      <c r="E815" s="48">
        <v>260</v>
      </c>
      <c r="F815" s="55">
        <v>-6.1450000000000005</v>
      </c>
      <c r="G815" s="30">
        <f t="shared" si="54"/>
        <v>-0.61450000000000005</v>
      </c>
      <c r="H815" s="31">
        <f t="shared" si="55"/>
        <v>27.59589999999999</v>
      </c>
      <c r="I815" s="31">
        <f>MAX($H$19:H815)</f>
        <v>31.301599999999993</v>
      </c>
      <c r="J815" s="32">
        <f t="shared" si="56"/>
        <v>-3.7057000000000038</v>
      </c>
      <c r="K815" s="33">
        <f t="shared" si="57"/>
        <v>-2.1782746788418406E-2</v>
      </c>
    </row>
    <row r="816" spans="1:11" x14ac:dyDescent="0.25">
      <c r="A816" s="51" t="s">
        <v>102</v>
      </c>
      <c r="B816" s="49" t="s">
        <v>110</v>
      </c>
      <c r="C816" s="53">
        <v>45729.350694444445</v>
      </c>
      <c r="D816" s="49" t="s">
        <v>456</v>
      </c>
      <c r="E816" s="49">
        <v>608</v>
      </c>
      <c r="F816" s="56">
        <v>-14.337999999999999</v>
      </c>
      <c r="G816" s="30">
        <f t="shared" si="54"/>
        <v>-1.4338</v>
      </c>
      <c r="H816" s="31">
        <f t="shared" si="55"/>
        <v>26.162099999999988</v>
      </c>
      <c r="I816" s="31">
        <f>MAX($H$19:H816)</f>
        <v>31.301599999999993</v>
      </c>
      <c r="J816" s="32">
        <f t="shared" si="56"/>
        <v>-5.1395000000000053</v>
      </c>
      <c r="K816" s="33">
        <f t="shared" si="57"/>
        <v>-5.1956993611369851E-2</v>
      </c>
    </row>
    <row r="817" spans="1:11" x14ac:dyDescent="0.25">
      <c r="A817" s="51" t="s">
        <v>101</v>
      </c>
      <c r="B817" s="49" t="s">
        <v>108</v>
      </c>
      <c r="C817" s="53">
        <v>45729.40625</v>
      </c>
      <c r="D817" s="49" t="s">
        <v>346</v>
      </c>
      <c r="E817" s="49">
        <v>12</v>
      </c>
      <c r="F817" s="56">
        <v>-6.0039999999999996</v>
      </c>
      <c r="G817" s="30">
        <f t="shared" si="54"/>
        <v>-0.60040000000000004</v>
      </c>
      <c r="H817" s="31">
        <f t="shared" si="55"/>
        <v>25.561699999999988</v>
      </c>
      <c r="I817" s="31">
        <f>MAX($H$19:H817)</f>
        <v>31.301599999999993</v>
      </c>
      <c r="J817" s="32">
        <f t="shared" si="56"/>
        <v>-5.7399000000000058</v>
      </c>
      <c r="K817" s="33">
        <f t="shared" si="57"/>
        <v>-2.2949228081843631E-2</v>
      </c>
    </row>
    <row r="818" spans="1:11" x14ac:dyDescent="0.25">
      <c r="A818" s="50" t="s">
        <v>101</v>
      </c>
      <c r="B818" s="48" t="s">
        <v>110</v>
      </c>
      <c r="C818" s="52">
        <v>45729.40625</v>
      </c>
      <c r="D818" s="48" t="s">
        <v>346</v>
      </c>
      <c r="E818" s="48">
        <v>28</v>
      </c>
      <c r="F818" s="55">
        <v>-14.012</v>
      </c>
      <c r="G818" s="30">
        <f t="shared" si="54"/>
        <v>-1.4012000000000002</v>
      </c>
      <c r="H818" s="31">
        <f t="shared" si="55"/>
        <v>24.160499999999988</v>
      </c>
      <c r="I818" s="31">
        <f>MAX($H$19:H818)</f>
        <v>31.301599999999993</v>
      </c>
      <c r="J818" s="32">
        <f t="shared" si="56"/>
        <v>-7.1411000000000051</v>
      </c>
      <c r="K818" s="33">
        <f t="shared" si="57"/>
        <v>-5.481638545167189E-2</v>
      </c>
    </row>
    <row r="819" spans="1:11" x14ac:dyDescent="0.25">
      <c r="A819" s="50" t="s">
        <v>102</v>
      </c>
      <c r="B819" s="48" t="s">
        <v>105</v>
      </c>
      <c r="C819" s="52">
        <v>45729.430555555555</v>
      </c>
      <c r="D819" s="48" t="s">
        <v>457</v>
      </c>
      <c r="E819" s="48">
        <v>220</v>
      </c>
      <c r="F819" s="55">
        <v>-6.2370000000000001</v>
      </c>
      <c r="G819" s="30">
        <f t="shared" si="54"/>
        <v>-0.62370000000000003</v>
      </c>
      <c r="H819" s="31">
        <f t="shared" si="55"/>
        <v>23.536799999999989</v>
      </c>
      <c r="I819" s="31">
        <f>MAX($H$19:H819)</f>
        <v>31.301599999999993</v>
      </c>
      <c r="J819" s="32">
        <f t="shared" si="56"/>
        <v>-7.7648000000000046</v>
      </c>
      <c r="K819" s="33">
        <f t="shared" si="57"/>
        <v>-2.5814863102998742E-2</v>
      </c>
    </row>
    <row r="820" spans="1:11" x14ac:dyDescent="0.25">
      <c r="A820" s="51" t="s">
        <v>102</v>
      </c>
      <c r="B820" s="49" t="s">
        <v>107</v>
      </c>
      <c r="C820" s="53">
        <v>45729.430555555555</v>
      </c>
      <c r="D820" s="49" t="s">
        <v>457</v>
      </c>
      <c r="E820" s="49">
        <v>512</v>
      </c>
      <c r="F820" s="56">
        <v>-14.553999999999998</v>
      </c>
      <c r="G820" s="30">
        <f t="shared" si="54"/>
        <v>-1.4554</v>
      </c>
      <c r="H820" s="31">
        <f t="shared" si="55"/>
        <v>22.081399999999988</v>
      </c>
      <c r="I820" s="31">
        <f>MAX($H$19:H820)</f>
        <v>31.301599999999993</v>
      </c>
      <c r="J820" s="32">
        <f t="shared" si="56"/>
        <v>-9.2202000000000055</v>
      </c>
      <c r="K820" s="33">
        <f t="shared" si="57"/>
        <v>-6.1835083783691958E-2</v>
      </c>
    </row>
    <row r="821" spans="1:11" x14ac:dyDescent="0.25">
      <c r="A821" s="50" t="s">
        <v>103</v>
      </c>
      <c r="B821" s="48" t="s">
        <v>108</v>
      </c>
      <c r="C821" s="52">
        <v>45729.600694444445</v>
      </c>
      <c r="D821" s="48" t="s">
        <v>578</v>
      </c>
      <c r="E821" s="48">
        <v>9</v>
      </c>
      <c r="F821" s="55">
        <v>4.5439999999999996</v>
      </c>
      <c r="G821" s="30">
        <f t="shared" si="54"/>
        <v>0.45439999999999997</v>
      </c>
      <c r="H821" s="31">
        <f t="shared" si="55"/>
        <v>22.535799999999988</v>
      </c>
      <c r="I821" s="31">
        <f>MAX($H$19:H821)</f>
        <v>31.301599999999993</v>
      </c>
      <c r="J821" s="32">
        <f t="shared" si="56"/>
        <v>-8.7658000000000058</v>
      </c>
      <c r="K821" s="33">
        <f t="shared" si="57"/>
        <v>2.0578405354732876E-2</v>
      </c>
    </row>
    <row r="822" spans="1:11" x14ac:dyDescent="0.25">
      <c r="A822" s="51" t="s">
        <v>103</v>
      </c>
      <c r="B822" s="49" t="s">
        <v>110</v>
      </c>
      <c r="C822" s="53">
        <v>45729.600694444445</v>
      </c>
      <c r="D822" s="49" t="s">
        <v>578</v>
      </c>
      <c r="E822" s="49">
        <v>21</v>
      </c>
      <c r="F822" s="56">
        <v>44.301000000000002</v>
      </c>
      <c r="G822" s="30">
        <f t="shared" si="54"/>
        <v>4.4301000000000004</v>
      </c>
      <c r="H822" s="31">
        <f t="shared" si="55"/>
        <v>26.965899999999987</v>
      </c>
      <c r="I822" s="31">
        <f>MAX($H$19:H822)</f>
        <v>31.301599999999993</v>
      </c>
      <c r="J822" s="32">
        <f t="shared" si="56"/>
        <v>-4.3357000000000063</v>
      </c>
      <c r="K822" s="33">
        <f t="shared" si="57"/>
        <v>0.19658055183308343</v>
      </c>
    </row>
    <row r="823" spans="1:11" x14ac:dyDescent="0.25">
      <c r="A823" s="51" t="s">
        <v>101</v>
      </c>
      <c r="B823" s="49" t="s">
        <v>105</v>
      </c>
      <c r="C823" s="53">
        <v>45730.260416666664</v>
      </c>
      <c r="D823" s="49" t="s">
        <v>347</v>
      </c>
      <c r="E823" s="49">
        <v>11</v>
      </c>
      <c r="F823" s="56">
        <v>-5.9979999999999993</v>
      </c>
      <c r="G823" s="30">
        <f t="shared" si="54"/>
        <v>-0.5998</v>
      </c>
      <c r="H823" s="31">
        <f t="shared" si="55"/>
        <v>26.366099999999989</v>
      </c>
      <c r="I823" s="31">
        <f>MAX($H$19:H823)</f>
        <v>31.301599999999993</v>
      </c>
      <c r="J823" s="32">
        <f t="shared" si="56"/>
        <v>-4.9355000000000047</v>
      </c>
      <c r="K823" s="33">
        <f t="shared" si="57"/>
        <v>-2.2242906782269367E-2</v>
      </c>
    </row>
    <row r="824" spans="1:11" x14ac:dyDescent="0.25">
      <c r="A824" s="50" t="s">
        <v>101</v>
      </c>
      <c r="B824" s="48" t="s">
        <v>107</v>
      </c>
      <c r="C824" s="52">
        <v>45730.260416666664</v>
      </c>
      <c r="D824" s="48" t="s">
        <v>347</v>
      </c>
      <c r="E824" s="48">
        <v>26</v>
      </c>
      <c r="F824" s="55">
        <v>-13.997</v>
      </c>
      <c r="G824" s="30">
        <f t="shared" si="54"/>
        <v>-1.3997000000000002</v>
      </c>
      <c r="H824" s="31">
        <f t="shared" si="55"/>
        <v>24.966399999999989</v>
      </c>
      <c r="I824" s="31">
        <f>MAX($H$19:H824)</f>
        <v>31.301599999999993</v>
      </c>
      <c r="J824" s="32">
        <f t="shared" si="56"/>
        <v>-6.3352000000000039</v>
      </c>
      <c r="K824" s="33">
        <f t="shared" si="57"/>
        <v>-5.3087108066797839E-2</v>
      </c>
    </row>
    <row r="825" spans="1:11" x14ac:dyDescent="0.25">
      <c r="A825" s="51" t="s">
        <v>101</v>
      </c>
      <c r="B825" s="49" t="s">
        <v>108</v>
      </c>
      <c r="C825" s="53">
        <v>45730.378472222219</v>
      </c>
      <c r="D825" s="49" t="s">
        <v>348</v>
      </c>
      <c r="E825" s="49">
        <v>12</v>
      </c>
      <c r="F825" s="56">
        <v>4.51</v>
      </c>
      <c r="G825" s="30">
        <f t="shared" si="54"/>
        <v>0.45100000000000001</v>
      </c>
      <c r="H825" s="31">
        <f t="shared" si="55"/>
        <v>25.41739999999999</v>
      </c>
      <c r="I825" s="31">
        <f>MAX($H$19:H825)</f>
        <v>31.301599999999993</v>
      </c>
      <c r="J825" s="32">
        <f t="shared" si="56"/>
        <v>-5.8842000000000034</v>
      </c>
      <c r="K825" s="33">
        <f t="shared" si="57"/>
        <v>1.8064278390156341E-2</v>
      </c>
    </row>
    <row r="826" spans="1:11" x14ac:dyDescent="0.25">
      <c r="A826" s="50" t="s">
        <v>101</v>
      </c>
      <c r="B826" s="48" t="s">
        <v>110</v>
      </c>
      <c r="C826" s="52">
        <v>45730.378472222219</v>
      </c>
      <c r="D826" s="48" t="s">
        <v>348</v>
      </c>
      <c r="E826" s="48">
        <v>28</v>
      </c>
      <c r="F826" s="55">
        <v>16.318000000000001</v>
      </c>
      <c r="G826" s="30">
        <f t="shared" si="54"/>
        <v>1.6318000000000001</v>
      </c>
      <c r="H826" s="31">
        <f t="shared" si="55"/>
        <v>27.049199999999992</v>
      </c>
      <c r="I826" s="31">
        <f>MAX($H$19:H826)</f>
        <v>31.301599999999993</v>
      </c>
      <c r="J826" s="32">
        <f t="shared" si="56"/>
        <v>-4.2524000000000015</v>
      </c>
      <c r="K826" s="33">
        <f t="shared" si="57"/>
        <v>6.4200114881931336E-2</v>
      </c>
    </row>
    <row r="827" spans="1:11" x14ac:dyDescent="0.25">
      <c r="A827" s="50" t="s">
        <v>103</v>
      </c>
      <c r="B827" s="48" t="s">
        <v>105</v>
      </c>
      <c r="C827" s="52">
        <v>45730.416666666664</v>
      </c>
      <c r="D827" s="48" t="s">
        <v>579</v>
      </c>
      <c r="E827" s="48">
        <v>14</v>
      </c>
      <c r="F827" s="55">
        <v>4.3620000000000001</v>
      </c>
      <c r="G827" s="30">
        <f t="shared" si="54"/>
        <v>0.43620000000000003</v>
      </c>
      <c r="H827" s="31">
        <f t="shared" si="55"/>
        <v>27.485399999999991</v>
      </c>
      <c r="I827" s="31">
        <f>MAX($H$19:H827)</f>
        <v>31.301599999999993</v>
      </c>
      <c r="J827" s="32">
        <f t="shared" si="56"/>
        <v>-3.816200000000002</v>
      </c>
      <c r="K827" s="33">
        <f t="shared" si="57"/>
        <v>1.6126170090058123E-2</v>
      </c>
    </row>
    <row r="828" spans="1:11" x14ac:dyDescent="0.25">
      <c r="A828" s="51" t="s">
        <v>103</v>
      </c>
      <c r="B828" s="49" t="s">
        <v>107</v>
      </c>
      <c r="C828" s="53">
        <v>45730.416666666664</v>
      </c>
      <c r="D828" s="49" t="s">
        <v>579</v>
      </c>
      <c r="E828" s="49">
        <v>32</v>
      </c>
      <c r="F828" s="56">
        <v>5.5490000000000004</v>
      </c>
      <c r="G828" s="30">
        <f t="shared" si="54"/>
        <v>0.55490000000000006</v>
      </c>
      <c r="H828" s="31">
        <f t="shared" si="55"/>
        <v>28.040299999999991</v>
      </c>
      <c r="I828" s="31">
        <f>MAX($H$19:H828)</f>
        <v>31.301599999999993</v>
      </c>
      <c r="J828" s="32">
        <f t="shared" si="56"/>
        <v>-3.2613000000000021</v>
      </c>
      <c r="K828" s="33">
        <f t="shared" si="57"/>
        <v>2.0188900288880651E-2</v>
      </c>
    </row>
    <row r="829" spans="1:11" x14ac:dyDescent="0.25">
      <c r="A829" s="50" t="s">
        <v>102</v>
      </c>
      <c r="B829" s="48" t="s">
        <v>105</v>
      </c>
      <c r="C829" s="52">
        <v>45730.496527777781</v>
      </c>
      <c r="D829" s="48" t="s">
        <v>458</v>
      </c>
      <c r="E829" s="48">
        <v>235</v>
      </c>
      <c r="F829" s="55">
        <v>-6.24</v>
      </c>
      <c r="G829" s="30">
        <f t="shared" si="54"/>
        <v>-0.62400000000000011</v>
      </c>
      <c r="H829" s="31">
        <f t="shared" si="55"/>
        <v>27.416299999999993</v>
      </c>
      <c r="I829" s="31">
        <f>MAX($H$19:H829)</f>
        <v>31.301599999999993</v>
      </c>
      <c r="J829" s="32">
        <f t="shared" si="56"/>
        <v>-3.8853000000000009</v>
      </c>
      <c r="K829" s="33">
        <f t="shared" si="57"/>
        <v>-2.225368487498347E-2</v>
      </c>
    </row>
    <row r="830" spans="1:11" x14ac:dyDescent="0.25">
      <c r="A830" s="51" t="s">
        <v>102</v>
      </c>
      <c r="B830" s="49" t="s">
        <v>107</v>
      </c>
      <c r="C830" s="53">
        <v>45730.496527777781</v>
      </c>
      <c r="D830" s="49" t="s">
        <v>458</v>
      </c>
      <c r="E830" s="49">
        <v>549</v>
      </c>
      <c r="F830" s="56">
        <v>-14.561000000000002</v>
      </c>
      <c r="G830" s="30">
        <f t="shared" si="54"/>
        <v>-1.4561000000000002</v>
      </c>
      <c r="H830" s="31">
        <f t="shared" si="55"/>
        <v>25.960199999999993</v>
      </c>
      <c r="I830" s="31">
        <f>MAX($H$19:H830)</f>
        <v>31.301599999999993</v>
      </c>
      <c r="J830" s="32">
        <f t="shared" si="56"/>
        <v>-5.3414000000000001</v>
      </c>
      <c r="K830" s="33">
        <f t="shared" si="57"/>
        <v>-5.3110740690756941E-2</v>
      </c>
    </row>
    <row r="831" spans="1:11" x14ac:dyDescent="0.25">
      <c r="A831" s="50" t="s">
        <v>103</v>
      </c>
      <c r="B831" s="48" t="s">
        <v>108</v>
      </c>
      <c r="C831" s="52">
        <v>45730.555555555555</v>
      </c>
      <c r="D831" s="48" t="s">
        <v>580</v>
      </c>
      <c r="E831" s="48">
        <v>12</v>
      </c>
      <c r="F831" s="55">
        <v>-5.9399999999999995</v>
      </c>
      <c r="G831" s="30">
        <f t="shared" si="54"/>
        <v>-0.59399999999999997</v>
      </c>
      <c r="H831" s="31">
        <f t="shared" si="55"/>
        <v>25.366199999999992</v>
      </c>
      <c r="I831" s="31">
        <f>MAX($H$19:H831)</f>
        <v>31.301599999999993</v>
      </c>
      <c r="J831" s="32">
        <f t="shared" si="56"/>
        <v>-5.9354000000000013</v>
      </c>
      <c r="K831" s="33">
        <f t="shared" si="57"/>
        <v>-2.2881179651928818E-2</v>
      </c>
    </row>
    <row r="832" spans="1:11" x14ac:dyDescent="0.25">
      <c r="A832" s="51" t="s">
        <v>103</v>
      </c>
      <c r="B832" s="49" t="s">
        <v>110</v>
      </c>
      <c r="C832" s="53">
        <v>45730.555555555555</v>
      </c>
      <c r="D832" s="49" t="s">
        <v>580</v>
      </c>
      <c r="E832" s="49">
        <v>27</v>
      </c>
      <c r="F832" s="56">
        <v>-13.861000000000001</v>
      </c>
      <c r="G832" s="30">
        <f t="shared" si="54"/>
        <v>-1.3861000000000001</v>
      </c>
      <c r="H832" s="31">
        <f t="shared" si="55"/>
        <v>23.980099999999993</v>
      </c>
      <c r="I832" s="31">
        <f>MAX($H$19:H832)</f>
        <v>31.301599999999993</v>
      </c>
      <c r="J832" s="32">
        <f t="shared" si="56"/>
        <v>-7.3215000000000003</v>
      </c>
      <c r="K832" s="33">
        <f t="shared" si="57"/>
        <v>-5.4643580828031002E-2</v>
      </c>
    </row>
    <row r="833" spans="1:11" x14ac:dyDescent="0.25">
      <c r="A833" s="51" t="s">
        <v>103</v>
      </c>
      <c r="B833" s="49" t="s">
        <v>105</v>
      </c>
      <c r="C833" s="53">
        <v>45730.659722222219</v>
      </c>
      <c r="D833" s="49" t="s">
        <v>582</v>
      </c>
      <c r="E833" s="49">
        <v>8</v>
      </c>
      <c r="F833" s="56">
        <v>-3.1789999999999998</v>
      </c>
      <c r="G833" s="30">
        <f t="shared" si="54"/>
        <v>-0.31790000000000002</v>
      </c>
      <c r="H833" s="31">
        <f t="shared" si="55"/>
        <v>23.662199999999991</v>
      </c>
      <c r="I833" s="31">
        <f>MAX($H$19:H833)</f>
        <v>31.301599999999993</v>
      </c>
      <c r="J833" s="32">
        <f t="shared" si="56"/>
        <v>-7.639400000000002</v>
      </c>
      <c r="K833" s="33">
        <f t="shared" si="57"/>
        <v>-1.3256825451103293E-2</v>
      </c>
    </row>
    <row r="834" spans="1:11" x14ac:dyDescent="0.25">
      <c r="A834" s="51" t="s">
        <v>103</v>
      </c>
      <c r="B834" s="49" t="s">
        <v>107</v>
      </c>
      <c r="C834" s="53">
        <v>45730.659722222219</v>
      </c>
      <c r="D834" s="49" t="s">
        <v>582</v>
      </c>
      <c r="E834" s="49">
        <v>19</v>
      </c>
      <c r="F834" s="56">
        <v>-7.4209999999999994</v>
      </c>
      <c r="G834" s="30">
        <f t="shared" si="54"/>
        <v>-0.74209999999999998</v>
      </c>
      <c r="H834" s="31">
        <f t="shared" si="55"/>
        <v>22.920099999999991</v>
      </c>
      <c r="I834" s="31">
        <f>MAX($H$19:H834)</f>
        <v>31.301599999999993</v>
      </c>
      <c r="J834" s="32">
        <f t="shared" si="56"/>
        <v>-8.3815000000000026</v>
      </c>
      <c r="K834" s="33">
        <f t="shared" si="57"/>
        <v>-3.1362257102044655E-2</v>
      </c>
    </row>
    <row r="835" spans="1:11" x14ac:dyDescent="0.25">
      <c r="A835" s="50" t="s">
        <v>102</v>
      </c>
      <c r="B835" s="48" t="s">
        <v>108</v>
      </c>
      <c r="C835" s="52">
        <v>45730.722222222219</v>
      </c>
      <c r="D835" s="48" t="s">
        <v>459</v>
      </c>
      <c r="E835" s="48">
        <v>225</v>
      </c>
      <c r="F835" s="55">
        <v>7.4189999999999996</v>
      </c>
      <c r="G835" s="30">
        <f t="shared" si="54"/>
        <v>0.7419</v>
      </c>
      <c r="H835" s="31">
        <f t="shared" si="55"/>
        <v>23.661999999999992</v>
      </c>
      <c r="I835" s="31">
        <f>MAX($H$19:H835)</f>
        <v>31.301599999999993</v>
      </c>
      <c r="J835" s="32">
        <f t="shared" si="56"/>
        <v>-7.6396000000000015</v>
      </c>
      <c r="K835" s="33">
        <f t="shared" si="57"/>
        <v>3.2368968721776969E-2</v>
      </c>
    </row>
    <row r="836" spans="1:11" x14ac:dyDescent="0.25">
      <c r="A836" s="51" t="s">
        <v>102</v>
      </c>
      <c r="B836" s="49" t="s">
        <v>110</v>
      </c>
      <c r="C836" s="53">
        <v>45730.722222222219</v>
      </c>
      <c r="D836" s="49" t="s">
        <v>459</v>
      </c>
      <c r="E836" s="49">
        <v>525</v>
      </c>
      <c r="F836" s="56">
        <v>42.018999999999998</v>
      </c>
      <c r="G836" s="30">
        <f t="shared" si="54"/>
        <v>4.2019000000000002</v>
      </c>
      <c r="H836" s="31">
        <f t="shared" si="55"/>
        <v>27.863899999999994</v>
      </c>
      <c r="I836" s="31">
        <f>MAX($H$19:H836)</f>
        <v>31.301599999999993</v>
      </c>
      <c r="J836" s="32">
        <f t="shared" si="56"/>
        <v>-3.4376999999999995</v>
      </c>
      <c r="K836" s="33">
        <f t="shared" si="57"/>
        <v>0.1775800862141832</v>
      </c>
    </row>
    <row r="837" spans="1:11" x14ac:dyDescent="0.25">
      <c r="A837" s="51" t="s">
        <v>101</v>
      </c>
      <c r="B837" s="49" t="s">
        <v>108</v>
      </c>
      <c r="C837" s="53">
        <v>45732.961805555555</v>
      </c>
      <c r="D837" s="49" t="s">
        <v>349</v>
      </c>
      <c r="E837" s="49">
        <v>12</v>
      </c>
      <c r="F837" s="56">
        <v>4.3070000000000004</v>
      </c>
      <c r="G837" s="30">
        <f t="shared" si="54"/>
        <v>0.43070000000000008</v>
      </c>
      <c r="H837" s="31">
        <f t="shared" si="55"/>
        <v>28.294599999999996</v>
      </c>
      <c r="I837" s="31">
        <f>MAX($H$19:H837)</f>
        <v>31.301599999999993</v>
      </c>
      <c r="J837" s="32">
        <f t="shared" si="56"/>
        <v>-3.0069999999999979</v>
      </c>
      <c r="K837" s="33">
        <f t="shared" si="57"/>
        <v>1.5457276260681496E-2</v>
      </c>
    </row>
    <row r="838" spans="1:11" x14ac:dyDescent="0.25">
      <c r="A838" s="50" t="s">
        <v>101</v>
      </c>
      <c r="B838" s="48" t="s">
        <v>110</v>
      </c>
      <c r="C838" s="52">
        <v>45732.961805555555</v>
      </c>
      <c r="D838" s="48" t="s">
        <v>349</v>
      </c>
      <c r="E838" s="48">
        <v>28</v>
      </c>
      <c r="F838" s="55">
        <v>0</v>
      </c>
      <c r="G838" s="30">
        <f t="shared" si="54"/>
        <v>0</v>
      </c>
      <c r="H838" s="31">
        <f t="shared" si="55"/>
        <v>28.294599999999996</v>
      </c>
      <c r="I838" s="31">
        <f>MAX($H$19:H838)</f>
        <v>31.301599999999993</v>
      </c>
      <c r="J838" s="32">
        <f t="shared" si="56"/>
        <v>-3.0069999999999979</v>
      </c>
      <c r="K838" s="33">
        <f t="shared" si="57"/>
        <v>0</v>
      </c>
    </row>
    <row r="839" spans="1:11" x14ac:dyDescent="0.25">
      <c r="A839" s="51" t="s">
        <v>104</v>
      </c>
      <c r="B839" s="49" t="s">
        <v>108</v>
      </c>
      <c r="C839" s="53">
        <v>45733.020833333336</v>
      </c>
      <c r="D839" s="49" t="s">
        <v>245</v>
      </c>
      <c r="E839" s="49">
        <v>2212</v>
      </c>
      <c r="F839" s="56">
        <v>4.2039999999999997</v>
      </c>
      <c r="G839" s="30">
        <f t="shared" si="54"/>
        <v>0.4204</v>
      </c>
      <c r="H839" s="31">
        <f t="shared" si="55"/>
        <v>28.714999999999996</v>
      </c>
      <c r="I839" s="31">
        <f>MAX($H$19:H839)</f>
        <v>31.301599999999993</v>
      </c>
      <c r="J839" s="32">
        <f t="shared" si="56"/>
        <v>-2.5865999999999971</v>
      </c>
      <c r="K839" s="33">
        <f t="shared" si="57"/>
        <v>1.485795876244933E-2</v>
      </c>
    </row>
    <row r="840" spans="1:11" x14ac:dyDescent="0.25">
      <c r="A840" s="50" t="s">
        <v>104</v>
      </c>
      <c r="B840" s="48" t="s">
        <v>110</v>
      </c>
      <c r="C840" s="52">
        <v>45733.020833333336</v>
      </c>
      <c r="D840" s="48" t="s">
        <v>245</v>
      </c>
      <c r="E840" s="48">
        <v>5162</v>
      </c>
      <c r="F840" s="55">
        <v>0</v>
      </c>
      <c r="G840" s="30">
        <f t="shared" si="54"/>
        <v>0</v>
      </c>
      <c r="H840" s="31">
        <f t="shared" si="55"/>
        <v>28.714999999999996</v>
      </c>
      <c r="I840" s="31">
        <f>MAX($H$19:H840)</f>
        <v>31.301599999999993</v>
      </c>
      <c r="J840" s="32">
        <f t="shared" si="56"/>
        <v>-2.5865999999999971</v>
      </c>
      <c r="K840" s="33">
        <f t="shared" si="57"/>
        <v>0</v>
      </c>
    </row>
    <row r="841" spans="1:11" x14ac:dyDescent="0.25">
      <c r="A841" s="51" t="s">
        <v>1138</v>
      </c>
      <c r="B841" s="49" t="s">
        <v>108</v>
      </c>
      <c r="C841" s="53">
        <v>45733.045138888891</v>
      </c>
      <c r="D841" s="49" t="s">
        <v>192</v>
      </c>
      <c r="E841" s="49">
        <v>5154</v>
      </c>
      <c r="F841" s="56">
        <v>-6.5040000000000004</v>
      </c>
      <c r="G841" s="30">
        <f t="shared" si="54"/>
        <v>-0.65040000000000009</v>
      </c>
      <c r="H841" s="31">
        <f t="shared" si="55"/>
        <v>28.064599999999995</v>
      </c>
      <c r="I841" s="31">
        <f>MAX($H$19:H841)</f>
        <v>31.301599999999993</v>
      </c>
      <c r="J841" s="32">
        <f t="shared" si="56"/>
        <v>-3.2369999999999983</v>
      </c>
      <c r="K841" s="33">
        <f t="shared" si="57"/>
        <v>-2.2650182831272847E-2</v>
      </c>
    </row>
    <row r="842" spans="1:11" x14ac:dyDescent="0.25">
      <c r="A842" s="50" t="s">
        <v>1138</v>
      </c>
      <c r="B842" s="48" t="s">
        <v>110</v>
      </c>
      <c r="C842" s="52">
        <v>45733.045138888891</v>
      </c>
      <c r="D842" s="48" t="s">
        <v>192</v>
      </c>
      <c r="E842" s="48">
        <v>12027</v>
      </c>
      <c r="F842" s="55">
        <v>-15.178000000000001</v>
      </c>
      <c r="G842" s="30">
        <f t="shared" si="54"/>
        <v>-1.5178000000000003</v>
      </c>
      <c r="H842" s="31">
        <f t="shared" si="55"/>
        <v>26.546799999999994</v>
      </c>
      <c r="I842" s="31">
        <f>MAX($H$19:H842)</f>
        <v>31.301599999999993</v>
      </c>
      <c r="J842" s="32">
        <f t="shared" si="56"/>
        <v>-4.7547999999999995</v>
      </c>
      <c r="K842" s="33">
        <f t="shared" si="57"/>
        <v>-5.408236711016734E-2</v>
      </c>
    </row>
    <row r="843" spans="1:11" x14ac:dyDescent="0.25">
      <c r="A843" s="50" t="s">
        <v>103</v>
      </c>
      <c r="B843" s="48" t="s">
        <v>108</v>
      </c>
      <c r="C843" s="52">
        <v>45733.079861111109</v>
      </c>
      <c r="D843" s="48" t="s">
        <v>581</v>
      </c>
      <c r="E843" s="48">
        <v>8</v>
      </c>
      <c r="F843" s="55">
        <v>-3.1789999999999998</v>
      </c>
      <c r="G843" s="30">
        <f t="shared" si="54"/>
        <v>-0.31790000000000002</v>
      </c>
      <c r="H843" s="31">
        <f t="shared" si="55"/>
        <v>26.228899999999992</v>
      </c>
      <c r="I843" s="31">
        <f>MAX($H$19:H843)</f>
        <v>31.301599999999993</v>
      </c>
      <c r="J843" s="32">
        <f t="shared" si="56"/>
        <v>-5.0727000000000011</v>
      </c>
      <c r="K843" s="33">
        <f t="shared" si="57"/>
        <v>-1.1975077975499904E-2</v>
      </c>
    </row>
    <row r="844" spans="1:11" x14ac:dyDescent="0.25">
      <c r="A844" s="50" t="s">
        <v>103</v>
      </c>
      <c r="B844" s="48" t="s">
        <v>108</v>
      </c>
      <c r="C844" s="52">
        <v>45733.079861111109</v>
      </c>
      <c r="D844" s="48" t="s">
        <v>581</v>
      </c>
      <c r="E844" s="48">
        <v>19</v>
      </c>
      <c r="F844" s="55">
        <v>-7.4209999999999994</v>
      </c>
      <c r="G844" s="30">
        <f t="shared" si="54"/>
        <v>-0.74209999999999998</v>
      </c>
      <c r="H844" s="31">
        <f t="shared" si="55"/>
        <v>25.486799999999992</v>
      </c>
      <c r="I844" s="31">
        <f>MAX($H$19:H844)</f>
        <v>31.301599999999993</v>
      </c>
      <c r="J844" s="32">
        <f t="shared" si="56"/>
        <v>-5.8148000000000017</v>
      </c>
      <c r="K844" s="33">
        <f t="shared" si="57"/>
        <v>-2.8293218549005128E-2</v>
      </c>
    </row>
    <row r="845" spans="1:11" x14ac:dyDescent="0.25">
      <c r="A845" s="50" t="s">
        <v>103</v>
      </c>
      <c r="B845" s="48" t="s">
        <v>108</v>
      </c>
      <c r="C845" s="52">
        <v>45733.079861111109</v>
      </c>
      <c r="D845" s="48" t="s">
        <v>581</v>
      </c>
      <c r="E845" s="48">
        <v>19</v>
      </c>
      <c r="F845" s="55">
        <v>4.407</v>
      </c>
      <c r="G845" s="30">
        <f t="shared" si="54"/>
        <v>0.44070000000000004</v>
      </c>
      <c r="H845" s="31">
        <f t="shared" si="55"/>
        <v>25.927499999999991</v>
      </c>
      <c r="I845" s="31">
        <f>MAX($H$19:H845)</f>
        <v>31.301599999999993</v>
      </c>
      <c r="J845" s="32">
        <f t="shared" si="56"/>
        <v>-5.3741000000000021</v>
      </c>
      <c r="K845" s="33">
        <f t="shared" si="57"/>
        <v>1.7291303733697472E-2</v>
      </c>
    </row>
    <row r="846" spans="1:11" x14ac:dyDescent="0.25">
      <c r="A846" s="51" t="s">
        <v>103</v>
      </c>
      <c r="B846" s="49" t="s">
        <v>110</v>
      </c>
      <c r="C846" s="53">
        <v>45733.079861111109</v>
      </c>
      <c r="D846" s="49" t="s">
        <v>581</v>
      </c>
      <c r="E846" s="49">
        <v>44</v>
      </c>
      <c r="F846" s="56">
        <v>7.1879999999999997</v>
      </c>
      <c r="G846" s="30">
        <f t="shared" si="54"/>
        <v>0.71879999999999999</v>
      </c>
      <c r="H846" s="31">
        <f t="shared" si="55"/>
        <v>26.646299999999993</v>
      </c>
      <c r="I846" s="31">
        <f>MAX($H$19:H846)</f>
        <v>31.301599999999993</v>
      </c>
      <c r="J846" s="32">
        <f t="shared" si="56"/>
        <v>-4.6553000000000004</v>
      </c>
      <c r="K846" s="33">
        <f t="shared" si="57"/>
        <v>2.7723459647092996E-2</v>
      </c>
    </row>
    <row r="847" spans="1:11" x14ac:dyDescent="0.25">
      <c r="A847" s="51" t="s">
        <v>101</v>
      </c>
      <c r="B847" s="49" t="s">
        <v>105</v>
      </c>
      <c r="C847" s="53">
        <v>45733.152777777781</v>
      </c>
      <c r="D847" s="49" t="s">
        <v>350</v>
      </c>
      <c r="E847" s="49">
        <v>16</v>
      </c>
      <c r="F847" s="56">
        <v>4.4909999999999997</v>
      </c>
      <c r="G847" s="30">
        <f t="shared" si="54"/>
        <v>0.4491</v>
      </c>
      <c r="H847" s="31">
        <f t="shared" si="55"/>
        <v>27.095399999999994</v>
      </c>
      <c r="I847" s="31">
        <f>MAX($H$19:H847)</f>
        <v>31.301599999999993</v>
      </c>
      <c r="J847" s="32">
        <f t="shared" si="56"/>
        <v>-4.2061999999999991</v>
      </c>
      <c r="K847" s="33">
        <f t="shared" si="57"/>
        <v>1.6854122335934196E-2</v>
      </c>
    </row>
    <row r="848" spans="1:11" x14ac:dyDescent="0.25">
      <c r="A848" s="50" t="s">
        <v>101</v>
      </c>
      <c r="B848" s="48" t="s">
        <v>107</v>
      </c>
      <c r="C848" s="52">
        <v>45733.152777777781</v>
      </c>
      <c r="D848" s="48" t="s">
        <v>350</v>
      </c>
      <c r="E848" s="48">
        <v>37</v>
      </c>
      <c r="F848" s="55">
        <v>1.9120000000000001</v>
      </c>
      <c r="G848" s="30">
        <f t="shared" si="54"/>
        <v>0.19120000000000004</v>
      </c>
      <c r="H848" s="31">
        <f t="shared" si="55"/>
        <v>27.286599999999993</v>
      </c>
      <c r="I848" s="31">
        <f>MAX($H$19:H848)</f>
        <v>31.301599999999993</v>
      </c>
      <c r="J848" s="32">
        <f t="shared" si="56"/>
        <v>-4.0150000000000006</v>
      </c>
      <c r="K848" s="33">
        <f t="shared" si="57"/>
        <v>7.0565483439992693E-3</v>
      </c>
    </row>
    <row r="849" spans="1:11" x14ac:dyDescent="0.25">
      <c r="A849" s="51" t="s">
        <v>1138</v>
      </c>
      <c r="B849" s="49" t="s">
        <v>108</v>
      </c>
      <c r="C849" s="53">
        <v>45733.28125</v>
      </c>
      <c r="D849" s="49" t="s">
        <v>193</v>
      </c>
      <c r="E849" s="49">
        <v>3929</v>
      </c>
      <c r="F849" s="56">
        <v>4.6989999999999998</v>
      </c>
      <c r="G849" s="30">
        <f t="shared" si="54"/>
        <v>0.46989999999999998</v>
      </c>
      <c r="H849" s="31">
        <f t="shared" si="55"/>
        <v>27.756499999999992</v>
      </c>
      <c r="I849" s="31">
        <f>MAX($H$19:H849)</f>
        <v>31.301599999999993</v>
      </c>
      <c r="J849" s="32">
        <f t="shared" si="56"/>
        <v>-3.5451000000000015</v>
      </c>
      <c r="K849" s="33">
        <f t="shared" si="57"/>
        <v>1.7220906965323524E-2</v>
      </c>
    </row>
    <row r="850" spans="1:11" x14ac:dyDescent="0.25">
      <c r="A850" s="50" t="s">
        <v>1138</v>
      </c>
      <c r="B850" s="48" t="s">
        <v>110</v>
      </c>
      <c r="C850" s="52">
        <v>45733.28125</v>
      </c>
      <c r="D850" s="48" t="s">
        <v>193</v>
      </c>
      <c r="E850" s="48">
        <v>9168</v>
      </c>
      <c r="F850" s="55">
        <v>9.1999999999999998E-2</v>
      </c>
      <c r="G850" s="30">
        <f t="shared" si="54"/>
        <v>9.1999999999999998E-3</v>
      </c>
      <c r="H850" s="31">
        <f t="shared" si="55"/>
        <v>27.765699999999992</v>
      </c>
      <c r="I850" s="31">
        <f>MAX($H$19:H850)</f>
        <v>31.301599999999993</v>
      </c>
      <c r="J850" s="32">
        <f t="shared" si="56"/>
        <v>-3.5359000000000016</v>
      </c>
      <c r="K850" s="33">
        <f t="shared" si="57"/>
        <v>3.3145389368249845E-4</v>
      </c>
    </row>
    <row r="851" spans="1:11" x14ac:dyDescent="0.25">
      <c r="A851" s="51" t="s">
        <v>1138</v>
      </c>
      <c r="B851" s="49" t="s">
        <v>108</v>
      </c>
      <c r="C851" s="53">
        <v>45733.427083333336</v>
      </c>
      <c r="D851" s="49" t="s">
        <v>194</v>
      </c>
      <c r="E851" s="49">
        <v>3623</v>
      </c>
      <c r="F851" s="56">
        <v>4.4130000000000003</v>
      </c>
      <c r="G851" s="30">
        <f t="shared" si="54"/>
        <v>0.44130000000000003</v>
      </c>
      <c r="H851" s="31">
        <f t="shared" si="55"/>
        <v>28.206999999999994</v>
      </c>
      <c r="I851" s="31">
        <f>MAX($H$19:H851)</f>
        <v>31.301599999999993</v>
      </c>
      <c r="J851" s="32">
        <f t="shared" si="56"/>
        <v>-3.0945999999999998</v>
      </c>
      <c r="K851" s="33">
        <f t="shared" si="57"/>
        <v>1.5893710585362486E-2</v>
      </c>
    </row>
    <row r="852" spans="1:11" x14ac:dyDescent="0.25">
      <c r="A852" s="50" t="s">
        <v>1138</v>
      </c>
      <c r="B852" s="48" t="s">
        <v>110</v>
      </c>
      <c r="C852" s="52">
        <v>45733.427083333336</v>
      </c>
      <c r="D852" s="48" t="s">
        <v>194</v>
      </c>
      <c r="E852" s="48">
        <v>8454</v>
      </c>
      <c r="F852" s="55">
        <v>6.3239999999999998</v>
      </c>
      <c r="G852" s="30">
        <f t="shared" si="54"/>
        <v>0.63240000000000007</v>
      </c>
      <c r="H852" s="31">
        <f t="shared" si="55"/>
        <v>28.839399999999994</v>
      </c>
      <c r="I852" s="31">
        <f>MAX($H$19:H852)</f>
        <v>31.301599999999993</v>
      </c>
      <c r="J852" s="32">
        <f t="shared" si="56"/>
        <v>-2.4621999999999993</v>
      </c>
      <c r="K852" s="33">
        <f t="shared" si="57"/>
        <v>2.2419966674938951E-2</v>
      </c>
    </row>
    <row r="853" spans="1:11" x14ac:dyDescent="0.25">
      <c r="A853" s="50" t="s">
        <v>103</v>
      </c>
      <c r="B853" s="48" t="s">
        <v>108</v>
      </c>
      <c r="C853" s="52">
        <v>45733.475694444445</v>
      </c>
      <c r="D853" s="48" t="s">
        <v>583</v>
      </c>
      <c r="E853" s="48">
        <v>16</v>
      </c>
      <c r="F853" s="55">
        <v>-5.6040000000000001</v>
      </c>
      <c r="G853" s="30">
        <f t="shared" si="54"/>
        <v>-0.56040000000000001</v>
      </c>
      <c r="H853" s="31">
        <f t="shared" si="55"/>
        <v>28.278999999999993</v>
      </c>
      <c r="I853" s="31">
        <f>MAX($H$19:H853)</f>
        <v>31.301599999999993</v>
      </c>
      <c r="J853" s="32">
        <f t="shared" si="56"/>
        <v>-3.0226000000000006</v>
      </c>
      <c r="K853" s="33">
        <f t="shared" si="57"/>
        <v>-1.9431749620311134E-2</v>
      </c>
    </row>
    <row r="854" spans="1:11" x14ac:dyDescent="0.25">
      <c r="A854" s="51" t="s">
        <v>103</v>
      </c>
      <c r="B854" s="49" t="s">
        <v>110</v>
      </c>
      <c r="C854" s="53">
        <v>45733.475694444445</v>
      </c>
      <c r="D854" s="49" t="s">
        <v>583</v>
      </c>
      <c r="E854" s="49">
        <v>37</v>
      </c>
      <c r="F854" s="56">
        <v>-13.080000000000002</v>
      </c>
      <c r="G854" s="30">
        <f t="shared" si="54"/>
        <v>-1.3080000000000003</v>
      </c>
      <c r="H854" s="31">
        <f t="shared" si="55"/>
        <v>26.970999999999993</v>
      </c>
      <c r="I854" s="31">
        <f>MAX($H$19:H854)</f>
        <v>31.301599999999993</v>
      </c>
      <c r="J854" s="32">
        <f t="shared" si="56"/>
        <v>-4.3306000000000004</v>
      </c>
      <c r="K854" s="33">
        <f t="shared" si="57"/>
        <v>-4.6253403585699626E-2</v>
      </c>
    </row>
    <row r="855" spans="1:11" x14ac:dyDescent="0.25">
      <c r="A855" s="50" t="s">
        <v>103</v>
      </c>
      <c r="B855" s="48" t="s">
        <v>105</v>
      </c>
      <c r="C855" s="52">
        <v>45733.545138888891</v>
      </c>
      <c r="D855" s="48" t="s">
        <v>584</v>
      </c>
      <c r="E855" s="48">
        <v>10</v>
      </c>
      <c r="F855" s="55">
        <v>-5.9459999999999997</v>
      </c>
      <c r="G855" s="30">
        <f t="shared" si="54"/>
        <v>-0.59460000000000002</v>
      </c>
      <c r="H855" s="31">
        <f t="shared" si="55"/>
        <v>26.376399999999993</v>
      </c>
      <c r="I855" s="31">
        <f>MAX($H$19:H855)</f>
        <v>31.301599999999993</v>
      </c>
      <c r="J855" s="32">
        <f t="shared" si="56"/>
        <v>-4.9252000000000002</v>
      </c>
      <c r="K855" s="33">
        <f t="shared" si="57"/>
        <v>-2.2045901153090353E-2</v>
      </c>
    </row>
    <row r="856" spans="1:11" x14ac:dyDescent="0.25">
      <c r="A856" s="51" t="s">
        <v>103</v>
      </c>
      <c r="B856" s="49" t="s">
        <v>107</v>
      </c>
      <c r="C856" s="53">
        <v>45733.545138888891</v>
      </c>
      <c r="D856" s="49" t="s">
        <v>584</v>
      </c>
      <c r="E856" s="49">
        <v>22</v>
      </c>
      <c r="F856" s="56">
        <v>-13.884</v>
      </c>
      <c r="G856" s="30">
        <f t="shared" si="54"/>
        <v>-1.3884000000000001</v>
      </c>
      <c r="H856" s="31">
        <f t="shared" si="55"/>
        <v>24.987999999999992</v>
      </c>
      <c r="I856" s="31">
        <f>MAX($H$19:H856)</f>
        <v>31.301599999999993</v>
      </c>
      <c r="J856" s="32">
        <f t="shared" si="56"/>
        <v>-6.313600000000001</v>
      </c>
      <c r="K856" s="33">
        <f t="shared" si="57"/>
        <v>-5.2637964240760726E-2</v>
      </c>
    </row>
    <row r="857" spans="1:11" x14ac:dyDescent="0.25">
      <c r="A857" s="50" t="s">
        <v>102</v>
      </c>
      <c r="B857" s="48" t="s">
        <v>105</v>
      </c>
      <c r="C857" s="52">
        <v>45733.611111111109</v>
      </c>
      <c r="D857" s="48" t="s">
        <v>460</v>
      </c>
      <c r="E857" s="48">
        <v>188</v>
      </c>
      <c r="F857" s="55">
        <v>4.7009999999999996</v>
      </c>
      <c r="G857" s="30">
        <f t="shared" si="54"/>
        <v>0.47009999999999996</v>
      </c>
      <c r="H857" s="31">
        <f t="shared" si="55"/>
        <v>25.458099999999991</v>
      </c>
      <c r="I857" s="31">
        <f>MAX($H$19:H857)</f>
        <v>31.301599999999993</v>
      </c>
      <c r="J857" s="32">
        <f t="shared" si="56"/>
        <v>-5.8435000000000024</v>
      </c>
      <c r="K857" s="33">
        <f t="shared" si="57"/>
        <v>1.8813030254522189E-2</v>
      </c>
    </row>
    <row r="858" spans="1:11" x14ac:dyDescent="0.25">
      <c r="A858" s="51" t="s">
        <v>102</v>
      </c>
      <c r="B858" s="49" t="s">
        <v>107</v>
      </c>
      <c r="C858" s="53">
        <v>45733.611111111109</v>
      </c>
      <c r="D858" s="49" t="s">
        <v>460</v>
      </c>
      <c r="E858" s="49">
        <v>439</v>
      </c>
      <c r="F858" s="56">
        <v>0</v>
      </c>
      <c r="G858" s="30">
        <f t="shared" si="54"/>
        <v>0</v>
      </c>
      <c r="H858" s="31">
        <f t="shared" si="55"/>
        <v>25.458099999999991</v>
      </c>
      <c r="I858" s="31">
        <f>MAX($H$19:H858)</f>
        <v>31.301599999999993</v>
      </c>
      <c r="J858" s="32">
        <f t="shared" si="56"/>
        <v>-5.8435000000000024</v>
      </c>
      <c r="K858" s="33">
        <f t="shared" si="57"/>
        <v>0</v>
      </c>
    </row>
    <row r="859" spans="1:11" x14ac:dyDescent="0.25">
      <c r="A859" s="51" t="s">
        <v>104</v>
      </c>
      <c r="B859" s="49" t="s">
        <v>105</v>
      </c>
      <c r="C859" s="53">
        <v>45733.628472222219</v>
      </c>
      <c r="D859" s="49" t="s">
        <v>247</v>
      </c>
      <c r="E859" s="49">
        <v>2522</v>
      </c>
      <c r="F859" s="56">
        <v>5.0439999999999996</v>
      </c>
      <c r="G859" s="30">
        <f t="shared" si="54"/>
        <v>0.50439999999999996</v>
      </c>
      <c r="H859" s="31">
        <f t="shared" si="55"/>
        <v>25.962499999999991</v>
      </c>
      <c r="I859" s="31">
        <f>MAX($H$19:H859)</f>
        <v>31.301599999999993</v>
      </c>
      <c r="J859" s="32">
        <f t="shared" si="56"/>
        <v>-5.339100000000002</v>
      </c>
      <c r="K859" s="33">
        <f t="shared" si="57"/>
        <v>1.9812947549110227E-2</v>
      </c>
    </row>
    <row r="860" spans="1:11" x14ac:dyDescent="0.25">
      <c r="A860" s="50" t="s">
        <v>104</v>
      </c>
      <c r="B860" s="48" t="s">
        <v>107</v>
      </c>
      <c r="C860" s="52">
        <v>45733.628472222219</v>
      </c>
      <c r="D860" s="48" t="s">
        <v>247</v>
      </c>
      <c r="E860" s="48">
        <v>5885</v>
      </c>
      <c r="F860" s="55">
        <v>5.8849999999999998</v>
      </c>
      <c r="G860" s="30">
        <f t="shared" si="54"/>
        <v>0.58850000000000002</v>
      </c>
      <c r="H860" s="31">
        <f t="shared" si="55"/>
        <v>26.550999999999991</v>
      </c>
      <c r="I860" s="31">
        <f>MAX($H$19:H860)</f>
        <v>31.301599999999993</v>
      </c>
      <c r="J860" s="32">
        <f t="shared" si="56"/>
        <v>-4.7506000000000022</v>
      </c>
      <c r="K860" s="33">
        <f t="shared" si="57"/>
        <v>2.2667308618199433E-2</v>
      </c>
    </row>
    <row r="861" spans="1:11" x14ac:dyDescent="0.25">
      <c r="A861" s="50" t="s">
        <v>102</v>
      </c>
      <c r="B861" s="48" t="s">
        <v>108</v>
      </c>
      <c r="C861" s="52">
        <v>45734.076388888891</v>
      </c>
      <c r="D861" s="48" t="s">
        <v>461</v>
      </c>
      <c r="E861" s="48">
        <v>369</v>
      </c>
      <c r="F861" s="55">
        <v>4.32</v>
      </c>
      <c r="G861" s="30">
        <f t="shared" si="54"/>
        <v>0.43200000000000005</v>
      </c>
      <c r="H861" s="31">
        <f t="shared" si="55"/>
        <v>26.98299999999999</v>
      </c>
      <c r="I861" s="31">
        <f>MAX($H$19:H861)</f>
        <v>31.301599999999993</v>
      </c>
      <c r="J861" s="32">
        <f t="shared" si="56"/>
        <v>-4.3186000000000035</v>
      </c>
      <c r="K861" s="33">
        <f t="shared" si="57"/>
        <v>1.6270573613046624E-2</v>
      </c>
    </row>
    <row r="862" spans="1:11" x14ac:dyDescent="0.25">
      <c r="A862" s="51" t="s">
        <v>102</v>
      </c>
      <c r="B862" s="49" t="s">
        <v>110</v>
      </c>
      <c r="C862" s="53">
        <v>45734.076388888891</v>
      </c>
      <c r="D862" s="49" t="s">
        <v>461</v>
      </c>
      <c r="E862" s="49">
        <v>861</v>
      </c>
      <c r="F862" s="56">
        <v>61.423999999999999</v>
      </c>
      <c r="G862" s="30">
        <f t="shared" si="54"/>
        <v>6.1424000000000003</v>
      </c>
      <c r="H862" s="31">
        <f t="shared" si="55"/>
        <v>33.125399999999992</v>
      </c>
      <c r="I862" s="31">
        <f>MAX($H$19:H862)</f>
        <v>33.125399999999992</v>
      </c>
      <c r="J862" s="32">
        <f t="shared" si="56"/>
        <v>0</v>
      </c>
      <c r="K862" s="33">
        <f t="shared" si="57"/>
        <v>0.22763962494904222</v>
      </c>
    </row>
    <row r="863" spans="1:11" x14ac:dyDescent="0.25">
      <c r="A863" s="51" t="s">
        <v>104</v>
      </c>
      <c r="B863" s="49" t="s">
        <v>105</v>
      </c>
      <c r="C863" s="53">
        <v>45734.246527777781</v>
      </c>
      <c r="D863" s="49" t="s">
        <v>248</v>
      </c>
      <c r="E863" s="49">
        <v>5155</v>
      </c>
      <c r="F863" s="56">
        <v>6.1859999999999999</v>
      </c>
      <c r="G863" s="30">
        <f t="shared" si="54"/>
        <v>0.61860000000000004</v>
      </c>
      <c r="H863" s="31">
        <f t="shared" si="55"/>
        <v>33.743999999999993</v>
      </c>
      <c r="I863" s="31">
        <f>MAX($H$19:H863)</f>
        <v>33.743999999999993</v>
      </c>
      <c r="J863" s="32">
        <f t="shared" si="56"/>
        <v>0</v>
      </c>
      <c r="K863" s="33">
        <f t="shared" si="57"/>
        <v>1.8674491477838728E-2</v>
      </c>
    </row>
    <row r="864" spans="1:11" x14ac:dyDescent="0.25">
      <c r="A864" s="50" t="s">
        <v>104</v>
      </c>
      <c r="B864" s="48" t="s">
        <v>107</v>
      </c>
      <c r="C864" s="52">
        <v>45734.246527777781</v>
      </c>
      <c r="D864" s="48" t="s">
        <v>248</v>
      </c>
      <c r="E864" s="48">
        <v>12027</v>
      </c>
      <c r="F864" s="55">
        <v>24.055</v>
      </c>
      <c r="G864" s="30">
        <f t="shared" si="54"/>
        <v>2.4055</v>
      </c>
      <c r="H864" s="31">
        <f t="shared" si="55"/>
        <v>36.149499999999989</v>
      </c>
      <c r="I864" s="31">
        <f>MAX($H$19:H864)</f>
        <v>36.149499999999989</v>
      </c>
      <c r="J864" s="32">
        <f t="shared" si="56"/>
        <v>0</v>
      </c>
      <c r="K864" s="33">
        <f t="shared" si="57"/>
        <v>7.128674727358919E-2</v>
      </c>
    </row>
    <row r="865" spans="1:11" x14ac:dyDescent="0.25">
      <c r="A865" s="51" t="s">
        <v>1138</v>
      </c>
      <c r="B865" s="49" t="s">
        <v>108</v>
      </c>
      <c r="C865" s="53">
        <v>45734.409722222219</v>
      </c>
      <c r="D865" s="49" t="s">
        <v>195</v>
      </c>
      <c r="E865" s="49">
        <v>3669</v>
      </c>
      <c r="F865" s="56">
        <v>-6.0909999999999993</v>
      </c>
      <c r="G865" s="30">
        <f t="shared" si="54"/>
        <v>-0.60909999999999997</v>
      </c>
      <c r="H865" s="31">
        <f t="shared" si="55"/>
        <v>35.540399999999991</v>
      </c>
      <c r="I865" s="31">
        <f>MAX($H$19:H865)</f>
        <v>36.149499999999989</v>
      </c>
      <c r="J865" s="32">
        <f t="shared" si="56"/>
        <v>-0.60909999999999798</v>
      </c>
      <c r="K865" s="33">
        <f t="shared" si="57"/>
        <v>-1.6849472330184301E-2</v>
      </c>
    </row>
    <row r="866" spans="1:11" x14ac:dyDescent="0.25">
      <c r="A866" s="50" t="s">
        <v>1138</v>
      </c>
      <c r="B866" s="48" t="s">
        <v>110</v>
      </c>
      <c r="C866" s="52">
        <v>45734.409722222219</v>
      </c>
      <c r="D866" s="48" t="s">
        <v>195</v>
      </c>
      <c r="E866" s="48">
        <v>8562</v>
      </c>
      <c r="F866" s="55">
        <v>-14.212999999999999</v>
      </c>
      <c r="G866" s="30">
        <f t="shared" si="54"/>
        <v>-1.4213</v>
      </c>
      <c r="H866" s="31">
        <f t="shared" si="55"/>
        <v>34.119099999999989</v>
      </c>
      <c r="I866" s="31">
        <f>MAX($H$19:H866)</f>
        <v>36.149499999999989</v>
      </c>
      <c r="J866" s="32">
        <f t="shared" si="56"/>
        <v>-2.0304000000000002</v>
      </c>
      <c r="K866" s="33">
        <f t="shared" si="57"/>
        <v>-3.9991108710087708E-2</v>
      </c>
    </row>
    <row r="867" spans="1:11" x14ac:dyDescent="0.25">
      <c r="A867" s="50" t="s">
        <v>103</v>
      </c>
      <c r="B867" s="48" t="s">
        <v>105</v>
      </c>
      <c r="C867" s="52">
        <v>45734.461805555555</v>
      </c>
      <c r="D867" s="48" t="s">
        <v>585</v>
      </c>
      <c r="E867" s="48">
        <v>13</v>
      </c>
      <c r="F867" s="55">
        <v>-6.0649999999999995</v>
      </c>
      <c r="G867" s="30">
        <f t="shared" si="54"/>
        <v>-0.60650000000000004</v>
      </c>
      <c r="H867" s="31">
        <f t="shared" si="55"/>
        <v>33.512599999999992</v>
      </c>
      <c r="I867" s="31">
        <f>MAX($H$19:H867)</f>
        <v>36.149499999999989</v>
      </c>
      <c r="J867" s="32">
        <f t="shared" si="56"/>
        <v>-2.6368999999999971</v>
      </c>
      <c r="K867" s="33">
        <f t="shared" si="57"/>
        <v>-1.7775967126917092E-2</v>
      </c>
    </row>
    <row r="868" spans="1:11" x14ac:dyDescent="0.25">
      <c r="A868" s="51" t="s">
        <v>103</v>
      </c>
      <c r="B868" s="49" t="s">
        <v>107</v>
      </c>
      <c r="C868" s="53">
        <v>45734.461805555555</v>
      </c>
      <c r="D868" s="49" t="s">
        <v>585</v>
      </c>
      <c r="E868" s="49">
        <v>31</v>
      </c>
      <c r="F868" s="56">
        <v>-14.153</v>
      </c>
      <c r="G868" s="30">
        <f t="shared" si="54"/>
        <v>-1.4153000000000002</v>
      </c>
      <c r="H868" s="31">
        <f t="shared" si="55"/>
        <v>32.09729999999999</v>
      </c>
      <c r="I868" s="31">
        <f>MAX($H$19:H868)</f>
        <v>36.149499999999989</v>
      </c>
      <c r="J868" s="32">
        <f t="shared" si="56"/>
        <v>-4.0521999999999991</v>
      </c>
      <c r="K868" s="33">
        <f t="shared" si="57"/>
        <v>-4.223187696567865E-2</v>
      </c>
    </row>
    <row r="869" spans="1:11" x14ac:dyDescent="0.25">
      <c r="A869" s="51" t="s">
        <v>1138</v>
      </c>
      <c r="B869" s="49" t="s">
        <v>105</v>
      </c>
      <c r="C869" s="53">
        <v>45734.475694444445</v>
      </c>
      <c r="D869" s="49" t="s">
        <v>196</v>
      </c>
      <c r="E869" s="49">
        <v>4454</v>
      </c>
      <c r="F869" s="56">
        <v>-5.8929999999999998</v>
      </c>
      <c r="G869" s="30">
        <f t="shared" si="54"/>
        <v>-0.58930000000000005</v>
      </c>
      <c r="H869" s="31">
        <f t="shared" si="55"/>
        <v>31.507999999999988</v>
      </c>
      <c r="I869" s="31">
        <f>MAX($H$19:H869)</f>
        <v>36.149499999999989</v>
      </c>
      <c r="J869" s="32">
        <f t="shared" si="56"/>
        <v>-4.6415000000000006</v>
      </c>
      <c r="K869" s="33">
        <f t="shared" si="57"/>
        <v>-1.835979973393409E-2</v>
      </c>
    </row>
    <row r="870" spans="1:11" x14ac:dyDescent="0.25">
      <c r="A870" s="50" t="s">
        <v>1138</v>
      </c>
      <c r="B870" s="48" t="s">
        <v>107</v>
      </c>
      <c r="C870" s="52">
        <v>45734.475694444445</v>
      </c>
      <c r="D870" s="48" t="s">
        <v>196</v>
      </c>
      <c r="E870" s="48">
        <v>10393</v>
      </c>
      <c r="F870" s="55">
        <v>-13.75</v>
      </c>
      <c r="G870" s="30">
        <f t="shared" si="54"/>
        <v>-1.375</v>
      </c>
      <c r="H870" s="31">
        <f t="shared" si="55"/>
        <v>30.132999999999988</v>
      </c>
      <c r="I870" s="31">
        <f>MAX($H$19:H870)</f>
        <v>36.149499999999989</v>
      </c>
      <c r="J870" s="32">
        <f t="shared" si="56"/>
        <v>-6.0165000000000006</v>
      </c>
      <c r="K870" s="33">
        <f t="shared" si="57"/>
        <v>-4.3639710549701727E-2</v>
      </c>
    </row>
    <row r="871" spans="1:11" x14ac:dyDescent="0.25">
      <c r="A871" s="51" t="s">
        <v>1138</v>
      </c>
      <c r="B871" s="49" t="s">
        <v>108</v>
      </c>
      <c r="C871" s="53">
        <v>45734.517361111109</v>
      </c>
      <c r="D871" s="49" t="s">
        <v>197</v>
      </c>
      <c r="E871" s="49">
        <v>2869</v>
      </c>
      <c r="F871" s="56">
        <v>-6.0679999999999996</v>
      </c>
      <c r="G871" s="30">
        <f t="shared" si="54"/>
        <v>-0.60680000000000001</v>
      </c>
      <c r="H871" s="31">
        <f t="shared" si="55"/>
        <v>29.526199999999989</v>
      </c>
      <c r="I871" s="31">
        <f>MAX($H$19:H871)</f>
        <v>36.149499999999989</v>
      </c>
      <c r="J871" s="32">
        <f t="shared" si="56"/>
        <v>-6.6233000000000004</v>
      </c>
      <c r="K871" s="33">
        <f t="shared" si="57"/>
        <v>-2.0137390900341834E-2</v>
      </c>
    </row>
    <row r="872" spans="1:11" x14ac:dyDescent="0.25">
      <c r="A872" s="50" t="s">
        <v>1138</v>
      </c>
      <c r="B872" s="48" t="s">
        <v>110</v>
      </c>
      <c r="C872" s="52">
        <v>45734.517361111109</v>
      </c>
      <c r="D872" s="48" t="s">
        <v>197</v>
      </c>
      <c r="E872" s="48">
        <v>6695</v>
      </c>
      <c r="F872" s="55">
        <v>-14.16</v>
      </c>
      <c r="G872" s="30">
        <f t="shared" si="54"/>
        <v>-1.4160000000000001</v>
      </c>
      <c r="H872" s="31">
        <f t="shared" si="55"/>
        <v>28.110199999999988</v>
      </c>
      <c r="I872" s="31">
        <f>MAX($H$19:H872)</f>
        <v>36.149499999999989</v>
      </c>
      <c r="J872" s="32">
        <f t="shared" si="56"/>
        <v>-8.0393000000000008</v>
      </c>
      <c r="K872" s="33">
        <f t="shared" si="57"/>
        <v>-4.7957407319600964E-2</v>
      </c>
    </row>
    <row r="873" spans="1:11" x14ac:dyDescent="0.25">
      <c r="A873" s="50" t="s">
        <v>102</v>
      </c>
      <c r="B873" s="48" t="s">
        <v>105</v>
      </c>
      <c r="C873" s="52">
        <v>45734.576388888891</v>
      </c>
      <c r="D873" s="48" t="s">
        <v>462</v>
      </c>
      <c r="E873" s="48">
        <v>180</v>
      </c>
      <c r="F873" s="55">
        <v>4.327</v>
      </c>
      <c r="G873" s="30">
        <f t="shared" ref="G873:G936" si="58">(F873*0.1)</f>
        <v>0.43270000000000003</v>
      </c>
      <c r="H873" s="31">
        <f t="shared" ref="H873:H936" si="59">(H872+G873)</f>
        <v>28.542899999999989</v>
      </c>
      <c r="I873" s="31">
        <f>MAX($H$19:H873)</f>
        <v>36.149499999999989</v>
      </c>
      <c r="J873" s="32">
        <f t="shared" ref="J873:J936" si="60">(H873-I873)</f>
        <v>-7.6066000000000003</v>
      </c>
      <c r="K873" s="33">
        <f t="shared" ref="K873:K936" si="61">(H873/H872)-1</f>
        <v>1.5392989021778547E-2</v>
      </c>
    </row>
    <row r="874" spans="1:11" x14ac:dyDescent="0.25">
      <c r="A874" s="51" t="s">
        <v>102</v>
      </c>
      <c r="B874" s="49" t="s">
        <v>107</v>
      </c>
      <c r="C874" s="53">
        <v>45734.576388888891</v>
      </c>
      <c r="D874" s="49" t="s">
        <v>462</v>
      </c>
      <c r="E874" s="49">
        <v>419</v>
      </c>
      <c r="F874" s="56">
        <v>41.186</v>
      </c>
      <c r="G874" s="30">
        <f t="shared" si="58"/>
        <v>4.1185999999999998</v>
      </c>
      <c r="H874" s="31">
        <f t="shared" si="59"/>
        <v>32.66149999999999</v>
      </c>
      <c r="I874" s="31">
        <f>MAX($H$19:H874)</f>
        <v>36.149499999999989</v>
      </c>
      <c r="J874" s="32">
        <f t="shared" si="60"/>
        <v>-3.4879999999999995</v>
      </c>
      <c r="K874" s="33">
        <f t="shared" si="61"/>
        <v>0.1442950786360182</v>
      </c>
    </row>
    <row r="875" spans="1:11" x14ac:dyDescent="0.25">
      <c r="A875" s="51" t="s">
        <v>1138</v>
      </c>
      <c r="B875" s="49" t="s">
        <v>108</v>
      </c>
      <c r="C875" s="53">
        <v>45735.027777777781</v>
      </c>
      <c r="D875" s="49" t="s">
        <v>198</v>
      </c>
      <c r="E875" s="49">
        <v>9049</v>
      </c>
      <c r="F875" s="56">
        <v>-6.452</v>
      </c>
      <c r="G875" s="30">
        <f t="shared" si="58"/>
        <v>-0.6452</v>
      </c>
      <c r="H875" s="31">
        <f t="shared" si="59"/>
        <v>32.016299999999987</v>
      </c>
      <c r="I875" s="31">
        <f>MAX($H$19:H875)</f>
        <v>36.149499999999989</v>
      </c>
      <c r="J875" s="32">
        <f t="shared" si="60"/>
        <v>-4.1332000000000022</v>
      </c>
      <c r="K875" s="33">
        <f t="shared" si="61"/>
        <v>-1.9754144788206363E-2</v>
      </c>
    </row>
    <row r="876" spans="1:11" x14ac:dyDescent="0.25">
      <c r="A876" s="50" t="s">
        <v>1138</v>
      </c>
      <c r="B876" s="48" t="s">
        <v>110</v>
      </c>
      <c r="C876" s="52">
        <v>45735.027777777781</v>
      </c>
      <c r="D876" s="48" t="s">
        <v>198</v>
      </c>
      <c r="E876" s="48">
        <v>21116</v>
      </c>
      <c r="F876" s="55">
        <v>-15.056000000000001</v>
      </c>
      <c r="G876" s="30">
        <f t="shared" si="58"/>
        <v>-1.5056000000000003</v>
      </c>
      <c r="H876" s="31">
        <f t="shared" si="59"/>
        <v>30.510699999999986</v>
      </c>
      <c r="I876" s="31">
        <f>MAX($H$19:H876)</f>
        <v>36.149499999999989</v>
      </c>
      <c r="J876" s="32">
        <f t="shared" si="60"/>
        <v>-5.6388000000000034</v>
      </c>
      <c r="K876" s="33">
        <f t="shared" si="61"/>
        <v>-4.7026046107763952E-2</v>
      </c>
    </row>
    <row r="877" spans="1:11" x14ac:dyDescent="0.25">
      <c r="A877" s="51" t="s">
        <v>104</v>
      </c>
      <c r="B877" s="49" t="s">
        <v>105</v>
      </c>
      <c r="C877" s="53">
        <v>45735.03125</v>
      </c>
      <c r="D877" s="49" t="s">
        <v>249</v>
      </c>
      <c r="E877" s="49">
        <v>2994</v>
      </c>
      <c r="F877" s="56">
        <v>-7.1859999999999999</v>
      </c>
      <c r="G877" s="30">
        <f t="shared" si="58"/>
        <v>-0.71860000000000002</v>
      </c>
      <c r="H877" s="31">
        <f t="shared" si="59"/>
        <v>29.792099999999987</v>
      </c>
      <c r="I877" s="31">
        <f>MAX($H$19:H877)</f>
        <v>36.149499999999989</v>
      </c>
      <c r="J877" s="32">
        <f t="shared" si="60"/>
        <v>-6.3574000000000019</v>
      </c>
      <c r="K877" s="33">
        <f t="shared" si="61"/>
        <v>-2.3552393094881441E-2</v>
      </c>
    </row>
    <row r="878" spans="1:11" x14ac:dyDescent="0.25">
      <c r="A878" s="50" t="s">
        <v>104</v>
      </c>
      <c r="B878" s="48" t="s">
        <v>107</v>
      </c>
      <c r="C878" s="52">
        <v>45735.03125</v>
      </c>
      <c r="D878" s="48" t="s">
        <v>249</v>
      </c>
      <c r="E878" s="48">
        <v>6986</v>
      </c>
      <c r="F878" s="55">
        <v>-16.765999999999998</v>
      </c>
      <c r="G878" s="30">
        <f t="shared" si="58"/>
        <v>-1.6765999999999999</v>
      </c>
      <c r="H878" s="31">
        <f t="shared" si="59"/>
        <v>28.115499999999987</v>
      </c>
      <c r="I878" s="31">
        <f>MAX($H$19:H878)</f>
        <v>36.149499999999989</v>
      </c>
      <c r="J878" s="32">
        <f t="shared" si="60"/>
        <v>-8.0340000000000025</v>
      </c>
      <c r="K878" s="33">
        <f t="shared" si="61"/>
        <v>-5.6276663947825156E-2</v>
      </c>
    </row>
    <row r="879" spans="1:11" x14ac:dyDescent="0.25">
      <c r="A879" s="50" t="s">
        <v>103</v>
      </c>
      <c r="B879" s="48" t="s">
        <v>105</v>
      </c>
      <c r="C879" s="52">
        <v>45735.309027777781</v>
      </c>
      <c r="D879" s="48" t="s">
        <v>586</v>
      </c>
      <c r="E879" s="48">
        <v>16</v>
      </c>
      <c r="F879" s="55">
        <v>4.5750000000000002</v>
      </c>
      <c r="G879" s="30">
        <f t="shared" si="58"/>
        <v>0.45750000000000002</v>
      </c>
      <c r="H879" s="31">
        <f t="shared" si="59"/>
        <v>28.572999999999986</v>
      </c>
      <c r="I879" s="31">
        <f>MAX($H$19:H879)</f>
        <v>36.149499999999989</v>
      </c>
      <c r="J879" s="32">
        <f t="shared" si="60"/>
        <v>-7.5765000000000029</v>
      </c>
      <c r="K879" s="33">
        <f t="shared" si="61"/>
        <v>1.6272163041738619E-2</v>
      </c>
    </row>
    <row r="880" spans="1:11" x14ac:dyDescent="0.25">
      <c r="A880" s="51" t="s">
        <v>103</v>
      </c>
      <c r="B880" s="49" t="s">
        <v>107</v>
      </c>
      <c r="C880" s="53">
        <v>45735.309027777781</v>
      </c>
      <c r="D880" s="49" t="s">
        <v>586</v>
      </c>
      <c r="E880" s="49">
        <v>36</v>
      </c>
      <c r="F880" s="56">
        <v>18.103000000000002</v>
      </c>
      <c r="G880" s="30">
        <f t="shared" si="58"/>
        <v>1.8103000000000002</v>
      </c>
      <c r="H880" s="31">
        <f t="shared" si="59"/>
        <v>30.383299999999988</v>
      </c>
      <c r="I880" s="31">
        <f>MAX($H$19:H880)</f>
        <v>36.149499999999989</v>
      </c>
      <c r="J880" s="32">
        <f t="shared" si="60"/>
        <v>-5.7662000000000013</v>
      </c>
      <c r="K880" s="33">
        <f t="shared" si="61"/>
        <v>6.3357015364155167E-2</v>
      </c>
    </row>
    <row r="881" spans="1:11" x14ac:dyDescent="0.25">
      <c r="A881" s="51" t="s">
        <v>101</v>
      </c>
      <c r="B881" s="49" t="s">
        <v>105</v>
      </c>
      <c r="C881" s="53">
        <v>45735.378472222219</v>
      </c>
      <c r="D881" s="49" t="s">
        <v>351</v>
      </c>
      <c r="E881" s="49">
        <v>8</v>
      </c>
      <c r="F881" s="56">
        <v>-6.0259999999999998</v>
      </c>
      <c r="G881" s="30">
        <f t="shared" si="58"/>
        <v>-0.60260000000000002</v>
      </c>
      <c r="H881" s="31">
        <f t="shared" si="59"/>
        <v>29.780699999999989</v>
      </c>
      <c r="I881" s="31">
        <f>MAX($H$19:H881)</f>
        <v>36.149499999999989</v>
      </c>
      <c r="J881" s="32">
        <f t="shared" si="60"/>
        <v>-6.3688000000000002</v>
      </c>
      <c r="K881" s="33">
        <f t="shared" si="61"/>
        <v>-1.9833263667870193E-2</v>
      </c>
    </row>
    <row r="882" spans="1:11" x14ac:dyDescent="0.25">
      <c r="A882" s="50" t="s">
        <v>101</v>
      </c>
      <c r="B882" s="48" t="s">
        <v>107</v>
      </c>
      <c r="C882" s="52">
        <v>45735.378472222219</v>
      </c>
      <c r="D882" s="48" t="s">
        <v>351</v>
      </c>
      <c r="E882" s="48">
        <v>19</v>
      </c>
      <c r="F882" s="55">
        <v>-14.072999999999999</v>
      </c>
      <c r="G882" s="30">
        <f t="shared" si="58"/>
        <v>-1.4073</v>
      </c>
      <c r="H882" s="31">
        <f t="shared" si="59"/>
        <v>28.37339999999999</v>
      </c>
      <c r="I882" s="31">
        <f>MAX($H$19:H882)</f>
        <v>36.149499999999989</v>
      </c>
      <c r="J882" s="32">
        <f t="shared" si="60"/>
        <v>-7.7760999999999996</v>
      </c>
      <c r="K882" s="33">
        <f t="shared" si="61"/>
        <v>-4.7255437246270238E-2</v>
      </c>
    </row>
    <row r="883" spans="1:11" x14ac:dyDescent="0.25">
      <c r="A883" s="50" t="s">
        <v>102</v>
      </c>
      <c r="B883" s="48" t="s">
        <v>108</v>
      </c>
      <c r="C883" s="52">
        <v>45735.479166666664</v>
      </c>
      <c r="D883" s="48" t="s">
        <v>463</v>
      </c>
      <c r="E883" s="48">
        <v>263</v>
      </c>
      <c r="F883" s="55">
        <v>4.3890000000000002</v>
      </c>
      <c r="G883" s="30">
        <f t="shared" si="58"/>
        <v>0.43890000000000007</v>
      </c>
      <c r="H883" s="31">
        <f t="shared" si="59"/>
        <v>28.81229999999999</v>
      </c>
      <c r="I883" s="31">
        <f>MAX($H$19:H883)</f>
        <v>36.149499999999989</v>
      </c>
      <c r="J883" s="32">
        <f t="shared" si="60"/>
        <v>-7.3371999999999993</v>
      </c>
      <c r="K883" s="33">
        <f t="shared" si="61"/>
        <v>1.5468713654338329E-2</v>
      </c>
    </row>
    <row r="884" spans="1:11" x14ac:dyDescent="0.25">
      <c r="A884" s="51" t="s">
        <v>102</v>
      </c>
      <c r="B884" s="49" t="s">
        <v>110</v>
      </c>
      <c r="C884" s="53">
        <v>45735.479166666664</v>
      </c>
      <c r="D884" s="49" t="s">
        <v>463</v>
      </c>
      <c r="E884" s="49">
        <v>613</v>
      </c>
      <c r="F884" s="56">
        <v>0</v>
      </c>
      <c r="G884" s="30">
        <f t="shared" si="58"/>
        <v>0</v>
      </c>
      <c r="H884" s="31">
        <f t="shared" si="59"/>
        <v>28.81229999999999</v>
      </c>
      <c r="I884" s="31">
        <f>MAX($H$19:H884)</f>
        <v>36.149499999999989</v>
      </c>
      <c r="J884" s="32">
        <f t="shared" si="60"/>
        <v>-7.3371999999999993</v>
      </c>
      <c r="K884" s="33">
        <f t="shared" si="61"/>
        <v>0</v>
      </c>
    </row>
    <row r="885" spans="1:11" x14ac:dyDescent="0.25">
      <c r="A885" s="51" t="s">
        <v>101</v>
      </c>
      <c r="B885" s="49" t="s">
        <v>108</v>
      </c>
      <c r="C885" s="53">
        <v>45735.503472222219</v>
      </c>
      <c r="D885" s="49" t="s">
        <v>352</v>
      </c>
      <c r="E885" s="49">
        <v>12</v>
      </c>
      <c r="F885" s="56">
        <v>-6.0149999999999997</v>
      </c>
      <c r="G885" s="30">
        <f t="shared" si="58"/>
        <v>-0.60150000000000003</v>
      </c>
      <c r="H885" s="31">
        <f t="shared" si="59"/>
        <v>28.210799999999988</v>
      </c>
      <c r="I885" s="31">
        <f>MAX($H$19:H885)</f>
        <v>36.149499999999989</v>
      </c>
      <c r="J885" s="32">
        <f t="shared" si="60"/>
        <v>-7.9387000000000008</v>
      </c>
      <c r="K885" s="33">
        <f t="shared" si="61"/>
        <v>-2.0876500661175967E-2</v>
      </c>
    </row>
    <row r="886" spans="1:11" x14ac:dyDescent="0.25">
      <c r="A886" s="50" t="s">
        <v>101</v>
      </c>
      <c r="B886" s="48" t="s">
        <v>110</v>
      </c>
      <c r="C886" s="52">
        <v>45735.503472222219</v>
      </c>
      <c r="D886" s="48" t="s">
        <v>352</v>
      </c>
      <c r="E886" s="48">
        <v>28</v>
      </c>
      <c r="F886" s="55">
        <v>-14.040000000000001</v>
      </c>
      <c r="G886" s="30">
        <f t="shared" si="58"/>
        <v>-1.4040000000000001</v>
      </c>
      <c r="H886" s="31">
        <f t="shared" si="59"/>
        <v>26.806799999999988</v>
      </c>
      <c r="I886" s="31">
        <f>MAX($H$19:H886)</f>
        <v>36.149499999999989</v>
      </c>
      <c r="J886" s="32">
        <f t="shared" si="60"/>
        <v>-9.3427000000000007</v>
      </c>
      <c r="K886" s="33">
        <f t="shared" si="61"/>
        <v>-4.9768173890850309E-2</v>
      </c>
    </row>
    <row r="887" spans="1:11" x14ac:dyDescent="0.25">
      <c r="A887" s="51" t="s">
        <v>103</v>
      </c>
      <c r="B887" s="49" t="s">
        <v>108</v>
      </c>
      <c r="C887" s="53">
        <v>45735.694444444445</v>
      </c>
      <c r="D887" s="49" t="s">
        <v>588</v>
      </c>
      <c r="E887" s="49">
        <v>12</v>
      </c>
      <c r="F887" s="56">
        <v>-1.8050000000000002</v>
      </c>
      <c r="G887" s="30">
        <f t="shared" si="58"/>
        <v>-0.18050000000000002</v>
      </c>
      <c r="H887" s="31">
        <f t="shared" si="59"/>
        <v>26.62629999999999</v>
      </c>
      <c r="I887" s="31">
        <f>MAX($H$19:H887)</f>
        <v>36.149499999999989</v>
      </c>
      <c r="J887" s="32">
        <f t="shared" si="60"/>
        <v>-9.5231999999999992</v>
      </c>
      <c r="K887" s="33">
        <f t="shared" si="61"/>
        <v>-6.7333661608247608E-3</v>
      </c>
    </row>
    <row r="888" spans="1:11" x14ac:dyDescent="0.25">
      <c r="A888" s="51" t="s">
        <v>103</v>
      </c>
      <c r="B888" s="49" t="s">
        <v>110</v>
      </c>
      <c r="C888" s="53">
        <v>45735.694444444445</v>
      </c>
      <c r="D888" s="49" t="s">
        <v>588</v>
      </c>
      <c r="E888" s="49">
        <v>28</v>
      </c>
      <c r="F888" s="56">
        <v>-4.2110000000000003</v>
      </c>
      <c r="G888" s="30">
        <f t="shared" si="58"/>
        <v>-0.42110000000000003</v>
      </c>
      <c r="H888" s="31">
        <f t="shared" si="59"/>
        <v>26.205199999999991</v>
      </c>
      <c r="I888" s="31">
        <f>MAX($H$19:H888)</f>
        <v>36.149499999999989</v>
      </c>
      <c r="J888" s="32">
        <f t="shared" si="60"/>
        <v>-9.9442999999999984</v>
      </c>
      <c r="K888" s="33">
        <f t="shared" si="61"/>
        <v>-1.5815190244232169E-2</v>
      </c>
    </row>
    <row r="889" spans="1:11" x14ac:dyDescent="0.25">
      <c r="A889" s="50" t="s">
        <v>103</v>
      </c>
      <c r="B889" s="48" t="s">
        <v>105</v>
      </c>
      <c r="C889" s="52">
        <v>45736.107638888891</v>
      </c>
      <c r="D889" s="48" t="s">
        <v>587</v>
      </c>
      <c r="E889" s="48">
        <v>12</v>
      </c>
      <c r="F889" s="55">
        <v>-1.8050000000000002</v>
      </c>
      <c r="G889" s="30">
        <f t="shared" si="58"/>
        <v>-0.18050000000000002</v>
      </c>
      <c r="H889" s="31">
        <f t="shared" si="59"/>
        <v>26.024699999999992</v>
      </c>
      <c r="I889" s="31">
        <f>MAX($H$19:H889)</f>
        <v>36.149499999999989</v>
      </c>
      <c r="J889" s="32">
        <f t="shared" si="60"/>
        <v>-10.124799999999997</v>
      </c>
      <c r="K889" s="33">
        <f t="shared" si="61"/>
        <v>-6.8879459038663216E-3</v>
      </c>
    </row>
    <row r="890" spans="1:11" x14ac:dyDescent="0.25">
      <c r="A890" s="50" t="s">
        <v>103</v>
      </c>
      <c r="B890" s="48" t="s">
        <v>105</v>
      </c>
      <c r="C890" s="52">
        <v>45736.107638888891</v>
      </c>
      <c r="D890" s="48" t="s">
        <v>587</v>
      </c>
      <c r="E890" s="48">
        <v>28</v>
      </c>
      <c r="F890" s="55">
        <v>-4.2110000000000003</v>
      </c>
      <c r="G890" s="30">
        <f t="shared" si="58"/>
        <v>-0.42110000000000003</v>
      </c>
      <c r="H890" s="31">
        <f t="shared" si="59"/>
        <v>25.603599999999993</v>
      </c>
      <c r="I890" s="31">
        <f>MAX($H$19:H890)</f>
        <v>36.149499999999989</v>
      </c>
      <c r="J890" s="32">
        <f t="shared" si="60"/>
        <v>-10.545899999999996</v>
      </c>
      <c r="K890" s="33">
        <f t="shared" si="61"/>
        <v>-1.6180782103155766E-2</v>
      </c>
    </row>
    <row r="891" spans="1:11" x14ac:dyDescent="0.25">
      <c r="A891" s="50" t="s">
        <v>103</v>
      </c>
      <c r="B891" s="48" t="s">
        <v>105</v>
      </c>
      <c r="C891" s="52">
        <v>45736.107638888891</v>
      </c>
      <c r="D891" s="48" t="s">
        <v>587</v>
      </c>
      <c r="E891" s="48">
        <v>23</v>
      </c>
      <c r="F891" s="55">
        <v>4.3869999999999996</v>
      </c>
      <c r="G891" s="30">
        <f t="shared" si="58"/>
        <v>0.43869999999999998</v>
      </c>
      <c r="H891" s="31">
        <f t="shared" si="59"/>
        <v>26.042299999999994</v>
      </c>
      <c r="I891" s="31">
        <f>MAX($H$19:H891)</f>
        <v>36.149499999999989</v>
      </c>
      <c r="J891" s="32">
        <f t="shared" si="60"/>
        <v>-10.107199999999995</v>
      </c>
      <c r="K891" s="33">
        <f t="shared" si="61"/>
        <v>1.7134309237763379E-2</v>
      </c>
    </row>
    <row r="892" spans="1:11" x14ac:dyDescent="0.25">
      <c r="A892" s="51" t="s">
        <v>103</v>
      </c>
      <c r="B892" s="49" t="s">
        <v>107</v>
      </c>
      <c r="C892" s="53">
        <v>45736.107638888891</v>
      </c>
      <c r="D892" s="49" t="s">
        <v>587</v>
      </c>
      <c r="E892" s="49">
        <v>53</v>
      </c>
      <c r="F892" s="56">
        <v>0</v>
      </c>
      <c r="G892" s="30">
        <f t="shared" si="58"/>
        <v>0</v>
      </c>
      <c r="H892" s="31">
        <f t="shared" si="59"/>
        <v>26.042299999999994</v>
      </c>
      <c r="I892" s="31">
        <f>MAX($H$19:H892)</f>
        <v>36.149499999999989</v>
      </c>
      <c r="J892" s="32">
        <f t="shared" si="60"/>
        <v>-10.107199999999995</v>
      </c>
      <c r="K892" s="33">
        <f t="shared" si="61"/>
        <v>0</v>
      </c>
    </row>
    <row r="893" spans="1:11" x14ac:dyDescent="0.25">
      <c r="A893" s="50" t="s">
        <v>103</v>
      </c>
      <c r="B893" s="48" t="s">
        <v>108</v>
      </c>
      <c r="C893" s="52">
        <v>45736.25</v>
      </c>
      <c r="D893" s="48" t="s">
        <v>589</v>
      </c>
      <c r="E893" s="48">
        <v>28</v>
      </c>
      <c r="F893" s="55">
        <v>-6.14</v>
      </c>
      <c r="G893" s="30">
        <f t="shared" si="58"/>
        <v>-0.61399999999999999</v>
      </c>
      <c r="H893" s="31">
        <f t="shared" si="59"/>
        <v>25.428299999999993</v>
      </c>
      <c r="I893" s="31">
        <f>MAX($H$19:H893)</f>
        <v>36.149499999999989</v>
      </c>
      <c r="J893" s="32">
        <f t="shared" si="60"/>
        <v>-10.721199999999996</v>
      </c>
      <c r="K893" s="33">
        <f t="shared" si="61"/>
        <v>-2.3577026606713014E-2</v>
      </c>
    </row>
    <row r="894" spans="1:11" x14ac:dyDescent="0.25">
      <c r="A894" s="51" t="s">
        <v>103</v>
      </c>
      <c r="B894" s="49" t="s">
        <v>110</v>
      </c>
      <c r="C894" s="53">
        <v>45736.25</v>
      </c>
      <c r="D894" s="49" t="s">
        <v>589</v>
      </c>
      <c r="E894" s="49">
        <v>65</v>
      </c>
      <c r="F894" s="56">
        <v>-14.331</v>
      </c>
      <c r="G894" s="30">
        <f t="shared" si="58"/>
        <v>-1.4331</v>
      </c>
      <c r="H894" s="31">
        <f t="shared" si="59"/>
        <v>23.995199999999993</v>
      </c>
      <c r="I894" s="31">
        <f>MAX($H$19:H894)</f>
        <v>36.149499999999989</v>
      </c>
      <c r="J894" s="32">
        <f t="shared" si="60"/>
        <v>-12.154299999999996</v>
      </c>
      <c r="K894" s="33">
        <f t="shared" si="61"/>
        <v>-5.6358466747678748E-2</v>
      </c>
    </row>
    <row r="895" spans="1:11" x14ac:dyDescent="0.25">
      <c r="A895" s="50" t="s">
        <v>103</v>
      </c>
      <c r="B895" s="48" t="s">
        <v>105</v>
      </c>
      <c r="C895" s="52">
        <v>45736.305555555555</v>
      </c>
      <c r="D895" s="48" t="s">
        <v>590</v>
      </c>
      <c r="E895" s="48">
        <v>16</v>
      </c>
      <c r="F895" s="55">
        <v>4.423</v>
      </c>
      <c r="G895" s="30">
        <f t="shared" si="58"/>
        <v>0.44230000000000003</v>
      </c>
      <c r="H895" s="31">
        <f t="shared" si="59"/>
        <v>24.437499999999993</v>
      </c>
      <c r="I895" s="31">
        <f>MAX($H$19:H895)</f>
        <v>36.149499999999989</v>
      </c>
      <c r="J895" s="32">
        <f t="shared" si="60"/>
        <v>-11.711999999999996</v>
      </c>
      <c r="K895" s="33">
        <f t="shared" si="61"/>
        <v>1.843285323731414E-2</v>
      </c>
    </row>
    <row r="896" spans="1:11" x14ac:dyDescent="0.25">
      <c r="A896" s="51" t="s">
        <v>103</v>
      </c>
      <c r="B896" s="49" t="s">
        <v>107</v>
      </c>
      <c r="C896" s="53">
        <v>45736.305555555555</v>
      </c>
      <c r="D896" s="49" t="s">
        <v>590</v>
      </c>
      <c r="E896" s="49">
        <v>37</v>
      </c>
      <c r="F896" s="56">
        <v>19.640999999999998</v>
      </c>
      <c r="G896" s="30">
        <f t="shared" si="58"/>
        <v>1.9641</v>
      </c>
      <c r="H896" s="31">
        <f t="shared" si="59"/>
        <v>26.401599999999991</v>
      </c>
      <c r="I896" s="31">
        <f>MAX($H$19:H896)</f>
        <v>36.149499999999989</v>
      </c>
      <c r="J896" s="32">
        <f t="shared" si="60"/>
        <v>-9.7478999999999978</v>
      </c>
      <c r="K896" s="33">
        <f t="shared" si="61"/>
        <v>8.0372378516623932E-2</v>
      </c>
    </row>
    <row r="897" spans="1:11" x14ac:dyDescent="0.25">
      <c r="A897" s="50" t="s">
        <v>102</v>
      </c>
      <c r="B897" s="48" t="s">
        <v>105</v>
      </c>
      <c r="C897" s="52">
        <v>45736.434027777781</v>
      </c>
      <c r="D897" s="48" t="s">
        <v>464</v>
      </c>
      <c r="E897" s="48">
        <v>220</v>
      </c>
      <c r="F897" s="55">
        <v>-6.1259999999999994</v>
      </c>
      <c r="G897" s="30">
        <f t="shared" si="58"/>
        <v>-0.61260000000000003</v>
      </c>
      <c r="H897" s="31">
        <f t="shared" si="59"/>
        <v>25.788999999999991</v>
      </c>
      <c r="I897" s="31">
        <f>MAX($H$19:H897)</f>
        <v>36.149499999999989</v>
      </c>
      <c r="J897" s="32">
        <f t="shared" si="60"/>
        <v>-10.360499999999998</v>
      </c>
      <c r="K897" s="33">
        <f t="shared" si="61"/>
        <v>-2.3203139203684664E-2</v>
      </c>
    </row>
    <row r="898" spans="1:11" x14ac:dyDescent="0.25">
      <c r="A898" s="51" t="s">
        <v>102</v>
      </c>
      <c r="B898" s="49" t="s">
        <v>107</v>
      </c>
      <c r="C898" s="53">
        <v>45736.434027777781</v>
      </c>
      <c r="D898" s="49" t="s">
        <v>464</v>
      </c>
      <c r="E898" s="49">
        <v>512</v>
      </c>
      <c r="F898" s="56">
        <v>-14.294999999999998</v>
      </c>
      <c r="G898" s="30">
        <f t="shared" si="58"/>
        <v>-1.4295</v>
      </c>
      <c r="H898" s="31">
        <f t="shared" si="59"/>
        <v>24.35949999999999</v>
      </c>
      <c r="I898" s="31">
        <f>MAX($H$19:H898)</f>
        <v>36.149499999999989</v>
      </c>
      <c r="J898" s="32">
        <f t="shared" si="60"/>
        <v>-11.79</v>
      </c>
      <c r="K898" s="33">
        <f t="shared" si="61"/>
        <v>-5.5430609949978726E-2</v>
      </c>
    </row>
    <row r="899" spans="1:11" x14ac:dyDescent="0.25">
      <c r="A899" s="51" t="s">
        <v>104</v>
      </c>
      <c r="B899" s="49" t="s">
        <v>108</v>
      </c>
      <c r="C899" s="53">
        <v>45736.579861111109</v>
      </c>
      <c r="D899" s="49" t="s">
        <v>250</v>
      </c>
      <c r="E899" s="49">
        <v>2894</v>
      </c>
      <c r="F899" s="56">
        <v>-6.3680000000000003</v>
      </c>
      <c r="G899" s="30">
        <f t="shared" si="58"/>
        <v>-0.63680000000000003</v>
      </c>
      <c r="H899" s="31">
        <f t="shared" si="59"/>
        <v>23.722699999999989</v>
      </c>
      <c r="I899" s="31">
        <f>MAX($H$19:H899)</f>
        <v>36.149499999999989</v>
      </c>
      <c r="J899" s="32">
        <f t="shared" si="60"/>
        <v>-12.4268</v>
      </c>
      <c r="K899" s="33">
        <f t="shared" si="61"/>
        <v>-2.6141751677990155E-2</v>
      </c>
    </row>
    <row r="900" spans="1:11" x14ac:dyDescent="0.25">
      <c r="A900" s="50" t="s">
        <v>104</v>
      </c>
      <c r="B900" s="48" t="s">
        <v>110</v>
      </c>
      <c r="C900" s="52">
        <v>45736.579861111109</v>
      </c>
      <c r="D900" s="48" t="s">
        <v>250</v>
      </c>
      <c r="E900" s="48">
        <v>6753</v>
      </c>
      <c r="F900" s="55">
        <v>-14.858000000000001</v>
      </c>
      <c r="G900" s="30">
        <f t="shared" si="58"/>
        <v>-1.4858000000000002</v>
      </c>
      <c r="H900" s="31">
        <f t="shared" si="59"/>
        <v>22.236899999999988</v>
      </c>
      <c r="I900" s="31">
        <f>MAX($H$19:H900)</f>
        <v>36.149499999999989</v>
      </c>
      <c r="J900" s="32">
        <f t="shared" si="60"/>
        <v>-13.912600000000001</v>
      </c>
      <c r="K900" s="33">
        <f t="shared" si="61"/>
        <v>-6.2631993828695776E-2</v>
      </c>
    </row>
    <row r="901" spans="1:11" x14ac:dyDescent="0.25">
      <c r="A901" s="50" t="s">
        <v>102</v>
      </c>
      <c r="B901" s="48" t="s">
        <v>108</v>
      </c>
      <c r="C901" s="52">
        <v>45736.625</v>
      </c>
      <c r="D901" s="48" t="s">
        <v>465</v>
      </c>
      <c r="E901" s="48">
        <v>130</v>
      </c>
      <c r="F901" s="55">
        <v>4.3609999999999998</v>
      </c>
      <c r="G901" s="30">
        <f t="shared" si="58"/>
        <v>0.43609999999999999</v>
      </c>
      <c r="H901" s="31">
        <f t="shared" si="59"/>
        <v>22.672999999999988</v>
      </c>
      <c r="I901" s="31">
        <f>MAX($H$19:H901)</f>
        <v>36.149499999999989</v>
      </c>
      <c r="J901" s="32">
        <f t="shared" si="60"/>
        <v>-13.476500000000001</v>
      </c>
      <c r="K901" s="33">
        <f t="shared" si="61"/>
        <v>1.9611546573488292E-2</v>
      </c>
    </row>
    <row r="902" spans="1:11" x14ac:dyDescent="0.25">
      <c r="A902" s="51" t="s">
        <v>102</v>
      </c>
      <c r="B902" s="49" t="s">
        <v>110</v>
      </c>
      <c r="C902" s="53">
        <v>45736.625</v>
      </c>
      <c r="D902" s="49" t="s">
        <v>465</v>
      </c>
      <c r="E902" s="49">
        <v>304</v>
      </c>
      <c r="F902" s="56">
        <v>6.6219999999999999</v>
      </c>
      <c r="G902" s="30">
        <f t="shared" si="58"/>
        <v>0.66220000000000001</v>
      </c>
      <c r="H902" s="31">
        <f t="shared" si="59"/>
        <v>23.335199999999986</v>
      </c>
      <c r="I902" s="31">
        <f>MAX($H$19:H902)</f>
        <v>36.149499999999989</v>
      </c>
      <c r="J902" s="32">
        <f t="shared" si="60"/>
        <v>-12.814300000000003</v>
      </c>
      <c r="K902" s="33">
        <f t="shared" si="61"/>
        <v>2.9206545230009207E-2</v>
      </c>
    </row>
    <row r="903" spans="1:11" x14ac:dyDescent="0.25">
      <c r="A903" s="51" t="s">
        <v>101</v>
      </c>
      <c r="B903" s="49" t="s">
        <v>108</v>
      </c>
      <c r="C903" s="53">
        <v>45736.65625</v>
      </c>
      <c r="D903" s="49" t="s">
        <v>353</v>
      </c>
      <c r="E903" s="49">
        <v>8</v>
      </c>
      <c r="F903" s="56">
        <v>4.5009999999999994</v>
      </c>
      <c r="G903" s="30">
        <f t="shared" si="58"/>
        <v>0.45009999999999994</v>
      </c>
      <c r="H903" s="31">
        <f t="shared" si="59"/>
        <v>23.785299999999985</v>
      </c>
      <c r="I903" s="31">
        <f>MAX($H$19:H903)</f>
        <v>36.149499999999989</v>
      </c>
      <c r="J903" s="32">
        <f t="shared" si="60"/>
        <v>-12.364200000000004</v>
      </c>
      <c r="K903" s="33">
        <f t="shared" si="61"/>
        <v>1.9288456923446162E-2</v>
      </c>
    </row>
    <row r="904" spans="1:11" x14ac:dyDescent="0.25">
      <c r="A904" s="50" t="s">
        <v>101</v>
      </c>
      <c r="B904" s="48" t="s">
        <v>110</v>
      </c>
      <c r="C904" s="52">
        <v>45736.65625</v>
      </c>
      <c r="D904" s="48" t="s">
        <v>353</v>
      </c>
      <c r="E904" s="48">
        <v>18</v>
      </c>
      <c r="F904" s="55">
        <v>0</v>
      </c>
      <c r="G904" s="30">
        <f t="shared" si="58"/>
        <v>0</v>
      </c>
      <c r="H904" s="31">
        <f t="shared" si="59"/>
        <v>23.785299999999985</v>
      </c>
      <c r="I904" s="31">
        <f>MAX($H$19:H904)</f>
        <v>36.149499999999989</v>
      </c>
      <c r="J904" s="32">
        <f t="shared" si="60"/>
        <v>-12.364200000000004</v>
      </c>
      <c r="K904" s="33">
        <f t="shared" si="61"/>
        <v>0</v>
      </c>
    </row>
    <row r="905" spans="1:11" x14ac:dyDescent="0.25">
      <c r="A905" s="51" t="s">
        <v>1138</v>
      </c>
      <c r="B905" s="49" t="s">
        <v>108</v>
      </c>
      <c r="C905" s="53">
        <v>45736.701388888891</v>
      </c>
      <c r="D905" s="49" t="s">
        <v>199</v>
      </c>
      <c r="E905" s="49">
        <v>2677</v>
      </c>
      <c r="F905" s="56">
        <v>4.57</v>
      </c>
      <c r="G905" s="30">
        <f t="shared" si="58"/>
        <v>0.45700000000000007</v>
      </c>
      <c r="H905" s="31">
        <f t="shared" si="59"/>
        <v>24.242299999999986</v>
      </c>
      <c r="I905" s="31">
        <f>MAX($H$19:H905)</f>
        <v>36.149499999999989</v>
      </c>
      <c r="J905" s="32">
        <f t="shared" si="60"/>
        <v>-11.907200000000003</v>
      </c>
      <c r="K905" s="33">
        <f t="shared" si="61"/>
        <v>1.9213547863596414E-2</v>
      </c>
    </row>
    <row r="906" spans="1:11" x14ac:dyDescent="0.25">
      <c r="A906" s="50" t="s">
        <v>1138</v>
      </c>
      <c r="B906" s="48" t="s">
        <v>110</v>
      </c>
      <c r="C906" s="52">
        <v>45736.701388888891</v>
      </c>
      <c r="D906" s="48" t="s">
        <v>199</v>
      </c>
      <c r="E906" s="48">
        <v>6247</v>
      </c>
      <c r="F906" s="55">
        <v>0.55599999999999994</v>
      </c>
      <c r="G906" s="30">
        <f t="shared" si="58"/>
        <v>5.5599999999999997E-2</v>
      </c>
      <c r="H906" s="31">
        <f t="shared" si="59"/>
        <v>24.297899999999984</v>
      </c>
      <c r="I906" s="31">
        <f>MAX($H$19:H906)</f>
        <v>36.149499999999989</v>
      </c>
      <c r="J906" s="32">
        <f t="shared" si="60"/>
        <v>-11.851600000000005</v>
      </c>
      <c r="K906" s="33">
        <f t="shared" si="61"/>
        <v>2.2935117542477457E-3</v>
      </c>
    </row>
    <row r="907" spans="1:11" x14ac:dyDescent="0.25">
      <c r="A907" s="50" t="s">
        <v>103</v>
      </c>
      <c r="B907" s="48" t="s">
        <v>105</v>
      </c>
      <c r="C907" s="52">
        <v>45737.055555555555</v>
      </c>
      <c r="D907" s="48" t="s">
        <v>591</v>
      </c>
      <c r="E907" s="48">
        <v>28</v>
      </c>
      <c r="F907" s="55">
        <v>4.6349999999999998</v>
      </c>
      <c r="G907" s="30">
        <f t="shared" si="58"/>
        <v>0.46350000000000002</v>
      </c>
      <c r="H907" s="31">
        <f t="shared" si="59"/>
        <v>24.761399999999984</v>
      </c>
      <c r="I907" s="31">
        <f>MAX($H$19:H907)</f>
        <v>36.149499999999989</v>
      </c>
      <c r="J907" s="32">
        <f t="shared" si="60"/>
        <v>-11.388100000000005</v>
      </c>
      <c r="K907" s="33">
        <f t="shared" si="61"/>
        <v>1.9075722593310473E-2</v>
      </c>
    </row>
    <row r="908" spans="1:11" x14ac:dyDescent="0.25">
      <c r="A908" s="51" t="s">
        <v>103</v>
      </c>
      <c r="B908" s="49" t="s">
        <v>107</v>
      </c>
      <c r="C908" s="53">
        <v>45737.055555555555</v>
      </c>
      <c r="D908" s="49" t="s">
        <v>591</v>
      </c>
      <c r="E908" s="49">
        <v>65</v>
      </c>
      <c r="F908" s="56">
        <v>10.979000000000001</v>
      </c>
      <c r="G908" s="30">
        <f t="shared" si="58"/>
        <v>1.0979000000000001</v>
      </c>
      <c r="H908" s="31">
        <f t="shared" si="59"/>
        <v>25.859299999999983</v>
      </c>
      <c r="I908" s="31">
        <f>MAX($H$19:H908)</f>
        <v>36.149499999999989</v>
      </c>
      <c r="J908" s="32">
        <f t="shared" si="60"/>
        <v>-10.290200000000006</v>
      </c>
      <c r="K908" s="33">
        <f t="shared" si="61"/>
        <v>4.4339173067758697E-2</v>
      </c>
    </row>
    <row r="909" spans="1:11" x14ac:dyDescent="0.25">
      <c r="A909" s="51" t="s">
        <v>101</v>
      </c>
      <c r="B909" s="49" t="s">
        <v>105</v>
      </c>
      <c r="C909" s="53">
        <v>45737.072916666664</v>
      </c>
      <c r="D909" s="49" t="s">
        <v>354</v>
      </c>
      <c r="E909" s="49">
        <v>13</v>
      </c>
      <c r="F909" s="56">
        <v>4.4809999999999999</v>
      </c>
      <c r="G909" s="30">
        <f t="shared" si="58"/>
        <v>0.4481</v>
      </c>
      <c r="H909" s="31">
        <f t="shared" si="59"/>
        <v>26.307399999999983</v>
      </c>
      <c r="I909" s="31">
        <f>MAX($H$19:H909)</f>
        <v>36.149499999999989</v>
      </c>
      <c r="J909" s="32">
        <f t="shared" si="60"/>
        <v>-9.8421000000000056</v>
      </c>
      <c r="K909" s="33">
        <f t="shared" si="61"/>
        <v>1.7328388626142166E-2</v>
      </c>
    </row>
    <row r="910" spans="1:11" x14ac:dyDescent="0.25">
      <c r="A910" s="50" t="s">
        <v>101</v>
      </c>
      <c r="B910" s="48" t="s">
        <v>107</v>
      </c>
      <c r="C910" s="52">
        <v>45737.072916666664</v>
      </c>
      <c r="D910" s="48" t="s">
        <v>354</v>
      </c>
      <c r="E910" s="48">
        <v>31</v>
      </c>
      <c r="F910" s="55">
        <v>27.998000000000001</v>
      </c>
      <c r="G910" s="30">
        <f t="shared" si="58"/>
        <v>2.7998000000000003</v>
      </c>
      <c r="H910" s="31">
        <f t="shared" si="59"/>
        <v>29.107199999999985</v>
      </c>
      <c r="I910" s="31">
        <f>MAX($H$19:H910)</f>
        <v>36.149499999999989</v>
      </c>
      <c r="J910" s="32">
        <f t="shared" si="60"/>
        <v>-7.0423000000000044</v>
      </c>
      <c r="K910" s="33">
        <f t="shared" si="61"/>
        <v>0.10642632871359403</v>
      </c>
    </row>
    <row r="911" spans="1:11" x14ac:dyDescent="0.25">
      <c r="A911" s="51" t="s">
        <v>1138</v>
      </c>
      <c r="B911" s="49" t="s">
        <v>105</v>
      </c>
      <c r="C911" s="53">
        <v>45737.173611111109</v>
      </c>
      <c r="D911" s="49" t="s">
        <v>200</v>
      </c>
      <c r="E911" s="49">
        <v>4008</v>
      </c>
      <c r="F911" s="56">
        <v>4.1079999999999997</v>
      </c>
      <c r="G911" s="30">
        <f t="shared" si="58"/>
        <v>0.4108</v>
      </c>
      <c r="H911" s="31">
        <f t="shared" si="59"/>
        <v>29.517999999999983</v>
      </c>
      <c r="I911" s="31">
        <f>MAX($H$19:H911)</f>
        <v>36.149499999999989</v>
      </c>
      <c r="J911" s="32">
        <f t="shared" si="60"/>
        <v>-6.6315000000000062</v>
      </c>
      <c r="K911" s="33">
        <f t="shared" si="61"/>
        <v>1.4113346525945314E-2</v>
      </c>
    </row>
    <row r="912" spans="1:11" x14ac:dyDescent="0.25">
      <c r="A912" s="50" t="s">
        <v>1138</v>
      </c>
      <c r="B912" s="48" t="s">
        <v>107</v>
      </c>
      <c r="C912" s="52">
        <v>45737.173611111109</v>
      </c>
      <c r="D912" s="48" t="s">
        <v>200</v>
      </c>
      <c r="E912" s="48">
        <v>9352</v>
      </c>
      <c r="F912" s="55">
        <v>2.8519999999999999</v>
      </c>
      <c r="G912" s="30">
        <f t="shared" si="58"/>
        <v>0.28520000000000001</v>
      </c>
      <c r="H912" s="31">
        <f t="shared" si="59"/>
        <v>29.803199999999983</v>
      </c>
      <c r="I912" s="31">
        <f>MAX($H$19:H912)</f>
        <v>36.149499999999989</v>
      </c>
      <c r="J912" s="32">
        <f t="shared" si="60"/>
        <v>-6.3463000000000065</v>
      </c>
      <c r="K912" s="33">
        <f t="shared" si="61"/>
        <v>9.6619012128194015E-3</v>
      </c>
    </row>
    <row r="913" spans="1:11" x14ac:dyDescent="0.25">
      <c r="A913" s="51" t="s">
        <v>104</v>
      </c>
      <c r="B913" s="49" t="s">
        <v>108</v>
      </c>
      <c r="C913" s="53">
        <v>45737.416666666664</v>
      </c>
      <c r="D913" s="49" t="s">
        <v>251</v>
      </c>
      <c r="E913" s="49">
        <v>4796</v>
      </c>
      <c r="F913" s="56">
        <v>3.3570000000000002</v>
      </c>
      <c r="G913" s="30">
        <f t="shared" si="58"/>
        <v>0.33570000000000005</v>
      </c>
      <c r="H913" s="31">
        <f t="shared" si="59"/>
        <v>30.138899999999982</v>
      </c>
      <c r="I913" s="31">
        <f>MAX($H$19:H913)</f>
        <v>36.149499999999989</v>
      </c>
      <c r="J913" s="32">
        <f t="shared" si="60"/>
        <v>-6.0106000000000073</v>
      </c>
      <c r="K913" s="33">
        <f t="shared" si="61"/>
        <v>1.1263891125785186E-2</v>
      </c>
    </row>
    <row r="914" spans="1:11" x14ac:dyDescent="0.25">
      <c r="A914" s="50" t="s">
        <v>104</v>
      </c>
      <c r="B914" s="48" t="s">
        <v>110</v>
      </c>
      <c r="C914" s="52">
        <v>45737.416666666664</v>
      </c>
      <c r="D914" s="48" t="s">
        <v>251</v>
      </c>
      <c r="E914" s="48">
        <v>11191</v>
      </c>
      <c r="F914" s="55">
        <v>0</v>
      </c>
      <c r="G914" s="30">
        <f t="shared" si="58"/>
        <v>0</v>
      </c>
      <c r="H914" s="31">
        <f t="shared" si="59"/>
        <v>30.138899999999982</v>
      </c>
      <c r="I914" s="31">
        <f>MAX($H$19:H914)</f>
        <v>36.149499999999989</v>
      </c>
      <c r="J914" s="32">
        <f t="shared" si="60"/>
        <v>-6.0106000000000073</v>
      </c>
      <c r="K914" s="33">
        <f t="shared" si="61"/>
        <v>0</v>
      </c>
    </row>
    <row r="915" spans="1:11" x14ac:dyDescent="0.25">
      <c r="A915" s="51" t="s">
        <v>101</v>
      </c>
      <c r="B915" s="49" t="s">
        <v>105</v>
      </c>
      <c r="C915" s="53">
        <v>45737.590277777781</v>
      </c>
      <c r="D915" s="49" t="s">
        <v>355</v>
      </c>
      <c r="E915" s="49">
        <v>5</v>
      </c>
      <c r="F915" s="56">
        <v>-6.0009999999999994</v>
      </c>
      <c r="G915" s="30">
        <f t="shared" si="58"/>
        <v>-0.60009999999999997</v>
      </c>
      <c r="H915" s="31">
        <f t="shared" si="59"/>
        <v>29.538799999999981</v>
      </c>
      <c r="I915" s="31">
        <f>MAX($H$19:H915)</f>
        <v>36.149499999999989</v>
      </c>
      <c r="J915" s="32">
        <f t="shared" si="60"/>
        <v>-6.6107000000000085</v>
      </c>
      <c r="K915" s="33">
        <f t="shared" si="61"/>
        <v>-1.9911144733218533E-2</v>
      </c>
    </row>
    <row r="916" spans="1:11" x14ac:dyDescent="0.25">
      <c r="A916" s="50" t="s">
        <v>101</v>
      </c>
      <c r="B916" s="48" t="s">
        <v>107</v>
      </c>
      <c r="C916" s="52">
        <v>45737.590277777781</v>
      </c>
      <c r="D916" s="48" t="s">
        <v>355</v>
      </c>
      <c r="E916" s="48">
        <v>11</v>
      </c>
      <c r="F916" s="55">
        <v>-14.008000000000001</v>
      </c>
      <c r="G916" s="30">
        <f t="shared" si="58"/>
        <v>-1.4008000000000003</v>
      </c>
      <c r="H916" s="31">
        <f t="shared" si="59"/>
        <v>28.13799999999998</v>
      </c>
      <c r="I916" s="31">
        <f>MAX($H$19:H916)</f>
        <v>36.149499999999989</v>
      </c>
      <c r="J916" s="32">
        <f t="shared" si="60"/>
        <v>-8.0115000000000087</v>
      </c>
      <c r="K916" s="33">
        <f t="shared" si="61"/>
        <v>-4.7422373285306185E-2</v>
      </c>
    </row>
    <row r="917" spans="1:11" x14ac:dyDescent="0.25">
      <c r="A917" s="51" t="s">
        <v>104</v>
      </c>
      <c r="B917" s="49" t="s">
        <v>105</v>
      </c>
      <c r="C917" s="53">
        <v>45737.611111111109</v>
      </c>
      <c r="D917" s="49" t="s">
        <v>252</v>
      </c>
      <c r="E917" s="49">
        <v>2372</v>
      </c>
      <c r="F917" s="56">
        <v>4.0329999999999995</v>
      </c>
      <c r="G917" s="30">
        <f t="shared" si="58"/>
        <v>0.40329999999999999</v>
      </c>
      <c r="H917" s="31">
        <f t="shared" si="59"/>
        <v>28.541299999999982</v>
      </c>
      <c r="I917" s="31">
        <f>MAX($H$19:H917)</f>
        <v>36.149499999999989</v>
      </c>
      <c r="J917" s="32">
        <f t="shared" si="60"/>
        <v>-7.6082000000000072</v>
      </c>
      <c r="K917" s="33">
        <f t="shared" si="61"/>
        <v>1.4332930556542722E-2</v>
      </c>
    </row>
    <row r="918" spans="1:11" x14ac:dyDescent="0.25">
      <c r="A918" s="50" t="s">
        <v>104</v>
      </c>
      <c r="B918" s="48" t="s">
        <v>107</v>
      </c>
      <c r="C918" s="52">
        <v>45737.611111111109</v>
      </c>
      <c r="D918" s="48" t="s">
        <v>252</v>
      </c>
      <c r="E918" s="48">
        <v>5536</v>
      </c>
      <c r="F918" s="55">
        <v>0</v>
      </c>
      <c r="G918" s="30">
        <f t="shared" si="58"/>
        <v>0</v>
      </c>
      <c r="H918" s="31">
        <f t="shared" si="59"/>
        <v>28.541299999999982</v>
      </c>
      <c r="I918" s="31">
        <f>MAX($H$19:H918)</f>
        <v>36.149499999999989</v>
      </c>
      <c r="J918" s="32">
        <f t="shared" si="60"/>
        <v>-7.6082000000000072</v>
      </c>
      <c r="K918" s="33">
        <f t="shared" si="61"/>
        <v>0</v>
      </c>
    </row>
    <row r="919" spans="1:11" x14ac:dyDescent="0.25">
      <c r="A919" s="50" t="s">
        <v>102</v>
      </c>
      <c r="B919" s="48" t="s">
        <v>108</v>
      </c>
      <c r="C919" s="52">
        <v>45737.631944444445</v>
      </c>
      <c r="D919" s="48" t="s">
        <v>466</v>
      </c>
      <c r="E919" s="48">
        <v>192</v>
      </c>
      <c r="F919" s="55">
        <v>-5.9180000000000001</v>
      </c>
      <c r="G919" s="30">
        <f t="shared" si="58"/>
        <v>-0.59179999999999999</v>
      </c>
      <c r="H919" s="31">
        <f t="shared" si="59"/>
        <v>27.949499999999983</v>
      </c>
      <c r="I919" s="31">
        <f>MAX($H$19:H919)</f>
        <v>36.149499999999989</v>
      </c>
      <c r="J919" s="32">
        <f t="shared" si="60"/>
        <v>-8.2000000000000064</v>
      </c>
      <c r="K919" s="33">
        <f t="shared" si="61"/>
        <v>-2.0734864915052942E-2</v>
      </c>
    </row>
    <row r="920" spans="1:11" x14ac:dyDescent="0.25">
      <c r="A920" s="51" t="s">
        <v>102</v>
      </c>
      <c r="B920" s="49" t="s">
        <v>110</v>
      </c>
      <c r="C920" s="53">
        <v>45737.631944444445</v>
      </c>
      <c r="D920" s="49" t="s">
        <v>466</v>
      </c>
      <c r="E920" s="49">
        <v>447</v>
      </c>
      <c r="F920" s="56">
        <v>-13.809999999999999</v>
      </c>
      <c r="G920" s="30">
        <f t="shared" si="58"/>
        <v>-1.381</v>
      </c>
      <c r="H920" s="31">
        <f t="shared" si="59"/>
        <v>26.568499999999982</v>
      </c>
      <c r="I920" s="31">
        <f>MAX($H$19:H920)</f>
        <v>36.149499999999989</v>
      </c>
      <c r="J920" s="32">
        <f t="shared" si="60"/>
        <v>-9.5810000000000066</v>
      </c>
      <c r="K920" s="33">
        <f t="shared" si="61"/>
        <v>-4.9410544016887603E-2</v>
      </c>
    </row>
    <row r="921" spans="1:11" x14ac:dyDescent="0.25">
      <c r="A921" s="51" t="s">
        <v>1138</v>
      </c>
      <c r="B921" s="49" t="s">
        <v>108</v>
      </c>
      <c r="C921" s="53">
        <v>45737.65625</v>
      </c>
      <c r="D921" s="49" t="s">
        <v>201</v>
      </c>
      <c r="E921" s="49">
        <v>2341</v>
      </c>
      <c r="F921" s="56">
        <v>4.6120000000000001</v>
      </c>
      <c r="G921" s="30">
        <f t="shared" si="58"/>
        <v>0.46120000000000005</v>
      </c>
      <c r="H921" s="31">
        <f t="shared" si="59"/>
        <v>27.029699999999984</v>
      </c>
      <c r="I921" s="31">
        <f>MAX($H$19:H921)</f>
        <v>36.149499999999989</v>
      </c>
      <c r="J921" s="32">
        <f t="shared" si="60"/>
        <v>-9.119800000000005</v>
      </c>
      <c r="K921" s="33">
        <f t="shared" si="61"/>
        <v>1.7358902459679859E-2</v>
      </c>
    </row>
    <row r="922" spans="1:11" x14ac:dyDescent="0.25">
      <c r="A922" s="50" t="s">
        <v>1138</v>
      </c>
      <c r="B922" s="48" t="s">
        <v>110</v>
      </c>
      <c r="C922" s="52">
        <v>45737.65625</v>
      </c>
      <c r="D922" s="48" t="s">
        <v>201</v>
      </c>
      <c r="E922" s="48">
        <v>5464</v>
      </c>
      <c r="F922" s="55">
        <v>5.5000000000000007E-2</v>
      </c>
      <c r="G922" s="30">
        <f t="shared" si="58"/>
        <v>5.5000000000000014E-3</v>
      </c>
      <c r="H922" s="31">
        <f t="shared" si="59"/>
        <v>27.035199999999985</v>
      </c>
      <c r="I922" s="31">
        <f>MAX($H$19:H922)</f>
        <v>36.149499999999989</v>
      </c>
      <c r="J922" s="32">
        <f t="shared" si="60"/>
        <v>-9.1143000000000036</v>
      </c>
      <c r="K922" s="33">
        <f t="shared" si="61"/>
        <v>2.034798758403511E-4</v>
      </c>
    </row>
    <row r="923" spans="1:11" x14ac:dyDescent="0.25">
      <c r="A923" s="51" t="s">
        <v>101</v>
      </c>
      <c r="B923" s="49" t="s">
        <v>108</v>
      </c>
      <c r="C923" s="53">
        <v>45737.805555555555</v>
      </c>
      <c r="D923" s="49" t="s">
        <v>356</v>
      </c>
      <c r="E923" s="49">
        <v>11</v>
      </c>
      <c r="F923" s="56">
        <v>4.6219999999999999</v>
      </c>
      <c r="G923" s="30">
        <f t="shared" si="58"/>
        <v>0.4622</v>
      </c>
      <c r="H923" s="31">
        <f t="shared" si="59"/>
        <v>27.497399999999985</v>
      </c>
      <c r="I923" s="31">
        <f>MAX($H$19:H923)</f>
        <v>36.149499999999989</v>
      </c>
      <c r="J923" s="32">
        <f t="shared" si="60"/>
        <v>-8.6521000000000043</v>
      </c>
      <c r="K923" s="33">
        <f t="shared" si="61"/>
        <v>1.7096230100017706E-2</v>
      </c>
    </row>
    <row r="924" spans="1:11" x14ac:dyDescent="0.25">
      <c r="A924" s="50" t="s">
        <v>101</v>
      </c>
      <c r="B924" s="48" t="s">
        <v>110</v>
      </c>
      <c r="C924" s="52">
        <v>45737.805555555555</v>
      </c>
      <c r="D924" s="48" t="s">
        <v>356</v>
      </c>
      <c r="E924" s="48">
        <v>25</v>
      </c>
      <c r="F924" s="55">
        <v>0</v>
      </c>
      <c r="G924" s="30">
        <f t="shared" si="58"/>
        <v>0</v>
      </c>
      <c r="H924" s="31">
        <f t="shared" si="59"/>
        <v>27.497399999999985</v>
      </c>
      <c r="I924" s="31">
        <f>MAX($H$19:H924)</f>
        <v>36.149499999999989</v>
      </c>
      <c r="J924" s="32">
        <f t="shared" si="60"/>
        <v>-8.6521000000000043</v>
      </c>
      <c r="K924" s="33">
        <f t="shared" si="61"/>
        <v>0</v>
      </c>
    </row>
    <row r="925" spans="1:11" x14ac:dyDescent="0.25">
      <c r="A925" s="50" t="s">
        <v>102</v>
      </c>
      <c r="B925" s="48" t="s">
        <v>105</v>
      </c>
      <c r="C925" s="52">
        <v>45740.072916666664</v>
      </c>
      <c r="D925" s="48" t="s">
        <v>467</v>
      </c>
      <c r="E925" s="48">
        <v>340</v>
      </c>
      <c r="F925" s="55">
        <v>-5.681</v>
      </c>
      <c r="G925" s="30">
        <f t="shared" si="58"/>
        <v>-0.56810000000000005</v>
      </c>
      <c r="H925" s="31">
        <f t="shared" si="59"/>
        <v>26.929299999999984</v>
      </c>
      <c r="I925" s="31">
        <f>MAX($H$19:H925)</f>
        <v>36.149499999999989</v>
      </c>
      <c r="J925" s="32">
        <f t="shared" si="60"/>
        <v>-9.2202000000000055</v>
      </c>
      <c r="K925" s="33">
        <f t="shared" si="61"/>
        <v>-2.0660135140049607E-2</v>
      </c>
    </row>
    <row r="926" spans="1:11" x14ac:dyDescent="0.25">
      <c r="A926" s="51" t="s">
        <v>102</v>
      </c>
      <c r="B926" s="49" t="s">
        <v>107</v>
      </c>
      <c r="C926" s="53">
        <v>45740.072916666664</v>
      </c>
      <c r="D926" s="49" t="s">
        <v>467</v>
      </c>
      <c r="E926" s="49">
        <v>794</v>
      </c>
      <c r="F926" s="56">
        <v>-13.256</v>
      </c>
      <c r="G926" s="30">
        <f t="shared" si="58"/>
        <v>-1.3256000000000001</v>
      </c>
      <c r="H926" s="31">
        <f t="shared" si="59"/>
        <v>25.603699999999982</v>
      </c>
      <c r="I926" s="31">
        <f>MAX($H$19:H926)</f>
        <v>36.149499999999989</v>
      </c>
      <c r="J926" s="32">
        <f t="shared" si="60"/>
        <v>-10.545800000000007</v>
      </c>
      <c r="K926" s="33">
        <f t="shared" si="61"/>
        <v>-4.9225193376731036E-2</v>
      </c>
    </row>
    <row r="927" spans="1:11" x14ac:dyDescent="0.25">
      <c r="A927" s="51" t="s">
        <v>101</v>
      </c>
      <c r="B927" s="49" t="s">
        <v>108</v>
      </c>
      <c r="C927" s="53">
        <v>45740.277777777781</v>
      </c>
      <c r="D927" s="49" t="s">
        <v>357</v>
      </c>
      <c r="E927" s="49">
        <v>12</v>
      </c>
      <c r="F927" s="56">
        <v>4.6710000000000003</v>
      </c>
      <c r="G927" s="30">
        <f t="shared" si="58"/>
        <v>0.46710000000000007</v>
      </c>
      <c r="H927" s="31">
        <f t="shared" si="59"/>
        <v>26.070799999999981</v>
      </c>
      <c r="I927" s="31">
        <f>MAX($H$19:H927)</f>
        <v>36.149499999999989</v>
      </c>
      <c r="J927" s="32">
        <f t="shared" si="60"/>
        <v>-10.078700000000008</v>
      </c>
      <c r="K927" s="33">
        <f t="shared" si="61"/>
        <v>1.8243457000355345E-2</v>
      </c>
    </row>
    <row r="928" spans="1:11" x14ac:dyDescent="0.25">
      <c r="A928" s="50" t="s">
        <v>101</v>
      </c>
      <c r="B928" s="48" t="s">
        <v>110</v>
      </c>
      <c r="C928" s="52">
        <v>45740.277777777781</v>
      </c>
      <c r="D928" s="48" t="s">
        <v>357</v>
      </c>
      <c r="E928" s="48">
        <v>29</v>
      </c>
      <c r="F928" s="55">
        <v>0</v>
      </c>
      <c r="G928" s="30">
        <f t="shared" si="58"/>
        <v>0</v>
      </c>
      <c r="H928" s="31">
        <f t="shared" si="59"/>
        <v>26.070799999999981</v>
      </c>
      <c r="I928" s="31">
        <f>MAX($H$19:H928)</f>
        <v>36.149499999999989</v>
      </c>
      <c r="J928" s="32">
        <f t="shared" si="60"/>
        <v>-10.078700000000008</v>
      </c>
      <c r="K928" s="33">
        <f t="shared" si="61"/>
        <v>0</v>
      </c>
    </row>
    <row r="929" spans="1:11" x14ac:dyDescent="0.25">
      <c r="A929" s="50" t="s">
        <v>102</v>
      </c>
      <c r="B929" s="48" t="s">
        <v>108</v>
      </c>
      <c r="C929" s="52">
        <v>45740.28125</v>
      </c>
      <c r="D929" s="48" t="s">
        <v>468</v>
      </c>
      <c r="E929" s="48">
        <v>530</v>
      </c>
      <c r="F929" s="55">
        <v>4.2430000000000003</v>
      </c>
      <c r="G929" s="30">
        <f t="shared" si="58"/>
        <v>0.42430000000000007</v>
      </c>
      <c r="H929" s="31">
        <f t="shared" si="59"/>
        <v>26.495099999999979</v>
      </c>
      <c r="I929" s="31">
        <f>MAX($H$19:H929)</f>
        <v>36.149499999999989</v>
      </c>
      <c r="J929" s="32">
        <f t="shared" si="60"/>
        <v>-9.6544000000000096</v>
      </c>
      <c r="K929" s="33">
        <f t="shared" si="61"/>
        <v>1.6274912929407526E-2</v>
      </c>
    </row>
    <row r="930" spans="1:11" x14ac:dyDescent="0.25">
      <c r="A930" s="51" t="s">
        <v>102</v>
      </c>
      <c r="B930" s="49" t="s">
        <v>110</v>
      </c>
      <c r="C930" s="53">
        <v>45740.28125</v>
      </c>
      <c r="D930" s="49" t="s">
        <v>468</v>
      </c>
      <c r="E930" s="49">
        <v>1238</v>
      </c>
      <c r="F930" s="56">
        <v>0</v>
      </c>
      <c r="G930" s="30">
        <f t="shared" si="58"/>
        <v>0</v>
      </c>
      <c r="H930" s="31">
        <f t="shared" si="59"/>
        <v>26.495099999999979</v>
      </c>
      <c r="I930" s="31">
        <f>MAX($H$19:H930)</f>
        <v>36.149499999999989</v>
      </c>
      <c r="J930" s="32">
        <f t="shared" si="60"/>
        <v>-9.6544000000000096</v>
      </c>
      <c r="K930" s="33">
        <f t="shared" si="61"/>
        <v>0</v>
      </c>
    </row>
    <row r="931" spans="1:11" x14ac:dyDescent="0.25">
      <c r="A931" s="50" t="s">
        <v>103</v>
      </c>
      <c r="B931" s="48" t="s">
        <v>105</v>
      </c>
      <c r="C931" s="52">
        <v>45740.413194444445</v>
      </c>
      <c r="D931" s="48" t="s">
        <v>592</v>
      </c>
      <c r="E931" s="48">
        <v>15</v>
      </c>
      <c r="F931" s="55">
        <v>4.4240000000000004</v>
      </c>
      <c r="G931" s="30">
        <f t="shared" si="58"/>
        <v>0.44240000000000007</v>
      </c>
      <c r="H931" s="31">
        <f t="shared" si="59"/>
        <v>26.937499999999979</v>
      </c>
      <c r="I931" s="31">
        <f>MAX($H$19:H931)</f>
        <v>36.149499999999989</v>
      </c>
      <c r="J931" s="32">
        <f t="shared" si="60"/>
        <v>-9.2120000000000104</v>
      </c>
      <c r="K931" s="33">
        <f t="shared" si="61"/>
        <v>1.6697427071420634E-2</v>
      </c>
    </row>
    <row r="932" spans="1:11" x14ac:dyDescent="0.25">
      <c r="A932" s="51" t="s">
        <v>103</v>
      </c>
      <c r="B932" s="49" t="s">
        <v>107</v>
      </c>
      <c r="C932" s="53">
        <v>45740.413194444445</v>
      </c>
      <c r="D932" s="49" t="s">
        <v>592</v>
      </c>
      <c r="E932" s="49">
        <v>36</v>
      </c>
      <c r="F932" s="56">
        <v>3.1480000000000001</v>
      </c>
      <c r="G932" s="30">
        <f t="shared" si="58"/>
        <v>0.31480000000000002</v>
      </c>
      <c r="H932" s="31">
        <f t="shared" si="59"/>
        <v>27.25229999999998</v>
      </c>
      <c r="I932" s="31">
        <f>MAX($H$19:H932)</f>
        <v>36.149499999999989</v>
      </c>
      <c r="J932" s="32">
        <f t="shared" si="60"/>
        <v>-8.8972000000000087</v>
      </c>
      <c r="K932" s="33">
        <f t="shared" si="61"/>
        <v>1.1686310904872377E-2</v>
      </c>
    </row>
    <row r="933" spans="1:11" x14ac:dyDescent="0.25">
      <c r="A933" s="51" t="s">
        <v>1138</v>
      </c>
      <c r="B933" s="49" t="s">
        <v>105</v>
      </c>
      <c r="C933" s="53">
        <v>45740.569444444445</v>
      </c>
      <c r="D933" s="49" t="s">
        <v>202</v>
      </c>
      <c r="E933" s="49">
        <v>2724</v>
      </c>
      <c r="F933" s="56">
        <v>4.3639999999999999</v>
      </c>
      <c r="G933" s="30">
        <f t="shared" si="58"/>
        <v>0.43640000000000001</v>
      </c>
      <c r="H933" s="31">
        <f t="shared" si="59"/>
        <v>27.688699999999979</v>
      </c>
      <c r="I933" s="31">
        <f>MAX($H$19:H933)</f>
        <v>36.149499999999989</v>
      </c>
      <c r="J933" s="32">
        <f t="shared" si="60"/>
        <v>-8.4608000000000096</v>
      </c>
      <c r="K933" s="33">
        <f t="shared" si="61"/>
        <v>1.6013327315492543E-2</v>
      </c>
    </row>
    <row r="934" spans="1:11" x14ac:dyDescent="0.25">
      <c r="A934" s="50" t="s">
        <v>1138</v>
      </c>
      <c r="B934" s="48" t="s">
        <v>107</v>
      </c>
      <c r="C934" s="52">
        <v>45740.569444444445</v>
      </c>
      <c r="D934" s="48" t="s">
        <v>202</v>
      </c>
      <c r="E934" s="48">
        <v>6357</v>
      </c>
      <c r="F934" s="55">
        <v>11.163</v>
      </c>
      <c r="G934" s="30">
        <f t="shared" si="58"/>
        <v>1.1163000000000001</v>
      </c>
      <c r="H934" s="31">
        <f t="shared" si="59"/>
        <v>28.804999999999978</v>
      </c>
      <c r="I934" s="31">
        <f>MAX($H$19:H934)</f>
        <v>36.149499999999989</v>
      </c>
      <c r="J934" s="32">
        <f t="shared" si="60"/>
        <v>-7.3445000000000107</v>
      </c>
      <c r="K934" s="33">
        <f t="shared" si="61"/>
        <v>4.0316085623377074E-2</v>
      </c>
    </row>
    <row r="935" spans="1:11" x14ac:dyDescent="0.25">
      <c r="A935" s="51" t="s">
        <v>104</v>
      </c>
      <c r="B935" s="49" t="s">
        <v>108</v>
      </c>
      <c r="C935" s="53">
        <v>45740.663194444445</v>
      </c>
      <c r="D935" s="49" t="s">
        <v>253</v>
      </c>
      <c r="E935" s="49">
        <v>2729</v>
      </c>
      <c r="F935" s="56">
        <v>3.8200000000000003</v>
      </c>
      <c r="G935" s="30">
        <f t="shared" si="58"/>
        <v>0.38200000000000006</v>
      </c>
      <c r="H935" s="31">
        <f t="shared" si="59"/>
        <v>29.18699999999998</v>
      </c>
      <c r="I935" s="31">
        <f>MAX($H$19:H935)</f>
        <v>36.149499999999989</v>
      </c>
      <c r="J935" s="32">
        <f t="shared" si="60"/>
        <v>-6.9625000000000092</v>
      </c>
      <c r="K935" s="33">
        <f t="shared" si="61"/>
        <v>1.3261586530116443E-2</v>
      </c>
    </row>
    <row r="936" spans="1:11" x14ac:dyDescent="0.25">
      <c r="A936" s="50" t="s">
        <v>104</v>
      </c>
      <c r="B936" s="48" t="s">
        <v>110</v>
      </c>
      <c r="C936" s="52">
        <v>45740.663194444445</v>
      </c>
      <c r="D936" s="48" t="s">
        <v>253</v>
      </c>
      <c r="E936" s="48">
        <v>6367</v>
      </c>
      <c r="F936" s="55">
        <v>0</v>
      </c>
      <c r="G936" s="30">
        <f t="shared" si="58"/>
        <v>0</v>
      </c>
      <c r="H936" s="31">
        <f t="shared" si="59"/>
        <v>29.18699999999998</v>
      </c>
      <c r="I936" s="31">
        <f>MAX($H$19:H936)</f>
        <v>36.149499999999989</v>
      </c>
      <c r="J936" s="32">
        <f t="shared" si="60"/>
        <v>-6.9625000000000092</v>
      </c>
      <c r="K936" s="33">
        <f t="shared" si="61"/>
        <v>0</v>
      </c>
    </row>
    <row r="937" spans="1:11" x14ac:dyDescent="0.25">
      <c r="A937" s="50" t="s">
        <v>103</v>
      </c>
      <c r="B937" s="48" t="s">
        <v>108</v>
      </c>
      <c r="C937" s="52">
        <v>45741.173611111109</v>
      </c>
      <c r="D937" s="48" t="s">
        <v>593</v>
      </c>
      <c r="E937" s="48">
        <v>27</v>
      </c>
      <c r="F937" s="55">
        <v>4.6360000000000001</v>
      </c>
      <c r="G937" s="30">
        <f t="shared" ref="G937:G1000" si="62">(F937*0.1)</f>
        <v>0.46360000000000001</v>
      </c>
      <c r="H937" s="31">
        <f t="shared" ref="H937:H1000" si="63">(H936+G937)</f>
        <v>29.650599999999979</v>
      </c>
      <c r="I937" s="31">
        <f>MAX($H$19:H937)</f>
        <v>36.149499999999989</v>
      </c>
      <c r="J937" s="32">
        <f t="shared" ref="J937:J1000" si="64">(H937-I937)</f>
        <v>-6.4989000000000097</v>
      </c>
      <c r="K937" s="33">
        <f t="shared" ref="K937:K1000" si="65">(H937/H936)-1</f>
        <v>1.5883783876383228E-2</v>
      </c>
    </row>
    <row r="938" spans="1:11" x14ac:dyDescent="0.25">
      <c r="A938" s="51" t="s">
        <v>103</v>
      </c>
      <c r="B938" s="49" t="s">
        <v>110</v>
      </c>
      <c r="C938" s="53">
        <v>45741.173611111109</v>
      </c>
      <c r="D938" s="49" t="s">
        <v>593</v>
      </c>
      <c r="E938" s="49">
        <v>62</v>
      </c>
      <c r="F938" s="56">
        <v>0</v>
      </c>
      <c r="G938" s="30">
        <f t="shared" si="62"/>
        <v>0</v>
      </c>
      <c r="H938" s="31">
        <f t="shared" si="63"/>
        <v>29.650599999999979</v>
      </c>
      <c r="I938" s="31">
        <f>MAX($H$19:H938)</f>
        <v>36.149499999999989</v>
      </c>
      <c r="J938" s="32">
        <f t="shared" si="64"/>
        <v>-6.4989000000000097</v>
      </c>
      <c r="K938" s="33">
        <f t="shared" si="65"/>
        <v>0</v>
      </c>
    </row>
    <row r="939" spans="1:11" x14ac:dyDescent="0.25">
      <c r="A939" s="50" t="s">
        <v>102</v>
      </c>
      <c r="B939" s="48" t="s">
        <v>108</v>
      </c>
      <c r="C939" s="52">
        <v>45741.329861111109</v>
      </c>
      <c r="D939" s="48" t="s">
        <v>469</v>
      </c>
      <c r="E939" s="48">
        <v>375</v>
      </c>
      <c r="F939" s="55">
        <v>4.125</v>
      </c>
      <c r="G939" s="30">
        <f t="shared" si="62"/>
        <v>0.41250000000000003</v>
      </c>
      <c r="H939" s="31">
        <f t="shared" si="63"/>
        <v>30.063099999999981</v>
      </c>
      <c r="I939" s="31">
        <f>MAX($H$19:H939)</f>
        <v>36.149499999999989</v>
      </c>
      <c r="J939" s="32">
        <f t="shared" si="64"/>
        <v>-6.0864000000000082</v>
      </c>
      <c r="K939" s="33">
        <f t="shared" si="65"/>
        <v>1.3912028761644102E-2</v>
      </c>
    </row>
    <row r="940" spans="1:11" x14ac:dyDescent="0.25">
      <c r="A940" s="51" t="s">
        <v>102</v>
      </c>
      <c r="B940" s="49" t="s">
        <v>110</v>
      </c>
      <c r="C940" s="53">
        <v>45741.329861111109</v>
      </c>
      <c r="D940" s="49" t="s">
        <v>469</v>
      </c>
      <c r="E940" s="49">
        <v>875</v>
      </c>
      <c r="F940" s="56">
        <v>5.25</v>
      </c>
      <c r="G940" s="30">
        <f t="shared" si="62"/>
        <v>0.52500000000000002</v>
      </c>
      <c r="H940" s="31">
        <f t="shared" si="63"/>
        <v>30.588099999999979</v>
      </c>
      <c r="I940" s="31">
        <f>MAX($H$19:H940)</f>
        <v>36.149499999999989</v>
      </c>
      <c r="J940" s="32">
        <f t="shared" si="64"/>
        <v>-5.5614000000000097</v>
      </c>
      <c r="K940" s="33">
        <f t="shared" si="65"/>
        <v>1.7463268924362341E-2</v>
      </c>
    </row>
    <row r="941" spans="1:11" x14ac:dyDescent="0.25">
      <c r="A941" s="51" t="s">
        <v>101</v>
      </c>
      <c r="B941" s="49" t="s">
        <v>108</v>
      </c>
      <c r="C941" s="53">
        <v>45741.385416666664</v>
      </c>
      <c r="D941" s="49" t="s">
        <v>358</v>
      </c>
      <c r="E941" s="49">
        <v>13</v>
      </c>
      <c r="F941" s="56">
        <v>4.5069999999999997</v>
      </c>
      <c r="G941" s="30">
        <f t="shared" si="62"/>
        <v>0.45069999999999999</v>
      </c>
      <c r="H941" s="31">
        <f t="shared" si="63"/>
        <v>31.038799999999981</v>
      </c>
      <c r="I941" s="31">
        <f>MAX($H$19:H941)</f>
        <v>36.149499999999989</v>
      </c>
      <c r="J941" s="32">
        <f t="shared" si="64"/>
        <v>-5.1107000000000085</v>
      </c>
      <c r="K941" s="33">
        <f t="shared" si="65"/>
        <v>1.4734488248698163E-2</v>
      </c>
    </row>
    <row r="942" spans="1:11" x14ac:dyDescent="0.25">
      <c r="A942" s="50" t="s">
        <v>101</v>
      </c>
      <c r="B942" s="48" t="s">
        <v>110</v>
      </c>
      <c r="C942" s="52">
        <v>45741.385416666664</v>
      </c>
      <c r="D942" s="48" t="s">
        <v>358</v>
      </c>
      <c r="E942" s="48">
        <v>29</v>
      </c>
      <c r="F942" s="55">
        <v>0</v>
      </c>
      <c r="G942" s="30">
        <f t="shared" si="62"/>
        <v>0</v>
      </c>
      <c r="H942" s="31">
        <f t="shared" si="63"/>
        <v>31.038799999999981</v>
      </c>
      <c r="I942" s="31">
        <f>MAX($H$19:H942)</f>
        <v>36.149499999999989</v>
      </c>
      <c r="J942" s="32">
        <f t="shared" si="64"/>
        <v>-5.1107000000000085</v>
      </c>
      <c r="K942" s="33">
        <f t="shared" si="65"/>
        <v>0</v>
      </c>
    </row>
    <row r="943" spans="1:11" x14ac:dyDescent="0.25">
      <c r="A943" s="50" t="s">
        <v>102</v>
      </c>
      <c r="B943" s="48" t="s">
        <v>105</v>
      </c>
      <c r="C943" s="52">
        <v>45741.635416666664</v>
      </c>
      <c r="D943" s="48" t="s">
        <v>470</v>
      </c>
      <c r="E943" s="48">
        <v>198</v>
      </c>
      <c r="F943" s="55">
        <v>4.6029999999999998</v>
      </c>
      <c r="G943" s="30">
        <f t="shared" si="62"/>
        <v>0.46029999999999999</v>
      </c>
      <c r="H943" s="31">
        <f t="shared" si="63"/>
        <v>31.499099999999981</v>
      </c>
      <c r="I943" s="31">
        <f>MAX($H$19:H943)</f>
        <v>36.149499999999989</v>
      </c>
      <c r="J943" s="32">
        <f t="shared" si="64"/>
        <v>-4.6504000000000083</v>
      </c>
      <c r="K943" s="33">
        <f t="shared" si="65"/>
        <v>1.4829825895330995E-2</v>
      </c>
    </row>
    <row r="944" spans="1:11" x14ac:dyDescent="0.25">
      <c r="A944" s="51" t="s">
        <v>102</v>
      </c>
      <c r="B944" s="49" t="s">
        <v>107</v>
      </c>
      <c r="C944" s="53">
        <v>45741.635416666664</v>
      </c>
      <c r="D944" s="49" t="s">
        <v>470</v>
      </c>
      <c r="E944" s="49">
        <v>463</v>
      </c>
      <c r="F944" s="56">
        <v>15.046000000000001</v>
      </c>
      <c r="G944" s="30">
        <f t="shared" si="62"/>
        <v>1.5046000000000002</v>
      </c>
      <c r="H944" s="31">
        <f t="shared" si="63"/>
        <v>33.003699999999981</v>
      </c>
      <c r="I944" s="31">
        <f>MAX($H$19:H944)</f>
        <v>36.149499999999989</v>
      </c>
      <c r="J944" s="32">
        <f t="shared" si="64"/>
        <v>-3.1458000000000084</v>
      </c>
      <c r="K944" s="33">
        <f t="shared" si="65"/>
        <v>4.7766444120625806E-2</v>
      </c>
    </row>
    <row r="945" spans="1:11" x14ac:dyDescent="0.25">
      <c r="A945" s="50" t="s">
        <v>102</v>
      </c>
      <c r="B945" s="48" t="s">
        <v>108</v>
      </c>
      <c r="C945" s="52">
        <v>45741.847222222219</v>
      </c>
      <c r="D945" s="48" t="s">
        <v>471</v>
      </c>
      <c r="E945" s="48">
        <v>351</v>
      </c>
      <c r="F945" s="55">
        <v>4.8789999999999996</v>
      </c>
      <c r="G945" s="30">
        <f t="shared" si="62"/>
        <v>0.4879</v>
      </c>
      <c r="H945" s="31">
        <f t="shared" si="63"/>
        <v>33.491599999999984</v>
      </c>
      <c r="I945" s="31">
        <f>MAX($H$19:H945)</f>
        <v>36.149499999999989</v>
      </c>
      <c r="J945" s="32">
        <f t="shared" si="64"/>
        <v>-2.657900000000005</v>
      </c>
      <c r="K945" s="33">
        <f t="shared" si="65"/>
        <v>1.4783190975557359E-2</v>
      </c>
    </row>
    <row r="946" spans="1:11" x14ac:dyDescent="0.25">
      <c r="A946" s="51" t="s">
        <v>102</v>
      </c>
      <c r="B946" s="49" t="s">
        <v>110</v>
      </c>
      <c r="C946" s="53">
        <v>45741.847222222219</v>
      </c>
      <c r="D946" s="49" t="s">
        <v>471</v>
      </c>
      <c r="E946" s="49">
        <v>819</v>
      </c>
      <c r="F946" s="56">
        <v>6.4700000000000006</v>
      </c>
      <c r="G946" s="30">
        <f t="shared" si="62"/>
        <v>0.64700000000000013</v>
      </c>
      <c r="H946" s="31">
        <f t="shared" si="63"/>
        <v>34.138599999999983</v>
      </c>
      <c r="I946" s="31">
        <f>MAX($H$19:H946)</f>
        <v>36.149499999999989</v>
      </c>
      <c r="J946" s="32">
        <f t="shared" si="64"/>
        <v>-2.0109000000000066</v>
      </c>
      <c r="K946" s="33">
        <f t="shared" si="65"/>
        <v>1.931827682165066E-2</v>
      </c>
    </row>
    <row r="947" spans="1:11" x14ac:dyDescent="0.25">
      <c r="A947" s="51" t="s">
        <v>101</v>
      </c>
      <c r="B947" s="49" t="s">
        <v>105</v>
      </c>
      <c r="C947" s="53">
        <v>45742.055555555555</v>
      </c>
      <c r="D947" s="49" t="s">
        <v>359</v>
      </c>
      <c r="E947" s="49">
        <v>18</v>
      </c>
      <c r="F947" s="56">
        <v>-5.9909999999999997</v>
      </c>
      <c r="G947" s="30">
        <f t="shared" si="62"/>
        <v>-0.59909999999999997</v>
      </c>
      <c r="H947" s="31">
        <f t="shared" si="63"/>
        <v>33.539499999999983</v>
      </c>
      <c r="I947" s="31">
        <f>MAX($H$19:H947)</f>
        <v>36.149499999999989</v>
      </c>
      <c r="J947" s="32">
        <f t="shared" si="64"/>
        <v>-2.6100000000000065</v>
      </c>
      <c r="K947" s="33">
        <f t="shared" si="65"/>
        <v>-1.7549050048918269E-2</v>
      </c>
    </row>
    <row r="948" spans="1:11" x14ac:dyDescent="0.25">
      <c r="A948" s="50" t="s">
        <v>101</v>
      </c>
      <c r="B948" s="48" t="s">
        <v>107</v>
      </c>
      <c r="C948" s="52">
        <v>45742.055555555555</v>
      </c>
      <c r="D948" s="48" t="s">
        <v>359</v>
      </c>
      <c r="E948" s="48">
        <v>43</v>
      </c>
      <c r="F948" s="55">
        <v>-13.98</v>
      </c>
      <c r="G948" s="30">
        <f t="shared" si="62"/>
        <v>-1.3980000000000001</v>
      </c>
      <c r="H948" s="31">
        <f t="shared" si="63"/>
        <v>32.141499999999979</v>
      </c>
      <c r="I948" s="31">
        <f>MAX($H$19:H948)</f>
        <v>36.149499999999989</v>
      </c>
      <c r="J948" s="32">
        <f t="shared" si="64"/>
        <v>-4.0080000000000098</v>
      </c>
      <c r="K948" s="33">
        <f t="shared" si="65"/>
        <v>-4.1682195620089901E-2</v>
      </c>
    </row>
    <row r="949" spans="1:11" x14ac:dyDescent="0.25">
      <c r="A949" s="51" t="s">
        <v>101</v>
      </c>
      <c r="B949" s="49" t="s">
        <v>108</v>
      </c>
      <c r="C949" s="53">
        <v>45742.107638888891</v>
      </c>
      <c r="D949" s="49" t="s">
        <v>360</v>
      </c>
      <c r="E949" s="49">
        <v>14</v>
      </c>
      <c r="F949" s="56">
        <v>-5.9790000000000001</v>
      </c>
      <c r="G949" s="30">
        <f t="shared" si="62"/>
        <v>-0.59789999999999999</v>
      </c>
      <c r="H949" s="31">
        <f t="shared" si="63"/>
        <v>31.54359999999998</v>
      </c>
      <c r="I949" s="31">
        <f>MAX($H$19:H949)</f>
        <v>36.149499999999989</v>
      </c>
      <c r="J949" s="32">
        <f t="shared" si="64"/>
        <v>-4.605900000000009</v>
      </c>
      <c r="K949" s="33">
        <f t="shared" si="65"/>
        <v>-1.8602118756125274E-2</v>
      </c>
    </row>
    <row r="950" spans="1:11" x14ac:dyDescent="0.25">
      <c r="A950" s="50" t="s">
        <v>101</v>
      </c>
      <c r="B950" s="48" t="s">
        <v>110</v>
      </c>
      <c r="C950" s="52">
        <v>45742.107638888891</v>
      </c>
      <c r="D950" s="48" t="s">
        <v>360</v>
      </c>
      <c r="E950" s="48">
        <v>32</v>
      </c>
      <c r="F950" s="55">
        <v>-13.952999999999999</v>
      </c>
      <c r="G950" s="30">
        <f t="shared" si="62"/>
        <v>-1.3953</v>
      </c>
      <c r="H950" s="31">
        <f t="shared" si="63"/>
        <v>30.148299999999981</v>
      </c>
      <c r="I950" s="31">
        <f>MAX($H$19:H950)</f>
        <v>36.149499999999989</v>
      </c>
      <c r="J950" s="32">
        <f t="shared" si="64"/>
        <v>-6.0012000000000079</v>
      </c>
      <c r="K950" s="33">
        <f t="shared" si="65"/>
        <v>-4.4234012604775552E-2</v>
      </c>
    </row>
    <row r="951" spans="1:11" x14ac:dyDescent="0.25">
      <c r="A951" s="50" t="s">
        <v>103</v>
      </c>
      <c r="B951" s="48" t="s">
        <v>108</v>
      </c>
      <c r="C951" s="52">
        <v>45742.121527777781</v>
      </c>
      <c r="D951" s="48" t="s">
        <v>594</v>
      </c>
      <c r="E951" s="48">
        <v>22</v>
      </c>
      <c r="F951" s="55">
        <v>-5.8920000000000003</v>
      </c>
      <c r="G951" s="30">
        <f t="shared" si="62"/>
        <v>-0.58920000000000006</v>
      </c>
      <c r="H951" s="31">
        <f t="shared" si="63"/>
        <v>29.55909999999998</v>
      </c>
      <c r="I951" s="31">
        <f>MAX($H$19:H951)</f>
        <v>36.149499999999989</v>
      </c>
      <c r="J951" s="32">
        <f t="shared" si="64"/>
        <v>-6.5904000000000096</v>
      </c>
      <c r="K951" s="33">
        <f t="shared" si="65"/>
        <v>-1.954339050626408E-2</v>
      </c>
    </row>
    <row r="952" spans="1:11" x14ac:dyDescent="0.25">
      <c r="A952" s="51" t="s">
        <v>103</v>
      </c>
      <c r="B952" s="49" t="s">
        <v>110</v>
      </c>
      <c r="C952" s="53">
        <v>45742.121527777781</v>
      </c>
      <c r="D952" s="49" t="s">
        <v>594</v>
      </c>
      <c r="E952" s="49">
        <v>50</v>
      </c>
      <c r="F952" s="56">
        <v>-13.752000000000001</v>
      </c>
      <c r="G952" s="30">
        <f t="shared" si="62"/>
        <v>-1.3752000000000002</v>
      </c>
      <c r="H952" s="31">
        <f t="shared" si="63"/>
        <v>28.18389999999998</v>
      </c>
      <c r="I952" s="31">
        <f>MAX($H$19:H952)</f>
        <v>36.149499999999989</v>
      </c>
      <c r="J952" s="32">
        <f t="shared" si="64"/>
        <v>-7.9656000000000091</v>
      </c>
      <c r="K952" s="33">
        <f t="shared" si="65"/>
        <v>-4.6523743957021746E-2</v>
      </c>
    </row>
    <row r="953" spans="1:11" x14ac:dyDescent="0.25">
      <c r="A953" s="51" t="s">
        <v>101</v>
      </c>
      <c r="B953" s="49" t="s">
        <v>105</v>
      </c>
      <c r="C953" s="53">
        <v>45742.1875</v>
      </c>
      <c r="D953" s="49" t="s">
        <v>361</v>
      </c>
      <c r="E953" s="49">
        <v>15</v>
      </c>
      <c r="F953" s="56">
        <v>-6.0229999999999997</v>
      </c>
      <c r="G953" s="30">
        <f t="shared" si="62"/>
        <v>-0.60230000000000006</v>
      </c>
      <c r="H953" s="31">
        <f t="shared" si="63"/>
        <v>27.58159999999998</v>
      </c>
      <c r="I953" s="31">
        <f>MAX($H$19:H953)</f>
        <v>36.149499999999989</v>
      </c>
      <c r="J953" s="32">
        <f t="shared" si="64"/>
        <v>-8.5679000000000087</v>
      </c>
      <c r="K953" s="33">
        <f t="shared" si="65"/>
        <v>-2.1370356834930604E-2</v>
      </c>
    </row>
    <row r="954" spans="1:11" x14ac:dyDescent="0.25">
      <c r="A954" s="50" t="s">
        <v>101</v>
      </c>
      <c r="B954" s="48" t="s">
        <v>107</v>
      </c>
      <c r="C954" s="52">
        <v>45742.1875</v>
      </c>
      <c r="D954" s="48" t="s">
        <v>361</v>
      </c>
      <c r="E954" s="48">
        <v>35</v>
      </c>
      <c r="F954" s="55">
        <v>-14.05</v>
      </c>
      <c r="G954" s="30">
        <f t="shared" si="62"/>
        <v>-1.4050000000000002</v>
      </c>
      <c r="H954" s="31">
        <f t="shared" si="63"/>
        <v>26.176599999999979</v>
      </c>
      <c r="I954" s="31">
        <f>MAX($H$19:H954)</f>
        <v>36.149499999999989</v>
      </c>
      <c r="J954" s="32">
        <f t="shared" si="64"/>
        <v>-9.9729000000000099</v>
      </c>
      <c r="K954" s="33">
        <f t="shared" si="65"/>
        <v>-5.0939756939408998E-2</v>
      </c>
    </row>
    <row r="955" spans="1:11" x14ac:dyDescent="0.25">
      <c r="A955" s="50" t="s">
        <v>103</v>
      </c>
      <c r="B955" s="48" t="s">
        <v>105</v>
      </c>
      <c r="C955" s="52">
        <v>45742.1875</v>
      </c>
      <c r="D955" s="48" t="s">
        <v>572</v>
      </c>
      <c r="E955" s="48">
        <v>29</v>
      </c>
      <c r="F955" s="55">
        <v>4.6420000000000003</v>
      </c>
      <c r="G955" s="30">
        <f t="shared" si="62"/>
        <v>0.46420000000000006</v>
      </c>
      <c r="H955" s="31">
        <f t="shared" si="63"/>
        <v>26.640799999999981</v>
      </c>
      <c r="I955" s="31">
        <f>MAX($H$19:H955)</f>
        <v>36.149499999999989</v>
      </c>
      <c r="J955" s="32">
        <f t="shared" si="64"/>
        <v>-9.5087000000000081</v>
      </c>
      <c r="K955" s="33">
        <f t="shared" si="65"/>
        <v>1.7733395475348246E-2</v>
      </c>
    </row>
    <row r="956" spans="1:11" x14ac:dyDescent="0.25">
      <c r="A956" s="51" t="s">
        <v>103</v>
      </c>
      <c r="B956" s="49" t="s">
        <v>107</v>
      </c>
      <c r="C956" s="53">
        <v>45742.1875</v>
      </c>
      <c r="D956" s="49" t="s">
        <v>572</v>
      </c>
      <c r="E956" s="49">
        <v>68</v>
      </c>
      <c r="F956" s="56">
        <v>0</v>
      </c>
      <c r="G956" s="30">
        <f t="shared" si="62"/>
        <v>0</v>
      </c>
      <c r="H956" s="31">
        <f t="shared" si="63"/>
        <v>26.640799999999981</v>
      </c>
      <c r="I956" s="31">
        <f>MAX($H$19:H956)</f>
        <v>36.149499999999989</v>
      </c>
      <c r="J956" s="32">
        <f t="shared" si="64"/>
        <v>-9.5087000000000081</v>
      </c>
      <c r="K956" s="33">
        <f t="shared" si="65"/>
        <v>0</v>
      </c>
    </row>
    <row r="957" spans="1:11" x14ac:dyDescent="0.25">
      <c r="A957" s="51" t="s">
        <v>101</v>
      </c>
      <c r="B957" s="49" t="s">
        <v>108</v>
      </c>
      <c r="C957" s="53">
        <v>45742.295138888891</v>
      </c>
      <c r="D957" s="49" t="s">
        <v>362</v>
      </c>
      <c r="E957" s="49">
        <v>14</v>
      </c>
      <c r="F957" s="56">
        <v>4.6079999999999997</v>
      </c>
      <c r="G957" s="30">
        <f t="shared" si="62"/>
        <v>0.46079999999999999</v>
      </c>
      <c r="H957" s="31">
        <f t="shared" si="63"/>
        <v>27.10159999999998</v>
      </c>
      <c r="I957" s="31">
        <f>MAX($H$19:H957)</f>
        <v>36.149499999999989</v>
      </c>
      <c r="J957" s="32">
        <f t="shared" si="64"/>
        <v>-9.0479000000000092</v>
      </c>
      <c r="K957" s="33">
        <f t="shared" si="65"/>
        <v>1.7296777874538316E-2</v>
      </c>
    </row>
    <row r="958" spans="1:11" x14ac:dyDescent="0.25">
      <c r="A958" s="50" t="s">
        <v>101</v>
      </c>
      <c r="B958" s="48" t="s">
        <v>110</v>
      </c>
      <c r="C958" s="52">
        <v>45742.295138888891</v>
      </c>
      <c r="D958" s="48" t="s">
        <v>362</v>
      </c>
      <c r="E958" s="48">
        <v>34</v>
      </c>
      <c r="F958" s="55">
        <v>4.0570000000000004</v>
      </c>
      <c r="G958" s="30">
        <f t="shared" si="62"/>
        <v>0.40570000000000006</v>
      </c>
      <c r="H958" s="31">
        <f t="shared" si="63"/>
        <v>27.507299999999979</v>
      </c>
      <c r="I958" s="31">
        <f>MAX($H$19:H958)</f>
        <v>36.149499999999989</v>
      </c>
      <c r="J958" s="32">
        <f t="shared" si="64"/>
        <v>-8.6422000000000097</v>
      </c>
      <c r="K958" s="33">
        <f t="shared" si="65"/>
        <v>1.4969595891017429E-2</v>
      </c>
    </row>
    <row r="959" spans="1:11" x14ac:dyDescent="0.25">
      <c r="A959" s="51" t="s">
        <v>1138</v>
      </c>
      <c r="B959" s="49" t="s">
        <v>105</v>
      </c>
      <c r="C959" s="53">
        <v>45742.461805555555</v>
      </c>
      <c r="D959" s="49" t="s">
        <v>203</v>
      </c>
      <c r="E959" s="49">
        <v>2915</v>
      </c>
      <c r="F959" s="56">
        <v>-6.069</v>
      </c>
      <c r="G959" s="30">
        <f t="shared" si="62"/>
        <v>-0.6069</v>
      </c>
      <c r="H959" s="31">
        <f t="shared" si="63"/>
        <v>26.90039999999998</v>
      </c>
      <c r="I959" s="31">
        <f>MAX($H$19:H959)</f>
        <v>36.149499999999989</v>
      </c>
      <c r="J959" s="32">
        <f t="shared" si="64"/>
        <v>-9.2491000000000092</v>
      </c>
      <c r="K959" s="33">
        <f t="shared" si="65"/>
        <v>-2.2063234123305464E-2</v>
      </c>
    </row>
    <row r="960" spans="1:11" x14ac:dyDescent="0.25">
      <c r="A960" s="50" t="s">
        <v>1138</v>
      </c>
      <c r="B960" s="48" t="s">
        <v>107</v>
      </c>
      <c r="C960" s="52">
        <v>45742.461805555555</v>
      </c>
      <c r="D960" s="48" t="s">
        <v>203</v>
      </c>
      <c r="E960" s="48">
        <v>6802</v>
      </c>
      <c r="F960" s="55">
        <v>-14.162000000000001</v>
      </c>
      <c r="G960" s="30">
        <f t="shared" si="62"/>
        <v>-1.4162000000000001</v>
      </c>
      <c r="H960" s="31">
        <f t="shared" si="63"/>
        <v>25.48419999999998</v>
      </c>
      <c r="I960" s="31">
        <f>MAX($H$19:H960)</f>
        <v>36.149499999999989</v>
      </c>
      <c r="J960" s="32">
        <f t="shared" si="64"/>
        <v>-10.665300000000009</v>
      </c>
      <c r="K960" s="33">
        <f t="shared" si="65"/>
        <v>-5.2646057307698113E-2</v>
      </c>
    </row>
    <row r="961" spans="1:11" x14ac:dyDescent="0.25">
      <c r="A961" s="50" t="s">
        <v>103</v>
      </c>
      <c r="B961" s="48" t="s">
        <v>108</v>
      </c>
      <c r="C961" s="52">
        <v>45742.538194444445</v>
      </c>
      <c r="D961" s="48" t="s">
        <v>595</v>
      </c>
      <c r="E961" s="48">
        <v>15</v>
      </c>
      <c r="F961" s="55">
        <v>4.423</v>
      </c>
      <c r="G961" s="30">
        <f t="shared" si="62"/>
        <v>0.44230000000000003</v>
      </c>
      <c r="H961" s="31">
        <f t="shared" si="63"/>
        <v>25.926499999999979</v>
      </c>
      <c r="I961" s="31">
        <f>MAX($H$19:H961)</f>
        <v>36.149499999999989</v>
      </c>
      <c r="J961" s="32">
        <f t="shared" si="64"/>
        <v>-10.22300000000001</v>
      </c>
      <c r="K961" s="33">
        <f t="shared" si="65"/>
        <v>1.7355851861153182E-2</v>
      </c>
    </row>
    <row r="962" spans="1:11" x14ac:dyDescent="0.25">
      <c r="A962" s="51" t="s">
        <v>103</v>
      </c>
      <c r="B962" s="49" t="s">
        <v>110</v>
      </c>
      <c r="C962" s="53">
        <v>45742.538194444445</v>
      </c>
      <c r="D962" s="49" t="s">
        <v>595</v>
      </c>
      <c r="E962" s="49">
        <v>36</v>
      </c>
      <c r="F962" s="56">
        <v>0.26100000000000001</v>
      </c>
      <c r="G962" s="30">
        <f t="shared" si="62"/>
        <v>2.6100000000000002E-2</v>
      </c>
      <c r="H962" s="31">
        <f t="shared" si="63"/>
        <v>25.952599999999979</v>
      </c>
      <c r="I962" s="31">
        <f>MAX($H$19:H962)</f>
        <v>36.149499999999989</v>
      </c>
      <c r="J962" s="32">
        <f t="shared" si="64"/>
        <v>-10.19690000000001</v>
      </c>
      <c r="K962" s="33">
        <f t="shared" si="65"/>
        <v>1.006691994677178E-3</v>
      </c>
    </row>
    <row r="963" spans="1:11" x14ac:dyDescent="0.25">
      <c r="A963" s="51" t="s">
        <v>101</v>
      </c>
      <c r="B963" s="49" t="s">
        <v>105</v>
      </c>
      <c r="C963" s="53">
        <v>45742.604166666664</v>
      </c>
      <c r="D963" s="49" t="s">
        <v>363</v>
      </c>
      <c r="E963" s="49">
        <v>8</v>
      </c>
      <c r="F963" s="56">
        <v>-6.0229999999999997</v>
      </c>
      <c r="G963" s="30">
        <f t="shared" si="62"/>
        <v>-0.60230000000000006</v>
      </c>
      <c r="H963" s="31">
        <f t="shared" si="63"/>
        <v>25.350299999999979</v>
      </c>
      <c r="I963" s="31">
        <f>MAX($H$19:H963)</f>
        <v>36.149499999999989</v>
      </c>
      <c r="J963" s="32">
        <f t="shared" si="64"/>
        <v>-10.79920000000001</v>
      </c>
      <c r="K963" s="33">
        <f t="shared" si="65"/>
        <v>-2.3207694026802672E-2</v>
      </c>
    </row>
    <row r="964" spans="1:11" x14ac:dyDescent="0.25">
      <c r="A964" s="50" t="s">
        <v>101</v>
      </c>
      <c r="B964" s="48" t="s">
        <v>107</v>
      </c>
      <c r="C964" s="52">
        <v>45742.604166666664</v>
      </c>
      <c r="D964" s="48" t="s">
        <v>363</v>
      </c>
      <c r="E964" s="48">
        <v>19</v>
      </c>
      <c r="F964" s="55">
        <v>-14.053000000000001</v>
      </c>
      <c r="G964" s="30">
        <f t="shared" si="62"/>
        <v>-1.4053000000000002</v>
      </c>
      <c r="H964" s="31">
        <f t="shared" si="63"/>
        <v>23.944999999999979</v>
      </c>
      <c r="I964" s="31">
        <f>MAX($H$19:H964)</f>
        <v>36.149499999999989</v>
      </c>
      <c r="J964" s="32">
        <f t="shared" si="64"/>
        <v>-12.20450000000001</v>
      </c>
      <c r="K964" s="33">
        <f t="shared" si="65"/>
        <v>-5.5435241397537749E-2</v>
      </c>
    </row>
    <row r="965" spans="1:11" x14ac:dyDescent="0.25">
      <c r="A965" s="51" t="s">
        <v>1138</v>
      </c>
      <c r="B965" s="49" t="s">
        <v>105</v>
      </c>
      <c r="C965" s="53">
        <v>45742.638888888891</v>
      </c>
      <c r="D965" s="49" t="s">
        <v>204</v>
      </c>
      <c r="E965" s="49">
        <v>2004</v>
      </c>
      <c r="F965" s="56">
        <v>4.3529999999999998</v>
      </c>
      <c r="G965" s="30">
        <f t="shared" si="62"/>
        <v>0.43530000000000002</v>
      </c>
      <c r="H965" s="31">
        <f t="shared" si="63"/>
        <v>24.380299999999981</v>
      </c>
      <c r="I965" s="31">
        <f>MAX($H$19:H965)</f>
        <v>36.149499999999989</v>
      </c>
      <c r="J965" s="32">
        <f t="shared" si="64"/>
        <v>-11.769200000000009</v>
      </c>
      <c r="K965" s="33">
        <f t="shared" si="65"/>
        <v>1.8179160576320852E-2</v>
      </c>
    </row>
    <row r="966" spans="1:11" x14ac:dyDescent="0.25">
      <c r="A966" s="50" t="s">
        <v>1138</v>
      </c>
      <c r="B966" s="48" t="s">
        <v>107</v>
      </c>
      <c r="C966" s="52">
        <v>45742.638888888891</v>
      </c>
      <c r="D966" s="48" t="s">
        <v>204</v>
      </c>
      <c r="E966" s="48">
        <v>4676</v>
      </c>
      <c r="F966" s="55">
        <v>4.7E-2</v>
      </c>
      <c r="G966" s="30">
        <f t="shared" si="62"/>
        <v>4.7000000000000002E-3</v>
      </c>
      <c r="H966" s="31">
        <f t="shared" si="63"/>
        <v>24.38499999999998</v>
      </c>
      <c r="I966" s="31">
        <f>MAX($H$19:H966)</f>
        <v>36.149499999999989</v>
      </c>
      <c r="J966" s="32">
        <f t="shared" si="64"/>
        <v>-11.764500000000009</v>
      </c>
      <c r="K966" s="33">
        <f t="shared" si="65"/>
        <v>1.9277859583355372E-4</v>
      </c>
    </row>
    <row r="967" spans="1:11" x14ac:dyDescent="0.25">
      <c r="A967" s="51" t="s">
        <v>104</v>
      </c>
      <c r="B967" s="49" t="s">
        <v>105</v>
      </c>
      <c r="C967" s="53">
        <v>45742.642361111109</v>
      </c>
      <c r="D967" s="49" t="s">
        <v>254</v>
      </c>
      <c r="E967" s="49">
        <v>2954</v>
      </c>
      <c r="F967" s="56">
        <v>-5.6130000000000004</v>
      </c>
      <c r="G967" s="30">
        <f t="shared" si="62"/>
        <v>-0.56130000000000002</v>
      </c>
      <c r="H967" s="31">
        <f t="shared" si="63"/>
        <v>23.823699999999981</v>
      </c>
      <c r="I967" s="31">
        <f>MAX($H$19:H967)</f>
        <v>36.149499999999989</v>
      </c>
      <c r="J967" s="32">
        <f t="shared" si="64"/>
        <v>-12.325800000000008</v>
      </c>
      <c r="K967" s="33">
        <f t="shared" si="65"/>
        <v>-2.3018248923518558E-2</v>
      </c>
    </row>
    <row r="968" spans="1:11" x14ac:dyDescent="0.25">
      <c r="A968" s="50" t="s">
        <v>104</v>
      </c>
      <c r="B968" s="48" t="s">
        <v>107</v>
      </c>
      <c r="C968" s="52">
        <v>45742.642361111109</v>
      </c>
      <c r="D968" s="48" t="s">
        <v>254</v>
      </c>
      <c r="E968" s="48">
        <v>6893</v>
      </c>
      <c r="F968" s="55">
        <v>-13.097</v>
      </c>
      <c r="G968" s="30">
        <f t="shared" si="62"/>
        <v>-1.3097000000000001</v>
      </c>
      <c r="H968" s="31">
        <f t="shared" si="63"/>
        <v>22.513999999999982</v>
      </c>
      <c r="I968" s="31">
        <f>MAX($H$19:H968)</f>
        <v>36.149499999999989</v>
      </c>
      <c r="J968" s="32">
        <f t="shared" si="64"/>
        <v>-13.635500000000008</v>
      </c>
      <c r="K968" s="33">
        <f t="shared" si="65"/>
        <v>-5.4974668082623634E-2</v>
      </c>
    </row>
    <row r="969" spans="1:11" x14ac:dyDescent="0.25">
      <c r="A969" s="50" t="s">
        <v>103</v>
      </c>
      <c r="B969" s="48" t="s">
        <v>105</v>
      </c>
      <c r="C969" s="52">
        <v>45742.729166666664</v>
      </c>
      <c r="D969" s="48" t="s">
        <v>563</v>
      </c>
      <c r="E969" s="48">
        <v>19</v>
      </c>
      <c r="F969" s="55">
        <v>4.5890000000000004</v>
      </c>
      <c r="G969" s="30">
        <f t="shared" si="62"/>
        <v>0.45890000000000009</v>
      </c>
      <c r="H969" s="31">
        <f t="shared" si="63"/>
        <v>22.972899999999981</v>
      </c>
      <c r="I969" s="31">
        <f>MAX($H$19:H969)</f>
        <v>36.149499999999989</v>
      </c>
      <c r="J969" s="32">
        <f t="shared" si="64"/>
        <v>-13.176600000000008</v>
      </c>
      <c r="K969" s="33">
        <f t="shared" si="65"/>
        <v>2.0382872879097569E-2</v>
      </c>
    </row>
    <row r="970" spans="1:11" x14ac:dyDescent="0.25">
      <c r="A970" s="51" t="s">
        <v>103</v>
      </c>
      <c r="B970" s="49" t="s">
        <v>107</v>
      </c>
      <c r="C970" s="53">
        <v>45742.729166666664</v>
      </c>
      <c r="D970" s="49" t="s">
        <v>563</v>
      </c>
      <c r="E970" s="49">
        <v>43</v>
      </c>
      <c r="F970" s="56">
        <v>7.2959999999999994</v>
      </c>
      <c r="G970" s="30">
        <f t="shared" si="62"/>
        <v>0.72960000000000003</v>
      </c>
      <c r="H970" s="31">
        <f t="shared" si="63"/>
        <v>23.702499999999983</v>
      </c>
      <c r="I970" s="31">
        <f>MAX($H$19:H970)</f>
        <v>36.149499999999989</v>
      </c>
      <c r="J970" s="32">
        <f t="shared" si="64"/>
        <v>-12.447000000000006</v>
      </c>
      <c r="K970" s="33">
        <f t="shared" si="65"/>
        <v>3.1759159705566198E-2</v>
      </c>
    </row>
    <row r="971" spans="1:11" x14ac:dyDescent="0.25">
      <c r="A971" s="50" t="s">
        <v>102</v>
      </c>
      <c r="B971" s="48" t="s">
        <v>105</v>
      </c>
      <c r="C971" s="52">
        <v>45742.760416666664</v>
      </c>
      <c r="D971" s="48" t="s">
        <v>473</v>
      </c>
      <c r="E971" s="48">
        <v>201</v>
      </c>
      <c r="F971" s="55">
        <v>-5.8159999999999998</v>
      </c>
      <c r="G971" s="30">
        <f t="shared" si="62"/>
        <v>-0.58160000000000001</v>
      </c>
      <c r="H971" s="31">
        <f t="shared" si="63"/>
        <v>23.120899999999981</v>
      </c>
      <c r="I971" s="31">
        <f>MAX($H$19:H971)</f>
        <v>36.149499999999989</v>
      </c>
      <c r="J971" s="32">
        <f t="shared" si="64"/>
        <v>-13.028600000000008</v>
      </c>
      <c r="K971" s="33">
        <f t="shared" si="65"/>
        <v>-2.4537496044721108E-2</v>
      </c>
    </row>
    <row r="972" spans="1:11" x14ac:dyDescent="0.25">
      <c r="A972" s="51" t="s">
        <v>102</v>
      </c>
      <c r="B972" s="49" t="s">
        <v>107</v>
      </c>
      <c r="C972" s="53">
        <v>45742.760416666664</v>
      </c>
      <c r="D972" s="49" t="s">
        <v>473</v>
      </c>
      <c r="E972" s="49">
        <v>470</v>
      </c>
      <c r="F972" s="56">
        <v>-13.571000000000002</v>
      </c>
      <c r="G972" s="30">
        <f t="shared" si="62"/>
        <v>-1.3571000000000002</v>
      </c>
      <c r="H972" s="31">
        <f t="shared" si="63"/>
        <v>21.763799999999982</v>
      </c>
      <c r="I972" s="31">
        <f>MAX($H$19:H972)</f>
        <v>36.149499999999989</v>
      </c>
      <c r="J972" s="32">
        <f t="shared" si="64"/>
        <v>-14.385700000000007</v>
      </c>
      <c r="K972" s="33">
        <f t="shared" si="65"/>
        <v>-5.8695812014238236E-2</v>
      </c>
    </row>
    <row r="973" spans="1:11" x14ac:dyDescent="0.25">
      <c r="A973" s="51" t="s">
        <v>1138</v>
      </c>
      <c r="B973" s="49" t="s">
        <v>108</v>
      </c>
      <c r="C973" s="53">
        <v>45743.145833333336</v>
      </c>
      <c r="D973" s="49" t="s">
        <v>205</v>
      </c>
      <c r="E973" s="49">
        <v>2906</v>
      </c>
      <c r="F973" s="56">
        <v>-5.8529999999999998</v>
      </c>
      <c r="G973" s="30">
        <f t="shared" si="62"/>
        <v>-0.58530000000000004</v>
      </c>
      <c r="H973" s="31">
        <f t="shared" si="63"/>
        <v>21.178499999999982</v>
      </c>
      <c r="I973" s="31">
        <f>MAX($H$19:H973)</f>
        <v>36.149499999999989</v>
      </c>
      <c r="J973" s="32">
        <f t="shared" si="64"/>
        <v>-14.971000000000007</v>
      </c>
      <c r="K973" s="33">
        <f t="shared" si="65"/>
        <v>-2.6893281504149158E-2</v>
      </c>
    </row>
    <row r="974" spans="1:11" x14ac:dyDescent="0.25">
      <c r="A974" s="50" t="s">
        <v>1138</v>
      </c>
      <c r="B974" s="48" t="s">
        <v>110</v>
      </c>
      <c r="C974" s="52">
        <v>45743.145833333336</v>
      </c>
      <c r="D974" s="48" t="s">
        <v>205</v>
      </c>
      <c r="E974" s="48">
        <v>6782</v>
      </c>
      <c r="F974" s="55">
        <v>-13.659000000000001</v>
      </c>
      <c r="G974" s="30">
        <f t="shared" si="62"/>
        <v>-1.3659000000000001</v>
      </c>
      <c r="H974" s="31">
        <f t="shared" si="63"/>
        <v>19.812599999999982</v>
      </c>
      <c r="I974" s="31">
        <f>MAX($H$19:H974)</f>
        <v>36.149499999999989</v>
      </c>
      <c r="J974" s="32">
        <f t="shared" si="64"/>
        <v>-16.336900000000007</v>
      </c>
      <c r="K974" s="33">
        <f t="shared" si="65"/>
        <v>-6.4494652595792901E-2</v>
      </c>
    </row>
    <row r="975" spans="1:11" x14ac:dyDescent="0.25">
      <c r="A975" s="50" t="s">
        <v>102</v>
      </c>
      <c r="B975" s="48" t="s">
        <v>105</v>
      </c>
      <c r="C975" s="52">
        <v>45743.21875</v>
      </c>
      <c r="D975" s="48" t="s">
        <v>474</v>
      </c>
      <c r="E975" s="48">
        <v>744</v>
      </c>
      <c r="F975" s="55">
        <v>4.835</v>
      </c>
      <c r="G975" s="30">
        <f t="shared" si="62"/>
        <v>0.48350000000000004</v>
      </c>
      <c r="H975" s="31">
        <f t="shared" si="63"/>
        <v>20.296099999999981</v>
      </c>
      <c r="I975" s="31">
        <f>MAX($H$19:H975)</f>
        <v>36.149499999999989</v>
      </c>
      <c r="J975" s="32">
        <f t="shared" si="64"/>
        <v>-15.853400000000008</v>
      </c>
      <c r="K975" s="33">
        <f t="shared" si="65"/>
        <v>2.4403662315900077E-2</v>
      </c>
    </row>
    <row r="976" spans="1:11" x14ac:dyDescent="0.25">
      <c r="A976" s="51" t="s">
        <v>102</v>
      </c>
      <c r="B976" s="49" t="s">
        <v>107</v>
      </c>
      <c r="C976" s="53">
        <v>45743.21875</v>
      </c>
      <c r="D976" s="49" t="s">
        <v>474</v>
      </c>
      <c r="E976" s="49">
        <v>1735</v>
      </c>
      <c r="F976" s="56">
        <v>49.634</v>
      </c>
      <c r="G976" s="30">
        <f t="shared" si="62"/>
        <v>4.9634</v>
      </c>
      <c r="H976" s="31">
        <f t="shared" si="63"/>
        <v>25.259499999999981</v>
      </c>
      <c r="I976" s="31">
        <f>MAX($H$19:H976)</f>
        <v>36.149499999999989</v>
      </c>
      <c r="J976" s="32">
        <f t="shared" si="64"/>
        <v>-10.890000000000008</v>
      </c>
      <c r="K976" s="33">
        <f t="shared" si="65"/>
        <v>0.24454944545996549</v>
      </c>
    </row>
    <row r="977" spans="1:11" x14ac:dyDescent="0.25">
      <c r="A977" s="51" t="s">
        <v>1138</v>
      </c>
      <c r="B977" s="49" t="s">
        <v>105</v>
      </c>
      <c r="C977" s="53">
        <v>45743.288194444445</v>
      </c>
      <c r="D977" s="49" t="s">
        <v>206</v>
      </c>
      <c r="E977" s="49">
        <v>2962</v>
      </c>
      <c r="F977" s="56">
        <v>-6.069</v>
      </c>
      <c r="G977" s="30">
        <f t="shared" si="62"/>
        <v>-0.6069</v>
      </c>
      <c r="H977" s="31">
        <f t="shared" si="63"/>
        <v>24.652599999999982</v>
      </c>
      <c r="I977" s="31">
        <f>MAX($H$19:H977)</f>
        <v>36.149499999999989</v>
      </c>
      <c r="J977" s="32">
        <f t="shared" si="64"/>
        <v>-11.496900000000007</v>
      </c>
      <c r="K977" s="33">
        <f t="shared" si="65"/>
        <v>-2.4026603852016049E-2</v>
      </c>
    </row>
    <row r="978" spans="1:11" x14ac:dyDescent="0.25">
      <c r="A978" s="50" t="s">
        <v>1138</v>
      </c>
      <c r="B978" s="48" t="s">
        <v>107</v>
      </c>
      <c r="C978" s="52">
        <v>45743.288194444445</v>
      </c>
      <c r="D978" s="48" t="s">
        <v>206</v>
      </c>
      <c r="E978" s="48">
        <v>6913</v>
      </c>
      <c r="F978" s="55">
        <v>-14.165000000000001</v>
      </c>
      <c r="G978" s="30">
        <f t="shared" si="62"/>
        <v>-1.4165000000000001</v>
      </c>
      <c r="H978" s="31">
        <f t="shared" si="63"/>
        <v>23.236099999999983</v>
      </c>
      <c r="I978" s="31">
        <f>MAX($H$19:H978)</f>
        <v>36.149499999999989</v>
      </c>
      <c r="J978" s="32">
        <f t="shared" si="64"/>
        <v>-12.913400000000006</v>
      </c>
      <c r="K978" s="33">
        <f t="shared" si="65"/>
        <v>-5.7458442517219321E-2</v>
      </c>
    </row>
    <row r="979" spans="1:11" x14ac:dyDescent="0.25">
      <c r="A979" s="51" t="s">
        <v>101</v>
      </c>
      <c r="B979" s="49" t="s">
        <v>108</v>
      </c>
      <c r="C979" s="53">
        <v>45743.347222222219</v>
      </c>
      <c r="D979" s="49" t="s">
        <v>364</v>
      </c>
      <c r="E979" s="49">
        <v>11</v>
      </c>
      <c r="F979" s="56">
        <v>4.51</v>
      </c>
      <c r="G979" s="30">
        <f t="shared" si="62"/>
        <v>0.45100000000000001</v>
      </c>
      <c r="H979" s="31">
        <f t="shared" si="63"/>
        <v>23.687099999999983</v>
      </c>
      <c r="I979" s="31">
        <f>MAX($H$19:H979)</f>
        <v>36.149499999999989</v>
      </c>
      <c r="J979" s="32">
        <f t="shared" si="64"/>
        <v>-12.462400000000006</v>
      </c>
      <c r="K979" s="33">
        <f t="shared" si="65"/>
        <v>1.9409453393641751E-2</v>
      </c>
    </row>
    <row r="980" spans="1:11" x14ac:dyDescent="0.25">
      <c r="A980" s="50" t="s">
        <v>101</v>
      </c>
      <c r="B980" s="48" t="s">
        <v>110</v>
      </c>
      <c r="C980" s="52">
        <v>45743.347222222219</v>
      </c>
      <c r="D980" s="48" t="s">
        <v>364</v>
      </c>
      <c r="E980" s="48">
        <v>25</v>
      </c>
      <c r="F980" s="55">
        <v>30.372000000000003</v>
      </c>
      <c r="G980" s="30">
        <f t="shared" si="62"/>
        <v>3.0372000000000003</v>
      </c>
      <c r="H980" s="31">
        <f t="shared" si="63"/>
        <v>26.724299999999985</v>
      </c>
      <c r="I980" s="31">
        <f>MAX($H$19:H980)</f>
        <v>36.149499999999989</v>
      </c>
      <c r="J980" s="32">
        <f t="shared" si="64"/>
        <v>-9.4252000000000038</v>
      </c>
      <c r="K980" s="33">
        <f t="shared" si="65"/>
        <v>0.12822169028711849</v>
      </c>
    </row>
    <row r="981" spans="1:11" x14ac:dyDescent="0.25">
      <c r="A981" s="50" t="s">
        <v>103</v>
      </c>
      <c r="B981" s="48" t="s">
        <v>108</v>
      </c>
      <c r="C981" s="52">
        <v>45743.430555555555</v>
      </c>
      <c r="D981" s="48" t="s">
        <v>596</v>
      </c>
      <c r="E981" s="48">
        <v>14</v>
      </c>
      <c r="F981" s="55">
        <v>-5.9320000000000004</v>
      </c>
      <c r="G981" s="30">
        <f t="shared" si="62"/>
        <v>-0.59320000000000006</v>
      </c>
      <c r="H981" s="31">
        <f t="shared" si="63"/>
        <v>26.131099999999986</v>
      </c>
      <c r="I981" s="31">
        <f>MAX($H$19:H981)</f>
        <v>36.149499999999989</v>
      </c>
      <c r="J981" s="32">
        <f t="shared" si="64"/>
        <v>-10.018400000000003</v>
      </c>
      <c r="K981" s="33">
        <f t="shared" si="65"/>
        <v>-2.2197026676096243E-2</v>
      </c>
    </row>
    <row r="982" spans="1:11" x14ac:dyDescent="0.25">
      <c r="A982" s="51" t="s">
        <v>103</v>
      </c>
      <c r="B982" s="49" t="s">
        <v>110</v>
      </c>
      <c r="C982" s="53">
        <v>45743.430555555555</v>
      </c>
      <c r="D982" s="49" t="s">
        <v>596</v>
      </c>
      <c r="E982" s="49">
        <v>32</v>
      </c>
      <c r="F982" s="56">
        <v>-13.843999999999999</v>
      </c>
      <c r="G982" s="30">
        <f t="shared" si="62"/>
        <v>-1.3844000000000001</v>
      </c>
      <c r="H982" s="31">
        <f t="shared" si="63"/>
        <v>24.746699999999986</v>
      </c>
      <c r="I982" s="31">
        <f>MAX($H$19:H982)</f>
        <v>36.149499999999989</v>
      </c>
      <c r="J982" s="32">
        <f t="shared" si="64"/>
        <v>-11.402800000000003</v>
      </c>
      <c r="K982" s="33">
        <f t="shared" si="65"/>
        <v>-5.2979017339492063E-2</v>
      </c>
    </row>
    <row r="983" spans="1:11" x14ac:dyDescent="0.25">
      <c r="A983" s="50" t="s">
        <v>102</v>
      </c>
      <c r="B983" s="48" t="s">
        <v>108</v>
      </c>
      <c r="C983" s="52">
        <v>45743.534722222219</v>
      </c>
      <c r="D983" s="48" t="s">
        <v>475</v>
      </c>
      <c r="E983" s="48">
        <v>256</v>
      </c>
      <c r="F983" s="55">
        <v>-6.2789999999999999</v>
      </c>
      <c r="G983" s="30">
        <f t="shared" si="62"/>
        <v>-0.62790000000000001</v>
      </c>
      <c r="H983" s="31">
        <f t="shared" si="63"/>
        <v>24.118799999999986</v>
      </c>
      <c r="I983" s="31">
        <f>MAX($H$19:H983)</f>
        <v>36.149499999999989</v>
      </c>
      <c r="J983" s="32">
        <f t="shared" si="64"/>
        <v>-12.030700000000003</v>
      </c>
      <c r="K983" s="33">
        <f t="shared" si="65"/>
        <v>-2.5373080047036645E-2</v>
      </c>
    </row>
    <row r="984" spans="1:11" x14ac:dyDescent="0.25">
      <c r="A984" s="51" t="s">
        <v>102</v>
      </c>
      <c r="B984" s="49" t="s">
        <v>110</v>
      </c>
      <c r="C984" s="53">
        <v>45743.534722222219</v>
      </c>
      <c r="D984" s="49" t="s">
        <v>475</v>
      </c>
      <c r="E984" s="49">
        <v>598</v>
      </c>
      <c r="F984" s="56">
        <v>-14.651</v>
      </c>
      <c r="G984" s="30">
        <f t="shared" si="62"/>
        <v>-1.4651000000000001</v>
      </c>
      <c r="H984" s="31">
        <f t="shared" si="63"/>
        <v>22.653699999999986</v>
      </c>
      <c r="I984" s="31">
        <f>MAX($H$19:H984)</f>
        <v>36.149499999999989</v>
      </c>
      <c r="J984" s="32">
        <f t="shared" si="64"/>
        <v>-13.495800000000003</v>
      </c>
      <c r="K984" s="33">
        <f t="shared" si="65"/>
        <v>-6.0745144866245493E-2</v>
      </c>
    </row>
    <row r="985" spans="1:11" x14ac:dyDescent="0.25">
      <c r="A985" s="50" t="s">
        <v>103</v>
      </c>
      <c r="B985" s="48" t="s">
        <v>105</v>
      </c>
      <c r="C985" s="52">
        <v>45743.565972222219</v>
      </c>
      <c r="D985" s="48" t="s">
        <v>597</v>
      </c>
      <c r="E985" s="48">
        <v>13</v>
      </c>
      <c r="F985" s="55">
        <v>-6.1229999999999993</v>
      </c>
      <c r="G985" s="30">
        <f t="shared" si="62"/>
        <v>-0.61229999999999996</v>
      </c>
      <c r="H985" s="31">
        <f t="shared" si="63"/>
        <v>22.041399999999985</v>
      </c>
      <c r="I985" s="31">
        <f>MAX($H$19:H985)</f>
        <v>36.149499999999989</v>
      </c>
      <c r="J985" s="32">
        <f t="shared" si="64"/>
        <v>-14.108100000000004</v>
      </c>
      <c r="K985" s="33">
        <f t="shared" si="65"/>
        <v>-2.7028697298896009E-2</v>
      </c>
    </row>
    <row r="986" spans="1:11" x14ac:dyDescent="0.25">
      <c r="A986" s="51" t="s">
        <v>103</v>
      </c>
      <c r="B986" s="49" t="s">
        <v>107</v>
      </c>
      <c r="C986" s="53">
        <v>45743.565972222219</v>
      </c>
      <c r="D986" s="49" t="s">
        <v>597</v>
      </c>
      <c r="E986" s="49">
        <v>30</v>
      </c>
      <c r="F986" s="56">
        <v>-14.291999999999998</v>
      </c>
      <c r="G986" s="30">
        <f t="shared" si="62"/>
        <v>-1.4291999999999998</v>
      </c>
      <c r="H986" s="31">
        <f t="shared" si="63"/>
        <v>20.612199999999987</v>
      </c>
      <c r="I986" s="31">
        <f>MAX($H$19:H986)</f>
        <v>36.149499999999989</v>
      </c>
      <c r="J986" s="32">
        <f t="shared" si="64"/>
        <v>-15.537300000000002</v>
      </c>
      <c r="K986" s="33">
        <f t="shared" si="65"/>
        <v>-6.4841616231273824E-2</v>
      </c>
    </row>
    <row r="987" spans="1:11" x14ac:dyDescent="0.25">
      <c r="A987" s="51" t="s">
        <v>104</v>
      </c>
      <c r="B987" s="49" t="s">
        <v>105</v>
      </c>
      <c r="C987" s="53">
        <v>45743.59375</v>
      </c>
      <c r="D987" s="49" t="s">
        <v>255</v>
      </c>
      <c r="E987" s="49">
        <v>2062</v>
      </c>
      <c r="F987" s="56">
        <v>5.1549999999999994</v>
      </c>
      <c r="G987" s="30">
        <f t="shared" si="62"/>
        <v>0.51549999999999996</v>
      </c>
      <c r="H987" s="31">
        <f t="shared" si="63"/>
        <v>21.127699999999987</v>
      </c>
      <c r="I987" s="31">
        <f>MAX($H$19:H987)</f>
        <v>36.149499999999989</v>
      </c>
      <c r="J987" s="32">
        <f t="shared" si="64"/>
        <v>-15.021800000000002</v>
      </c>
      <c r="K987" s="33">
        <f t="shared" si="65"/>
        <v>2.5009460416646423E-2</v>
      </c>
    </row>
    <row r="988" spans="1:11" x14ac:dyDescent="0.25">
      <c r="A988" s="50" t="s">
        <v>104</v>
      </c>
      <c r="B988" s="48" t="s">
        <v>107</v>
      </c>
      <c r="C988" s="52">
        <v>45743.59375</v>
      </c>
      <c r="D988" s="48" t="s">
        <v>255</v>
      </c>
      <c r="E988" s="48">
        <v>4811</v>
      </c>
      <c r="F988" s="55">
        <v>25.979000000000003</v>
      </c>
      <c r="G988" s="30">
        <f t="shared" si="62"/>
        <v>2.5979000000000005</v>
      </c>
      <c r="H988" s="31">
        <f t="shared" si="63"/>
        <v>23.725599999999986</v>
      </c>
      <c r="I988" s="31">
        <f>MAX($H$19:H988)</f>
        <v>36.149499999999989</v>
      </c>
      <c r="J988" s="32">
        <f t="shared" si="64"/>
        <v>-12.423900000000003</v>
      </c>
      <c r="K988" s="33">
        <f t="shared" si="65"/>
        <v>0.12296179896533932</v>
      </c>
    </row>
    <row r="989" spans="1:11" x14ac:dyDescent="0.25">
      <c r="A989" s="51" t="s">
        <v>101</v>
      </c>
      <c r="B989" s="49" t="s">
        <v>108</v>
      </c>
      <c r="C989" s="53">
        <v>45743.638888888891</v>
      </c>
      <c r="D989" s="49" t="s">
        <v>365</v>
      </c>
      <c r="E989" s="49">
        <v>6</v>
      </c>
      <c r="F989" s="56">
        <v>4.4950000000000001</v>
      </c>
      <c r="G989" s="30">
        <f t="shared" si="62"/>
        <v>0.44950000000000001</v>
      </c>
      <c r="H989" s="31">
        <f t="shared" si="63"/>
        <v>24.175099999999986</v>
      </c>
      <c r="I989" s="31">
        <f>MAX($H$19:H989)</f>
        <v>36.149499999999989</v>
      </c>
      <c r="J989" s="32">
        <f t="shared" si="64"/>
        <v>-11.974400000000003</v>
      </c>
      <c r="K989" s="33">
        <f t="shared" si="65"/>
        <v>1.8945780085645847E-2</v>
      </c>
    </row>
    <row r="990" spans="1:11" x14ac:dyDescent="0.25">
      <c r="A990" s="50" t="s">
        <v>101</v>
      </c>
      <c r="B990" s="48" t="s">
        <v>110</v>
      </c>
      <c r="C990" s="52">
        <v>45743.638888888891</v>
      </c>
      <c r="D990" s="48" t="s">
        <v>365</v>
      </c>
      <c r="E990" s="48">
        <v>13</v>
      </c>
      <c r="F990" s="55">
        <v>23.175999999999998</v>
      </c>
      <c r="G990" s="30">
        <f t="shared" si="62"/>
        <v>2.3176000000000001</v>
      </c>
      <c r="H990" s="31">
        <f t="shared" si="63"/>
        <v>26.492699999999985</v>
      </c>
      <c r="I990" s="31">
        <f>MAX($H$19:H990)</f>
        <v>36.149499999999989</v>
      </c>
      <c r="J990" s="32">
        <f t="shared" si="64"/>
        <v>-9.656800000000004</v>
      </c>
      <c r="K990" s="33">
        <f t="shared" si="65"/>
        <v>9.5867235295820974E-2</v>
      </c>
    </row>
    <row r="991" spans="1:11" x14ac:dyDescent="0.25">
      <c r="A991" s="50" t="s">
        <v>103</v>
      </c>
      <c r="B991" s="48" t="s">
        <v>108</v>
      </c>
      <c r="C991" s="52">
        <v>45743.645833333336</v>
      </c>
      <c r="D991" s="48" t="s">
        <v>598</v>
      </c>
      <c r="E991" s="48">
        <v>10</v>
      </c>
      <c r="F991" s="55">
        <v>4.3959999999999999</v>
      </c>
      <c r="G991" s="30">
        <f t="shared" si="62"/>
        <v>0.43959999999999999</v>
      </c>
      <c r="H991" s="31">
        <f t="shared" si="63"/>
        <v>26.932299999999984</v>
      </c>
      <c r="I991" s="31">
        <f>MAX($H$19:H991)</f>
        <v>36.149499999999989</v>
      </c>
      <c r="J991" s="32">
        <f t="shared" si="64"/>
        <v>-9.2172000000000054</v>
      </c>
      <c r="K991" s="33">
        <f t="shared" si="65"/>
        <v>1.6593250216097255E-2</v>
      </c>
    </row>
    <row r="992" spans="1:11" x14ac:dyDescent="0.25">
      <c r="A992" s="51" t="s">
        <v>103</v>
      </c>
      <c r="B992" s="49" t="s">
        <v>110</v>
      </c>
      <c r="C992" s="53">
        <v>45743.645833333336</v>
      </c>
      <c r="D992" s="49" t="s">
        <v>598</v>
      </c>
      <c r="E992" s="49">
        <v>24</v>
      </c>
      <c r="F992" s="56">
        <v>0</v>
      </c>
      <c r="G992" s="30">
        <f t="shared" si="62"/>
        <v>0</v>
      </c>
      <c r="H992" s="31">
        <f t="shared" si="63"/>
        <v>26.932299999999984</v>
      </c>
      <c r="I992" s="31">
        <f>MAX($H$19:H992)</f>
        <v>36.149499999999989</v>
      </c>
      <c r="J992" s="32">
        <f t="shared" si="64"/>
        <v>-9.2172000000000054</v>
      </c>
      <c r="K992" s="33">
        <f t="shared" si="65"/>
        <v>0</v>
      </c>
    </row>
    <row r="993" spans="1:11" x14ac:dyDescent="0.25">
      <c r="A993" s="50" t="s">
        <v>103</v>
      </c>
      <c r="B993" s="48" t="s">
        <v>105</v>
      </c>
      <c r="C993" s="52">
        <v>45744.170138888891</v>
      </c>
      <c r="D993" s="48" t="s">
        <v>599</v>
      </c>
      <c r="E993" s="48">
        <v>23</v>
      </c>
      <c r="F993" s="55">
        <v>-6.2320000000000002</v>
      </c>
      <c r="G993" s="30">
        <f t="shared" si="62"/>
        <v>-0.62320000000000009</v>
      </c>
      <c r="H993" s="31">
        <f t="shared" si="63"/>
        <v>26.309099999999983</v>
      </c>
      <c r="I993" s="31">
        <f>MAX($H$19:H993)</f>
        <v>36.149499999999989</v>
      </c>
      <c r="J993" s="32">
        <f t="shared" si="64"/>
        <v>-9.840400000000006</v>
      </c>
      <c r="K993" s="33">
        <f t="shared" si="65"/>
        <v>-2.3139501639295568E-2</v>
      </c>
    </row>
    <row r="994" spans="1:11" x14ac:dyDescent="0.25">
      <c r="A994" s="51" t="s">
        <v>103</v>
      </c>
      <c r="B994" s="49" t="s">
        <v>107</v>
      </c>
      <c r="C994" s="53">
        <v>45744.170138888891</v>
      </c>
      <c r="D994" s="49" t="s">
        <v>599</v>
      </c>
      <c r="E994" s="49">
        <v>55</v>
      </c>
      <c r="F994" s="56">
        <v>-14.541</v>
      </c>
      <c r="G994" s="30">
        <f t="shared" si="62"/>
        <v>-1.4541000000000002</v>
      </c>
      <c r="H994" s="31">
        <f t="shared" si="63"/>
        <v>24.854999999999983</v>
      </c>
      <c r="I994" s="31">
        <f>MAX($H$19:H994)</f>
        <v>36.149499999999989</v>
      </c>
      <c r="J994" s="32">
        <f t="shared" si="64"/>
        <v>-11.294500000000006</v>
      </c>
      <c r="K994" s="33">
        <f t="shared" si="65"/>
        <v>-5.5269849595767306E-2</v>
      </c>
    </row>
    <row r="995" spans="1:11" x14ac:dyDescent="0.25">
      <c r="A995" s="50" t="s">
        <v>102</v>
      </c>
      <c r="B995" s="48" t="s">
        <v>105</v>
      </c>
      <c r="C995" s="52">
        <v>45744.211805555555</v>
      </c>
      <c r="D995" s="48" t="s">
        <v>476</v>
      </c>
      <c r="E995" s="48">
        <v>451</v>
      </c>
      <c r="F995" s="55">
        <v>4.74</v>
      </c>
      <c r="G995" s="30">
        <f t="shared" si="62"/>
        <v>0.47400000000000003</v>
      </c>
      <c r="H995" s="31">
        <f t="shared" si="63"/>
        <v>25.328999999999983</v>
      </c>
      <c r="I995" s="31">
        <f>MAX($H$19:H995)</f>
        <v>36.149499999999989</v>
      </c>
      <c r="J995" s="32">
        <f t="shared" si="64"/>
        <v>-10.820500000000006</v>
      </c>
      <c r="K995" s="33">
        <f t="shared" si="65"/>
        <v>1.9070609535304817E-2</v>
      </c>
    </row>
    <row r="996" spans="1:11" x14ac:dyDescent="0.25">
      <c r="A996" s="51" t="s">
        <v>102</v>
      </c>
      <c r="B996" s="49" t="s">
        <v>107</v>
      </c>
      <c r="C996" s="53">
        <v>45744.211805555555</v>
      </c>
      <c r="D996" s="49" t="s">
        <v>476</v>
      </c>
      <c r="E996" s="49">
        <v>1053</v>
      </c>
      <c r="F996" s="56">
        <v>3.476</v>
      </c>
      <c r="G996" s="30">
        <f t="shared" si="62"/>
        <v>0.34760000000000002</v>
      </c>
      <c r="H996" s="31">
        <f t="shared" si="63"/>
        <v>25.676599999999983</v>
      </c>
      <c r="I996" s="31">
        <f>MAX($H$19:H996)</f>
        <v>36.149499999999989</v>
      </c>
      <c r="J996" s="32">
        <f t="shared" si="64"/>
        <v>-10.472900000000006</v>
      </c>
      <c r="K996" s="33">
        <f t="shared" si="65"/>
        <v>1.3723400055272617E-2</v>
      </c>
    </row>
    <row r="997" spans="1:11" x14ac:dyDescent="0.25">
      <c r="A997" s="50" t="s">
        <v>103</v>
      </c>
      <c r="B997" s="48" t="s">
        <v>108</v>
      </c>
      <c r="C997" s="52">
        <v>45744.305555555555</v>
      </c>
      <c r="D997" s="48" t="s">
        <v>600</v>
      </c>
      <c r="E997" s="48">
        <v>18</v>
      </c>
      <c r="F997" s="55">
        <v>-5.9079999999999995</v>
      </c>
      <c r="G997" s="30">
        <f t="shared" si="62"/>
        <v>-0.59079999999999999</v>
      </c>
      <c r="H997" s="31">
        <f t="shared" si="63"/>
        <v>25.085799999999981</v>
      </c>
      <c r="I997" s="31">
        <f>MAX($H$19:H997)</f>
        <v>36.149499999999989</v>
      </c>
      <c r="J997" s="32">
        <f t="shared" si="64"/>
        <v>-11.063700000000008</v>
      </c>
      <c r="K997" s="33">
        <f t="shared" si="65"/>
        <v>-2.3009276929188527E-2</v>
      </c>
    </row>
    <row r="998" spans="1:11" x14ac:dyDescent="0.25">
      <c r="A998" s="51" t="s">
        <v>103</v>
      </c>
      <c r="B998" s="49" t="s">
        <v>110</v>
      </c>
      <c r="C998" s="53">
        <v>45744.305555555555</v>
      </c>
      <c r="D998" s="49" t="s">
        <v>600</v>
      </c>
      <c r="E998" s="49">
        <v>43</v>
      </c>
      <c r="F998" s="56">
        <v>-13.786000000000001</v>
      </c>
      <c r="G998" s="30">
        <f t="shared" si="62"/>
        <v>-1.3786000000000003</v>
      </c>
      <c r="H998" s="31">
        <f t="shared" si="63"/>
        <v>23.707199999999983</v>
      </c>
      <c r="I998" s="31">
        <f>MAX($H$19:H998)</f>
        <v>36.149499999999989</v>
      </c>
      <c r="J998" s="32">
        <f t="shared" si="64"/>
        <v>-12.442300000000007</v>
      </c>
      <c r="K998" s="33">
        <f t="shared" si="65"/>
        <v>-5.4955393090912019E-2</v>
      </c>
    </row>
    <row r="999" spans="1:11" x14ac:dyDescent="0.25">
      <c r="A999" s="50" t="s">
        <v>102</v>
      </c>
      <c r="B999" s="48" t="s">
        <v>108</v>
      </c>
      <c r="C999" s="52">
        <v>45744.416666666664</v>
      </c>
      <c r="D999" s="48" t="s">
        <v>477</v>
      </c>
      <c r="E999" s="48">
        <v>247</v>
      </c>
      <c r="F999" s="55">
        <v>-5.89</v>
      </c>
      <c r="G999" s="30">
        <f t="shared" si="62"/>
        <v>-0.58899999999999997</v>
      </c>
      <c r="H999" s="31">
        <f t="shared" si="63"/>
        <v>23.118199999999984</v>
      </c>
      <c r="I999" s="31">
        <f>MAX($H$19:H999)</f>
        <v>36.149499999999989</v>
      </c>
      <c r="J999" s="32">
        <f t="shared" si="64"/>
        <v>-13.031300000000005</v>
      </c>
      <c r="K999" s="33">
        <f t="shared" si="65"/>
        <v>-2.4844772895997846E-2</v>
      </c>
    </row>
    <row r="1000" spans="1:11" x14ac:dyDescent="0.25">
      <c r="A1000" s="51" t="s">
        <v>102</v>
      </c>
      <c r="B1000" s="49" t="s">
        <v>110</v>
      </c>
      <c r="C1000" s="53">
        <v>45744.416666666664</v>
      </c>
      <c r="D1000" s="49" t="s">
        <v>477</v>
      </c>
      <c r="E1000" s="49">
        <v>577</v>
      </c>
      <c r="F1000" s="56">
        <v>-13.744</v>
      </c>
      <c r="G1000" s="30">
        <f t="shared" si="62"/>
        <v>-1.3744000000000001</v>
      </c>
      <c r="H1000" s="31">
        <f t="shared" si="63"/>
        <v>21.743799999999982</v>
      </c>
      <c r="I1000" s="31">
        <f>MAX($H$19:H1000)</f>
        <v>36.149499999999989</v>
      </c>
      <c r="J1000" s="32">
        <f t="shared" si="64"/>
        <v>-14.405700000000007</v>
      </c>
      <c r="K1000" s="33">
        <f t="shared" si="65"/>
        <v>-5.945099531970488E-2</v>
      </c>
    </row>
    <row r="1001" spans="1:11" x14ac:dyDescent="0.25">
      <c r="A1001" s="51" t="s">
        <v>1138</v>
      </c>
      <c r="B1001" s="49" t="s">
        <v>108</v>
      </c>
      <c r="C1001" s="53">
        <v>45744.434027777781</v>
      </c>
      <c r="D1001" s="49" t="s">
        <v>207</v>
      </c>
      <c r="E1001" s="49">
        <v>2528</v>
      </c>
      <c r="F1001" s="56">
        <v>4.4369999999999994</v>
      </c>
      <c r="G1001" s="30">
        <f t="shared" ref="G1001:G1064" si="66">(F1001*0.1)</f>
        <v>0.44369999999999998</v>
      </c>
      <c r="H1001" s="31">
        <f t="shared" ref="H1001:H1064" si="67">(H1000+G1001)</f>
        <v>22.187499999999982</v>
      </c>
      <c r="I1001" s="31">
        <f>MAX($H$19:H1001)</f>
        <v>36.149499999999989</v>
      </c>
      <c r="J1001" s="32">
        <f t="shared" ref="J1001:J1064" si="68">(H1001-I1001)</f>
        <v>-13.962000000000007</v>
      </c>
      <c r="K1001" s="33">
        <f t="shared" ref="K1001:K1064" si="69">(H1001/H1000)-1</f>
        <v>2.0405816830544765E-2</v>
      </c>
    </row>
    <row r="1002" spans="1:11" x14ac:dyDescent="0.25">
      <c r="A1002" s="50" t="s">
        <v>1138</v>
      </c>
      <c r="B1002" s="48" t="s">
        <v>110</v>
      </c>
      <c r="C1002" s="52">
        <v>45744.434027777781</v>
      </c>
      <c r="D1002" s="48" t="s">
        <v>207</v>
      </c>
      <c r="E1002" s="48">
        <v>5899</v>
      </c>
      <c r="F1002" s="55">
        <v>12.653</v>
      </c>
      <c r="G1002" s="30">
        <f t="shared" si="66"/>
        <v>1.2653000000000001</v>
      </c>
      <c r="H1002" s="31">
        <f t="shared" si="67"/>
        <v>23.452799999999982</v>
      </c>
      <c r="I1002" s="31">
        <f>MAX($H$19:H1002)</f>
        <v>36.149499999999989</v>
      </c>
      <c r="J1002" s="32">
        <f t="shared" si="68"/>
        <v>-12.696700000000007</v>
      </c>
      <c r="K1002" s="33">
        <f t="shared" si="69"/>
        <v>5.7027605633802825E-2</v>
      </c>
    </row>
    <row r="1003" spans="1:11" x14ac:dyDescent="0.25">
      <c r="A1003" s="51" t="s">
        <v>101</v>
      </c>
      <c r="B1003" s="49" t="s">
        <v>108</v>
      </c>
      <c r="C1003" s="53">
        <v>45744.524305555555</v>
      </c>
      <c r="D1003" s="49" t="s">
        <v>366</v>
      </c>
      <c r="E1003" s="49">
        <v>10</v>
      </c>
      <c r="F1003" s="56">
        <v>-5.99</v>
      </c>
      <c r="G1003" s="30">
        <f t="shared" si="66"/>
        <v>-0.59900000000000009</v>
      </c>
      <c r="H1003" s="31">
        <f t="shared" si="67"/>
        <v>22.853799999999982</v>
      </c>
      <c r="I1003" s="31">
        <f>MAX($H$19:H1003)</f>
        <v>36.149499999999989</v>
      </c>
      <c r="J1003" s="32">
        <f t="shared" si="68"/>
        <v>-13.295700000000007</v>
      </c>
      <c r="K1003" s="33">
        <f t="shared" si="69"/>
        <v>-2.5540660390230618E-2</v>
      </c>
    </row>
    <row r="1004" spans="1:11" x14ac:dyDescent="0.25">
      <c r="A1004" s="50" t="s">
        <v>101</v>
      </c>
      <c r="B1004" s="48" t="s">
        <v>110</v>
      </c>
      <c r="C1004" s="52">
        <v>45744.524305555555</v>
      </c>
      <c r="D1004" s="48" t="s">
        <v>366</v>
      </c>
      <c r="E1004" s="48">
        <v>22</v>
      </c>
      <c r="F1004" s="55">
        <v>-13.983000000000001</v>
      </c>
      <c r="G1004" s="30">
        <f t="shared" si="66"/>
        <v>-1.3983000000000001</v>
      </c>
      <c r="H1004" s="31">
        <f t="shared" si="67"/>
        <v>21.455499999999983</v>
      </c>
      <c r="I1004" s="31">
        <f>MAX($H$19:H1004)</f>
        <v>36.149499999999989</v>
      </c>
      <c r="J1004" s="32">
        <f t="shared" si="68"/>
        <v>-14.694000000000006</v>
      </c>
      <c r="K1004" s="33">
        <f t="shared" si="69"/>
        <v>-6.118457324383697E-2</v>
      </c>
    </row>
    <row r="1005" spans="1:11" x14ac:dyDescent="0.25">
      <c r="A1005" s="50" t="s">
        <v>103</v>
      </c>
      <c r="B1005" s="48" t="s">
        <v>105</v>
      </c>
      <c r="C1005" s="52">
        <v>45744.600694444445</v>
      </c>
      <c r="D1005" s="48" t="s">
        <v>601</v>
      </c>
      <c r="E1005" s="48">
        <v>8</v>
      </c>
      <c r="F1005" s="55">
        <v>4.4590000000000005</v>
      </c>
      <c r="G1005" s="30">
        <f t="shared" si="66"/>
        <v>0.44590000000000007</v>
      </c>
      <c r="H1005" s="31">
        <f t="shared" si="67"/>
        <v>21.901399999999985</v>
      </c>
      <c r="I1005" s="31">
        <f>MAX($H$19:H1005)</f>
        <v>36.149499999999989</v>
      </c>
      <c r="J1005" s="32">
        <f t="shared" si="68"/>
        <v>-14.248100000000004</v>
      </c>
      <c r="K1005" s="33">
        <f t="shared" si="69"/>
        <v>2.07825499289227E-2</v>
      </c>
    </row>
    <row r="1006" spans="1:11" x14ac:dyDescent="0.25">
      <c r="A1006" s="51" t="s">
        <v>103</v>
      </c>
      <c r="B1006" s="49" t="s">
        <v>107</v>
      </c>
      <c r="C1006" s="53">
        <v>45744.600694444445</v>
      </c>
      <c r="D1006" s="49" t="s">
        <v>601</v>
      </c>
      <c r="E1006" s="49">
        <v>18</v>
      </c>
      <c r="F1006" s="56">
        <v>6.8000000000000005E-2</v>
      </c>
      <c r="G1006" s="30">
        <f t="shared" si="66"/>
        <v>6.8000000000000005E-3</v>
      </c>
      <c r="H1006" s="31">
        <f t="shared" si="67"/>
        <v>21.908199999999983</v>
      </c>
      <c r="I1006" s="31">
        <f>MAX($H$19:H1006)</f>
        <v>36.149499999999989</v>
      </c>
      <c r="J1006" s="32">
        <f t="shared" si="68"/>
        <v>-14.241300000000006</v>
      </c>
      <c r="K1006" s="33">
        <f t="shared" si="69"/>
        <v>3.1048243491271776E-4</v>
      </c>
    </row>
    <row r="1007" spans="1:11" x14ac:dyDescent="0.25">
      <c r="A1007" s="50" t="s">
        <v>102</v>
      </c>
      <c r="B1007" s="48" t="s">
        <v>105</v>
      </c>
      <c r="C1007" s="52">
        <v>45744.604166666664</v>
      </c>
      <c r="D1007" s="48" t="s">
        <v>478</v>
      </c>
      <c r="E1007" s="48">
        <v>168</v>
      </c>
      <c r="F1007" s="55">
        <v>4.4260000000000002</v>
      </c>
      <c r="G1007" s="30">
        <f t="shared" si="66"/>
        <v>0.44260000000000005</v>
      </c>
      <c r="H1007" s="31">
        <f t="shared" si="67"/>
        <v>22.350799999999982</v>
      </c>
      <c r="I1007" s="31">
        <f>MAX($H$19:H1007)</f>
        <v>36.149499999999989</v>
      </c>
      <c r="J1007" s="32">
        <f t="shared" si="68"/>
        <v>-13.798700000000007</v>
      </c>
      <c r="K1007" s="33">
        <f t="shared" si="69"/>
        <v>2.0202481262723504E-2</v>
      </c>
    </row>
    <row r="1008" spans="1:11" x14ac:dyDescent="0.25">
      <c r="A1008" s="51" t="s">
        <v>102</v>
      </c>
      <c r="B1008" s="49" t="s">
        <v>107</v>
      </c>
      <c r="C1008" s="53">
        <v>45744.604166666664</v>
      </c>
      <c r="D1008" s="49" t="s">
        <v>478</v>
      </c>
      <c r="E1008" s="49">
        <v>391</v>
      </c>
      <c r="F1008" s="56">
        <v>3.4810000000000003</v>
      </c>
      <c r="G1008" s="30">
        <f t="shared" si="66"/>
        <v>0.34810000000000008</v>
      </c>
      <c r="H1008" s="31">
        <f t="shared" si="67"/>
        <v>22.698899999999981</v>
      </c>
      <c r="I1008" s="31">
        <f>MAX($H$19:H1008)</f>
        <v>36.149499999999989</v>
      </c>
      <c r="J1008" s="32">
        <f t="shared" si="68"/>
        <v>-13.450600000000009</v>
      </c>
      <c r="K1008" s="33">
        <f t="shared" si="69"/>
        <v>1.5574386599137346E-2</v>
      </c>
    </row>
    <row r="1009" spans="1:11" x14ac:dyDescent="0.25">
      <c r="A1009" s="51" t="s">
        <v>104</v>
      </c>
      <c r="B1009" s="49" t="s">
        <v>108</v>
      </c>
      <c r="C1009" s="53">
        <v>45744.663194444445</v>
      </c>
      <c r="D1009" s="49" t="s">
        <v>257</v>
      </c>
      <c r="E1009" s="49">
        <v>2516</v>
      </c>
      <c r="F1009" s="56">
        <v>4.0250000000000004</v>
      </c>
      <c r="G1009" s="30">
        <f t="shared" si="66"/>
        <v>0.40250000000000008</v>
      </c>
      <c r="H1009" s="31">
        <f t="shared" si="67"/>
        <v>23.10139999999998</v>
      </c>
      <c r="I1009" s="31">
        <f>MAX($H$19:H1009)</f>
        <v>36.149499999999989</v>
      </c>
      <c r="J1009" s="32">
        <f t="shared" si="68"/>
        <v>-13.048100000000009</v>
      </c>
      <c r="K1009" s="33">
        <f t="shared" si="69"/>
        <v>1.7732136799580633E-2</v>
      </c>
    </row>
    <row r="1010" spans="1:11" x14ac:dyDescent="0.25">
      <c r="A1010" s="50" t="s">
        <v>104</v>
      </c>
      <c r="B1010" s="48" t="s">
        <v>110</v>
      </c>
      <c r="C1010" s="52">
        <v>45744.663194444445</v>
      </c>
      <c r="D1010" s="48" t="s">
        <v>257</v>
      </c>
      <c r="E1010" s="48">
        <v>5870</v>
      </c>
      <c r="F1010" s="55">
        <v>25.827999999999996</v>
      </c>
      <c r="G1010" s="30">
        <f t="shared" si="66"/>
        <v>2.5827999999999998</v>
      </c>
      <c r="H1010" s="31">
        <f t="shared" si="67"/>
        <v>25.684199999999979</v>
      </c>
      <c r="I1010" s="31">
        <f>MAX($H$19:H1010)</f>
        <v>36.149499999999989</v>
      </c>
      <c r="J1010" s="32">
        <f t="shared" si="68"/>
        <v>-10.46530000000001</v>
      </c>
      <c r="K1010" s="33">
        <f t="shared" si="69"/>
        <v>0.11180274788540956</v>
      </c>
    </row>
    <row r="1011" spans="1:11" x14ac:dyDescent="0.25">
      <c r="A1011" s="51" t="s">
        <v>101</v>
      </c>
      <c r="B1011" s="49" t="s">
        <v>108</v>
      </c>
      <c r="C1011" s="53">
        <v>45744.861111111109</v>
      </c>
      <c r="D1011" s="49" t="s">
        <v>367</v>
      </c>
      <c r="E1011" s="49">
        <v>12</v>
      </c>
      <c r="F1011" s="56">
        <v>12.888</v>
      </c>
      <c r="G1011" s="30">
        <f t="shared" si="66"/>
        <v>1.2888000000000002</v>
      </c>
      <c r="H1011" s="31">
        <f t="shared" si="67"/>
        <v>26.972999999999978</v>
      </c>
      <c r="I1011" s="31">
        <f>MAX($H$19:H1011)</f>
        <v>36.149499999999989</v>
      </c>
      <c r="J1011" s="32">
        <f t="shared" si="68"/>
        <v>-9.1765000000000114</v>
      </c>
      <c r="K1011" s="33">
        <f t="shared" si="69"/>
        <v>5.0178709089634843E-2</v>
      </c>
    </row>
    <row r="1012" spans="1:11" x14ac:dyDescent="0.25">
      <c r="A1012" s="50" t="s">
        <v>101</v>
      </c>
      <c r="B1012" s="48" t="s">
        <v>110</v>
      </c>
      <c r="C1012" s="52">
        <v>45744.861111111109</v>
      </c>
      <c r="D1012" s="48" t="s">
        <v>367</v>
      </c>
      <c r="E1012" s="48">
        <v>29</v>
      </c>
      <c r="F1012" s="55">
        <v>24.496000000000002</v>
      </c>
      <c r="G1012" s="30">
        <f t="shared" si="66"/>
        <v>2.4496000000000002</v>
      </c>
      <c r="H1012" s="31">
        <f t="shared" si="67"/>
        <v>29.422599999999978</v>
      </c>
      <c r="I1012" s="31">
        <f>MAX($H$19:H1012)</f>
        <v>36.149499999999989</v>
      </c>
      <c r="J1012" s="32">
        <f t="shared" si="68"/>
        <v>-6.7269000000000112</v>
      </c>
      <c r="K1012" s="33">
        <f t="shared" si="69"/>
        <v>9.081674266859463E-2</v>
      </c>
    </row>
    <row r="1013" spans="1:11" x14ac:dyDescent="0.25">
      <c r="A1013" s="51" t="s">
        <v>1138</v>
      </c>
      <c r="B1013" s="49" t="s">
        <v>108</v>
      </c>
      <c r="C1013" s="53">
        <v>45746.979166666664</v>
      </c>
      <c r="D1013" s="49" t="s">
        <v>208</v>
      </c>
      <c r="E1013" s="49">
        <v>3623</v>
      </c>
      <c r="F1013" s="56">
        <v>-5.8220000000000001</v>
      </c>
      <c r="G1013" s="30">
        <f t="shared" si="66"/>
        <v>-0.58220000000000005</v>
      </c>
      <c r="H1013" s="31">
        <f t="shared" si="67"/>
        <v>28.840399999999978</v>
      </c>
      <c r="I1013" s="31">
        <f>MAX($H$19:H1013)</f>
        <v>36.149499999999989</v>
      </c>
      <c r="J1013" s="32">
        <f t="shared" si="68"/>
        <v>-7.3091000000000115</v>
      </c>
      <c r="K1013" s="33">
        <f t="shared" si="69"/>
        <v>-1.9787510281212395E-2</v>
      </c>
    </row>
    <row r="1014" spans="1:11" x14ac:dyDescent="0.25">
      <c r="A1014" s="50" t="s">
        <v>1138</v>
      </c>
      <c r="B1014" s="48" t="s">
        <v>110</v>
      </c>
      <c r="C1014" s="52">
        <v>45746.979166666664</v>
      </c>
      <c r="D1014" s="48" t="s">
        <v>208</v>
      </c>
      <c r="E1014" s="48">
        <v>8454</v>
      </c>
      <c r="F1014" s="55">
        <v>-13.586000000000002</v>
      </c>
      <c r="G1014" s="30">
        <f t="shared" si="66"/>
        <v>-1.3586000000000003</v>
      </c>
      <c r="H1014" s="31">
        <f t="shared" si="67"/>
        <v>27.481799999999978</v>
      </c>
      <c r="I1014" s="31">
        <f>MAX($H$19:H1014)</f>
        <v>36.149499999999989</v>
      </c>
      <c r="J1014" s="32">
        <f t="shared" si="68"/>
        <v>-8.6677000000000106</v>
      </c>
      <c r="K1014" s="33">
        <f t="shared" si="69"/>
        <v>-4.7107529715260554E-2</v>
      </c>
    </row>
    <row r="1015" spans="1:11" x14ac:dyDescent="0.25">
      <c r="A1015" s="50" t="s">
        <v>103</v>
      </c>
      <c r="B1015" s="48" t="s">
        <v>108</v>
      </c>
      <c r="C1015" s="52">
        <v>45747.135416666664</v>
      </c>
      <c r="D1015" s="48" t="s">
        <v>602</v>
      </c>
      <c r="E1015" s="48">
        <v>18</v>
      </c>
      <c r="F1015" s="55">
        <v>4.8499999999999996</v>
      </c>
      <c r="G1015" s="30">
        <f t="shared" si="66"/>
        <v>0.48499999999999999</v>
      </c>
      <c r="H1015" s="31">
        <f t="shared" si="67"/>
        <v>27.966799999999978</v>
      </c>
      <c r="I1015" s="31">
        <f>MAX($H$19:H1015)</f>
        <v>36.149499999999989</v>
      </c>
      <c r="J1015" s="32">
        <f t="shared" si="68"/>
        <v>-8.1827000000000112</v>
      </c>
      <c r="K1015" s="33">
        <f t="shared" si="69"/>
        <v>1.7648043432380689E-2</v>
      </c>
    </row>
    <row r="1016" spans="1:11" x14ac:dyDescent="0.25">
      <c r="A1016" s="51" t="s">
        <v>103</v>
      </c>
      <c r="B1016" s="49" t="s">
        <v>110</v>
      </c>
      <c r="C1016" s="53">
        <v>45747.135416666664</v>
      </c>
      <c r="D1016" s="49" t="s">
        <v>602</v>
      </c>
      <c r="E1016" s="49">
        <v>42</v>
      </c>
      <c r="F1016" s="56">
        <v>64.12</v>
      </c>
      <c r="G1016" s="30">
        <f t="shared" si="66"/>
        <v>6.4120000000000008</v>
      </c>
      <c r="H1016" s="31">
        <f t="shared" si="67"/>
        <v>34.378799999999977</v>
      </c>
      <c r="I1016" s="31">
        <f>MAX($H$19:H1016)</f>
        <v>36.149499999999989</v>
      </c>
      <c r="J1016" s="32">
        <f t="shared" si="68"/>
        <v>-1.7707000000000122</v>
      </c>
      <c r="K1016" s="33">
        <f t="shared" si="69"/>
        <v>0.22927185090893509</v>
      </c>
    </row>
    <row r="1017" spans="1:11" x14ac:dyDescent="0.25">
      <c r="A1017" s="50" t="s">
        <v>102</v>
      </c>
      <c r="B1017" s="48" t="s">
        <v>108</v>
      </c>
      <c r="C1017" s="52">
        <v>45747.277777777781</v>
      </c>
      <c r="D1017" s="48" t="s">
        <v>479</v>
      </c>
      <c r="E1017" s="48">
        <v>337</v>
      </c>
      <c r="F1017" s="55">
        <v>-5.6909999999999998</v>
      </c>
      <c r="G1017" s="30">
        <f t="shared" si="66"/>
        <v>-0.56910000000000005</v>
      </c>
      <c r="H1017" s="31">
        <f t="shared" si="67"/>
        <v>33.809699999999978</v>
      </c>
      <c r="I1017" s="31">
        <f>MAX($H$19:H1017)</f>
        <v>36.149499999999989</v>
      </c>
      <c r="J1017" s="32">
        <f t="shared" si="68"/>
        <v>-2.339800000000011</v>
      </c>
      <c r="K1017" s="33">
        <f t="shared" si="69"/>
        <v>-1.6553806415581684E-2</v>
      </c>
    </row>
    <row r="1018" spans="1:11" x14ac:dyDescent="0.25">
      <c r="A1018" s="51" t="s">
        <v>102</v>
      </c>
      <c r="B1018" s="49" t="s">
        <v>110</v>
      </c>
      <c r="C1018" s="53">
        <v>45747.277777777781</v>
      </c>
      <c r="D1018" s="49" t="s">
        <v>479</v>
      </c>
      <c r="E1018" s="49">
        <v>786</v>
      </c>
      <c r="F1018" s="56">
        <v>-13.279</v>
      </c>
      <c r="G1018" s="30">
        <f t="shared" si="66"/>
        <v>-1.3279000000000001</v>
      </c>
      <c r="H1018" s="31">
        <f t="shared" si="67"/>
        <v>32.481799999999978</v>
      </c>
      <c r="I1018" s="31">
        <f>MAX($H$19:H1018)</f>
        <v>36.149499999999989</v>
      </c>
      <c r="J1018" s="32">
        <f t="shared" si="68"/>
        <v>-3.6677000000000106</v>
      </c>
      <c r="K1018" s="33">
        <f t="shared" si="69"/>
        <v>-3.9275710816718323E-2</v>
      </c>
    </row>
    <row r="1019" spans="1:11" x14ac:dyDescent="0.25">
      <c r="A1019" s="51" t="s">
        <v>1138</v>
      </c>
      <c r="B1019" s="49" t="s">
        <v>105</v>
      </c>
      <c r="C1019" s="53">
        <v>45747.347222222219</v>
      </c>
      <c r="D1019" s="49" t="s">
        <v>209</v>
      </c>
      <c r="E1019" s="49">
        <v>2525</v>
      </c>
      <c r="F1019" s="56">
        <v>4.3729999999999993</v>
      </c>
      <c r="G1019" s="30">
        <f t="shared" si="66"/>
        <v>0.43729999999999997</v>
      </c>
      <c r="H1019" s="31">
        <f t="shared" si="67"/>
        <v>32.919099999999979</v>
      </c>
      <c r="I1019" s="31">
        <f>MAX($H$19:H1019)</f>
        <v>36.149499999999989</v>
      </c>
      <c r="J1019" s="32">
        <f t="shared" si="68"/>
        <v>-3.2304000000000102</v>
      </c>
      <c r="K1019" s="33">
        <f t="shared" si="69"/>
        <v>1.346292385274217E-2</v>
      </c>
    </row>
    <row r="1020" spans="1:11" x14ac:dyDescent="0.25">
      <c r="A1020" s="50" t="s">
        <v>1138</v>
      </c>
      <c r="B1020" s="48" t="s">
        <v>107</v>
      </c>
      <c r="C1020" s="52">
        <v>45747.347222222219</v>
      </c>
      <c r="D1020" s="48" t="s">
        <v>209</v>
      </c>
      <c r="E1020" s="48">
        <v>5892</v>
      </c>
      <c r="F1020" s="55">
        <v>13.988</v>
      </c>
      <c r="G1020" s="30">
        <f t="shared" si="66"/>
        <v>1.3988</v>
      </c>
      <c r="H1020" s="31">
        <f t="shared" si="67"/>
        <v>34.31789999999998</v>
      </c>
      <c r="I1020" s="31">
        <f>MAX($H$19:H1020)</f>
        <v>36.149499999999989</v>
      </c>
      <c r="J1020" s="32">
        <f t="shared" si="68"/>
        <v>-1.8316000000000088</v>
      </c>
      <c r="K1020" s="33">
        <f t="shared" si="69"/>
        <v>4.2492048689058981E-2</v>
      </c>
    </row>
    <row r="1021" spans="1:11" x14ac:dyDescent="0.25">
      <c r="A1021" s="51" t="s">
        <v>104</v>
      </c>
      <c r="B1021" s="49" t="s">
        <v>105</v>
      </c>
      <c r="C1021" s="53">
        <v>45747.479166666664</v>
      </c>
      <c r="D1021" s="49" t="s">
        <v>258</v>
      </c>
      <c r="E1021" s="49">
        <v>4843</v>
      </c>
      <c r="F1021" s="56">
        <v>-4.843</v>
      </c>
      <c r="G1021" s="30">
        <f t="shared" si="66"/>
        <v>-0.48430000000000001</v>
      </c>
      <c r="H1021" s="31">
        <f t="shared" si="67"/>
        <v>33.833599999999983</v>
      </c>
      <c r="I1021" s="31">
        <f>MAX($H$19:H1021)</f>
        <v>36.149499999999989</v>
      </c>
      <c r="J1021" s="32">
        <f t="shared" si="68"/>
        <v>-2.3159000000000063</v>
      </c>
      <c r="K1021" s="33">
        <f t="shared" si="69"/>
        <v>-1.4112168868141595E-2</v>
      </c>
    </row>
    <row r="1022" spans="1:11" x14ac:dyDescent="0.25">
      <c r="A1022" s="50" t="s">
        <v>104</v>
      </c>
      <c r="B1022" s="48" t="s">
        <v>107</v>
      </c>
      <c r="C1022" s="52">
        <v>45747.479166666664</v>
      </c>
      <c r="D1022" s="48" t="s">
        <v>258</v>
      </c>
      <c r="E1022" s="48">
        <v>11299</v>
      </c>
      <c r="F1022" s="55">
        <v>-11.298999999999999</v>
      </c>
      <c r="G1022" s="30">
        <f t="shared" si="66"/>
        <v>-1.1298999999999999</v>
      </c>
      <c r="H1022" s="31">
        <f t="shared" si="67"/>
        <v>32.703699999999984</v>
      </c>
      <c r="I1022" s="31">
        <f>MAX($H$19:H1022)</f>
        <v>36.149499999999989</v>
      </c>
      <c r="J1022" s="32">
        <f t="shared" si="68"/>
        <v>-3.4458000000000055</v>
      </c>
      <c r="K1022" s="33">
        <f t="shared" si="69"/>
        <v>-3.3395795895204805E-2</v>
      </c>
    </row>
    <row r="1023" spans="1:11" x14ac:dyDescent="0.25">
      <c r="A1023" s="51" t="s">
        <v>101</v>
      </c>
      <c r="B1023" s="49" t="s">
        <v>108</v>
      </c>
      <c r="C1023" s="53">
        <v>45747.541666666664</v>
      </c>
      <c r="D1023" s="49" t="s">
        <v>368</v>
      </c>
      <c r="E1023" s="49">
        <v>7</v>
      </c>
      <c r="F1023" s="56">
        <v>-6.0060000000000002</v>
      </c>
      <c r="G1023" s="30">
        <f t="shared" si="66"/>
        <v>-0.60060000000000002</v>
      </c>
      <c r="H1023" s="31">
        <f t="shared" si="67"/>
        <v>32.103099999999984</v>
      </c>
      <c r="I1023" s="31">
        <f>MAX($H$19:H1023)</f>
        <v>36.149499999999989</v>
      </c>
      <c r="J1023" s="32">
        <f t="shared" si="68"/>
        <v>-4.0464000000000055</v>
      </c>
      <c r="K1023" s="33">
        <f t="shared" si="69"/>
        <v>-1.8364894492060579E-2</v>
      </c>
    </row>
    <row r="1024" spans="1:11" x14ac:dyDescent="0.25">
      <c r="A1024" s="50" t="s">
        <v>101</v>
      </c>
      <c r="B1024" s="48" t="s">
        <v>110</v>
      </c>
      <c r="C1024" s="52">
        <v>45747.541666666664</v>
      </c>
      <c r="D1024" s="48" t="s">
        <v>368</v>
      </c>
      <c r="E1024" s="48">
        <v>16</v>
      </c>
      <c r="F1024" s="55">
        <v>-14.025</v>
      </c>
      <c r="G1024" s="30">
        <f t="shared" si="66"/>
        <v>-1.4025000000000001</v>
      </c>
      <c r="H1024" s="31">
        <f t="shared" si="67"/>
        <v>30.700599999999984</v>
      </c>
      <c r="I1024" s="31">
        <f>MAX($H$19:H1024)</f>
        <v>36.149499999999989</v>
      </c>
      <c r="J1024" s="32">
        <f t="shared" si="68"/>
        <v>-5.4489000000000054</v>
      </c>
      <c r="K1024" s="33">
        <f t="shared" si="69"/>
        <v>-4.368736975556875E-2</v>
      </c>
    </row>
    <row r="1025" spans="1:11" x14ac:dyDescent="0.25">
      <c r="A1025" s="51" t="s">
        <v>1138</v>
      </c>
      <c r="B1025" s="49" t="s">
        <v>108</v>
      </c>
      <c r="C1025" s="53">
        <v>45747.753472222219</v>
      </c>
      <c r="D1025" s="49" t="s">
        <v>210</v>
      </c>
      <c r="E1025" s="49">
        <v>2949</v>
      </c>
      <c r="F1025" s="56">
        <v>2.468</v>
      </c>
      <c r="G1025" s="30">
        <f t="shared" si="66"/>
        <v>0.24680000000000002</v>
      </c>
      <c r="H1025" s="31">
        <f t="shared" si="67"/>
        <v>30.947399999999984</v>
      </c>
      <c r="I1025" s="31">
        <f>MAX($H$19:H1025)</f>
        <v>36.149499999999989</v>
      </c>
      <c r="J1025" s="32">
        <f t="shared" si="68"/>
        <v>-5.2021000000000051</v>
      </c>
      <c r="K1025" s="33">
        <f t="shared" si="69"/>
        <v>8.0389308352279976E-3</v>
      </c>
    </row>
    <row r="1026" spans="1:11" x14ac:dyDescent="0.25">
      <c r="A1026" s="50" t="s">
        <v>1138</v>
      </c>
      <c r="B1026" s="48" t="s">
        <v>110</v>
      </c>
      <c r="C1026" s="52">
        <v>45747.753472222219</v>
      </c>
      <c r="D1026" s="48" t="s">
        <v>210</v>
      </c>
      <c r="E1026" s="48">
        <v>6882</v>
      </c>
      <c r="F1026" s="55">
        <v>5.76</v>
      </c>
      <c r="G1026" s="30">
        <f t="shared" si="66"/>
        <v>0.57599999999999996</v>
      </c>
      <c r="H1026" s="31">
        <f t="shared" si="67"/>
        <v>31.523399999999985</v>
      </c>
      <c r="I1026" s="31">
        <f>MAX($H$19:H1026)</f>
        <v>36.149499999999989</v>
      </c>
      <c r="J1026" s="32">
        <f t="shared" si="68"/>
        <v>-4.6261000000000045</v>
      </c>
      <c r="K1026" s="33">
        <f t="shared" si="69"/>
        <v>1.8612225905892066E-2</v>
      </c>
    </row>
    <row r="1027" spans="1:11" x14ac:dyDescent="0.25">
      <c r="A1027" s="51" t="s">
        <v>101</v>
      </c>
      <c r="B1027" s="49" t="s">
        <v>108</v>
      </c>
      <c r="C1027" s="53">
        <v>45747.763888888891</v>
      </c>
      <c r="D1027" s="49" t="s">
        <v>369</v>
      </c>
      <c r="E1027" s="49">
        <v>10</v>
      </c>
      <c r="F1027" s="56">
        <v>4.5179999999999998</v>
      </c>
      <c r="G1027" s="30">
        <f t="shared" si="66"/>
        <v>0.45179999999999998</v>
      </c>
      <c r="H1027" s="31">
        <f t="shared" si="67"/>
        <v>31.975199999999983</v>
      </c>
      <c r="I1027" s="31">
        <f>MAX($H$19:H1027)</f>
        <v>36.149499999999989</v>
      </c>
      <c r="J1027" s="32">
        <f t="shared" si="68"/>
        <v>-4.1743000000000059</v>
      </c>
      <c r="K1027" s="33">
        <f t="shared" si="69"/>
        <v>1.4332210358019681E-2</v>
      </c>
    </row>
    <row r="1028" spans="1:11" x14ac:dyDescent="0.25">
      <c r="A1028" s="50" t="s">
        <v>101</v>
      </c>
      <c r="B1028" s="48" t="s">
        <v>110</v>
      </c>
      <c r="C1028" s="52">
        <v>45747.763888888891</v>
      </c>
      <c r="D1028" s="48" t="s">
        <v>369</v>
      </c>
      <c r="E1028" s="48">
        <v>24</v>
      </c>
      <c r="F1028" s="55">
        <v>0</v>
      </c>
      <c r="G1028" s="30">
        <f t="shared" si="66"/>
        <v>0</v>
      </c>
      <c r="H1028" s="31">
        <f t="shared" si="67"/>
        <v>31.975199999999983</v>
      </c>
      <c r="I1028" s="31">
        <f>MAX($H$19:H1028)</f>
        <v>36.149499999999989</v>
      </c>
      <c r="J1028" s="32">
        <f t="shared" si="68"/>
        <v>-4.1743000000000059</v>
      </c>
      <c r="K1028" s="33">
        <f t="shared" si="69"/>
        <v>0</v>
      </c>
    </row>
    <row r="1029" spans="1:11" x14ac:dyDescent="0.25">
      <c r="A1029" s="50" t="s">
        <v>102</v>
      </c>
      <c r="B1029" s="48" t="s">
        <v>108</v>
      </c>
      <c r="C1029" s="52">
        <v>45748.086805555555</v>
      </c>
      <c r="D1029" s="48" t="s">
        <v>898</v>
      </c>
      <c r="E1029" s="48">
        <v>368</v>
      </c>
      <c r="F1029" s="55">
        <v>4.7159999999999993</v>
      </c>
      <c r="G1029" s="30">
        <f t="shared" si="66"/>
        <v>0.47159999999999996</v>
      </c>
      <c r="H1029" s="31">
        <f t="shared" si="67"/>
        <v>32.446799999999982</v>
      </c>
      <c r="I1029" s="31">
        <f>MAX($H$19:H1029)</f>
        <v>36.149499999999989</v>
      </c>
      <c r="J1029" s="32">
        <f t="shared" si="68"/>
        <v>-3.7027000000000072</v>
      </c>
      <c r="K1029" s="33">
        <f t="shared" si="69"/>
        <v>1.4748930421076389E-2</v>
      </c>
    </row>
    <row r="1030" spans="1:11" x14ac:dyDescent="0.25">
      <c r="A1030" s="51" t="s">
        <v>102</v>
      </c>
      <c r="B1030" s="49" t="s">
        <v>110</v>
      </c>
      <c r="C1030" s="53">
        <v>45748.086805555555</v>
      </c>
      <c r="D1030" s="49" t="s">
        <v>898</v>
      </c>
      <c r="E1030" s="49">
        <v>860</v>
      </c>
      <c r="F1030" s="56">
        <v>1.7190000000000001</v>
      </c>
      <c r="G1030" s="30">
        <f t="shared" si="66"/>
        <v>0.17190000000000003</v>
      </c>
      <c r="H1030" s="31">
        <f t="shared" si="67"/>
        <v>32.618699999999983</v>
      </c>
      <c r="I1030" s="31">
        <f>MAX($H$19:H1030)</f>
        <v>36.149499999999989</v>
      </c>
      <c r="J1030" s="32">
        <f t="shared" si="68"/>
        <v>-3.5308000000000064</v>
      </c>
      <c r="K1030" s="33">
        <f t="shared" si="69"/>
        <v>5.2979030289581619E-3</v>
      </c>
    </row>
    <row r="1031" spans="1:11" x14ac:dyDescent="0.25">
      <c r="A1031" s="50" t="s">
        <v>103</v>
      </c>
      <c r="B1031" s="48" t="s">
        <v>105</v>
      </c>
      <c r="C1031" s="52">
        <v>45748.177083333336</v>
      </c>
      <c r="D1031" s="48" t="s">
        <v>1011</v>
      </c>
      <c r="E1031" s="48">
        <v>20</v>
      </c>
      <c r="F1031" s="55">
        <v>4.6899999999999995</v>
      </c>
      <c r="G1031" s="30">
        <f t="shared" si="66"/>
        <v>0.46899999999999997</v>
      </c>
      <c r="H1031" s="31">
        <f t="shared" si="67"/>
        <v>33.087699999999984</v>
      </c>
      <c r="I1031" s="31">
        <f>MAX($H$19:H1031)</f>
        <v>36.149499999999989</v>
      </c>
      <c r="J1031" s="32">
        <f t="shared" si="68"/>
        <v>-3.0618000000000052</v>
      </c>
      <c r="K1031" s="33">
        <f t="shared" si="69"/>
        <v>1.4378255417904606E-2</v>
      </c>
    </row>
    <row r="1032" spans="1:11" x14ac:dyDescent="0.25">
      <c r="A1032" s="51" t="s">
        <v>103</v>
      </c>
      <c r="B1032" s="49" t="s">
        <v>107</v>
      </c>
      <c r="C1032" s="53">
        <v>45748.177083333336</v>
      </c>
      <c r="D1032" s="49" t="s">
        <v>1011</v>
      </c>
      <c r="E1032" s="49">
        <v>46</v>
      </c>
      <c r="F1032" s="56">
        <v>6.0810000000000004</v>
      </c>
      <c r="G1032" s="30">
        <f t="shared" si="66"/>
        <v>0.60810000000000008</v>
      </c>
      <c r="H1032" s="31">
        <f t="shared" si="67"/>
        <v>33.695799999999984</v>
      </c>
      <c r="I1032" s="31">
        <f>MAX($H$19:H1032)</f>
        <v>36.149499999999989</v>
      </c>
      <c r="J1032" s="32">
        <f t="shared" si="68"/>
        <v>-2.4537000000000049</v>
      </c>
      <c r="K1032" s="33">
        <f t="shared" si="69"/>
        <v>1.8378430655500377E-2</v>
      </c>
    </row>
    <row r="1033" spans="1:11" x14ac:dyDescent="0.25">
      <c r="A1033" s="50" t="s">
        <v>102</v>
      </c>
      <c r="B1033" s="48" t="s">
        <v>105</v>
      </c>
      <c r="C1033" s="52">
        <v>45748.340277777781</v>
      </c>
      <c r="D1033" s="48" t="s">
        <v>899</v>
      </c>
      <c r="E1033" s="48">
        <v>242</v>
      </c>
      <c r="F1033" s="55">
        <v>-6.2439999999999998</v>
      </c>
      <c r="G1033" s="30">
        <f t="shared" si="66"/>
        <v>-0.62440000000000007</v>
      </c>
      <c r="H1033" s="31">
        <f t="shared" si="67"/>
        <v>33.071399999999983</v>
      </c>
      <c r="I1033" s="31">
        <f>MAX($H$19:H1033)</f>
        <v>36.149499999999989</v>
      </c>
      <c r="J1033" s="32">
        <f t="shared" si="68"/>
        <v>-3.0781000000000063</v>
      </c>
      <c r="K1033" s="33">
        <f t="shared" si="69"/>
        <v>-1.8530499350067453E-2</v>
      </c>
    </row>
    <row r="1034" spans="1:11" x14ac:dyDescent="0.25">
      <c r="A1034" s="51" t="s">
        <v>102</v>
      </c>
      <c r="B1034" s="49" t="s">
        <v>107</v>
      </c>
      <c r="C1034" s="53">
        <v>45748.340277777781</v>
      </c>
      <c r="D1034" s="49" t="s">
        <v>899</v>
      </c>
      <c r="E1034" s="49">
        <v>565</v>
      </c>
      <c r="F1034" s="56">
        <v>-14.568999999999999</v>
      </c>
      <c r="G1034" s="30">
        <f t="shared" si="66"/>
        <v>-1.4569000000000001</v>
      </c>
      <c r="H1034" s="31">
        <f t="shared" si="67"/>
        <v>31.614499999999982</v>
      </c>
      <c r="I1034" s="31">
        <f>MAX($H$19:H1034)</f>
        <v>36.149499999999989</v>
      </c>
      <c r="J1034" s="32">
        <f t="shared" si="68"/>
        <v>-4.5350000000000072</v>
      </c>
      <c r="K1034" s="33">
        <f t="shared" si="69"/>
        <v>-4.4053169808354053E-2</v>
      </c>
    </row>
    <row r="1035" spans="1:11" x14ac:dyDescent="0.25">
      <c r="A1035" s="50" t="s">
        <v>104</v>
      </c>
      <c r="B1035" s="48" t="s">
        <v>108</v>
      </c>
      <c r="C1035" s="52">
        <v>45748.423611111109</v>
      </c>
      <c r="D1035" s="48" t="s">
        <v>726</v>
      </c>
      <c r="E1035" s="48">
        <v>4016</v>
      </c>
      <c r="F1035" s="55">
        <v>6.024</v>
      </c>
      <c r="G1035" s="30">
        <f t="shared" si="66"/>
        <v>0.60240000000000005</v>
      </c>
      <c r="H1035" s="31">
        <f t="shared" si="67"/>
        <v>32.216899999999981</v>
      </c>
      <c r="I1035" s="31">
        <f>MAX($H$19:H1035)</f>
        <v>36.149499999999989</v>
      </c>
      <c r="J1035" s="32">
        <f t="shared" si="68"/>
        <v>-3.9326000000000079</v>
      </c>
      <c r="K1035" s="33">
        <f t="shared" si="69"/>
        <v>1.905454775498594E-2</v>
      </c>
    </row>
    <row r="1036" spans="1:11" x14ac:dyDescent="0.25">
      <c r="A1036" s="51" t="s">
        <v>104</v>
      </c>
      <c r="B1036" s="49" t="s">
        <v>110</v>
      </c>
      <c r="C1036" s="53">
        <v>45748.423611111109</v>
      </c>
      <c r="D1036" s="49" t="s">
        <v>726</v>
      </c>
      <c r="E1036" s="49">
        <v>9371</v>
      </c>
      <c r="F1036" s="56">
        <v>11.245000000000001</v>
      </c>
      <c r="G1036" s="30">
        <f t="shared" si="66"/>
        <v>1.1245000000000001</v>
      </c>
      <c r="H1036" s="31">
        <f t="shared" si="67"/>
        <v>33.341399999999979</v>
      </c>
      <c r="I1036" s="31">
        <f>MAX($H$19:H1036)</f>
        <v>36.149499999999989</v>
      </c>
      <c r="J1036" s="32">
        <f t="shared" si="68"/>
        <v>-2.8081000000000103</v>
      </c>
      <c r="K1036" s="33">
        <f t="shared" si="69"/>
        <v>3.4904041046779799E-2</v>
      </c>
    </row>
    <row r="1037" spans="1:11" x14ac:dyDescent="0.25">
      <c r="A1037" s="50" t="s">
        <v>1138</v>
      </c>
      <c r="B1037" s="48" t="s">
        <v>105</v>
      </c>
      <c r="C1037" s="52">
        <v>45748.440972222219</v>
      </c>
      <c r="D1037" s="48" t="s">
        <v>603</v>
      </c>
      <c r="E1037" s="48">
        <v>2298</v>
      </c>
      <c r="F1037" s="55">
        <v>4.3890000000000002</v>
      </c>
      <c r="G1037" s="30">
        <f t="shared" si="66"/>
        <v>0.43890000000000007</v>
      </c>
      <c r="H1037" s="31">
        <f t="shared" si="67"/>
        <v>33.780299999999976</v>
      </c>
      <c r="I1037" s="31">
        <f>MAX($H$19:H1037)</f>
        <v>36.149499999999989</v>
      </c>
      <c r="J1037" s="32">
        <f t="shared" si="68"/>
        <v>-2.3692000000000135</v>
      </c>
      <c r="K1037" s="33">
        <f t="shared" si="69"/>
        <v>1.3163814356925485E-2</v>
      </c>
    </row>
    <row r="1038" spans="1:11" x14ac:dyDescent="0.25">
      <c r="A1038" s="51" t="s">
        <v>1138</v>
      </c>
      <c r="B1038" s="49" t="s">
        <v>107</v>
      </c>
      <c r="C1038" s="53">
        <v>45748.440972222219</v>
      </c>
      <c r="D1038" s="49" t="s">
        <v>603</v>
      </c>
      <c r="E1038" s="49">
        <v>5363</v>
      </c>
      <c r="F1038" s="56">
        <v>5.4000000000000006E-2</v>
      </c>
      <c r="G1038" s="30">
        <f t="shared" si="66"/>
        <v>5.4000000000000012E-3</v>
      </c>
      <c r="H1038" s="31">
        <f t="shared" si="67"/>
        <v>33.785699999999977</v>
      </c>
      <c r="I1038" s="31">
        <f>MAX($H$19:H1038)</f>
        <v>36.149499999999989</v>
      </c>
      <c r="J1038" s="32">
        <f t="shared" si="68"/>
        <v>-2.3638000000000119</v>
      </c>
      <c r="K1038" s="33">
        <f t="shared" si="69"/>
        <v>1.5985648440075551E-4</v>
      </c>
    </row>
    <row r="1039" spans="1:11" x14ac:dyDescent="0.25">
      <c r="A1039" s="50" t="s">
        <v>102</v>
      </c>
      <c r="B1039" s="48" t="s">
        <v>108</v>
      </c>
      <c r="C1039" s="52">
        <v>45748.451388888891</v>
      </c>
      <c r="D1039" s="48" t="s">
        <v>900</v>
      </c>
      <c r="E1039" s="48">
        <v>217</v>
      </c>
      <c r="F1039" s="55">
        <v>-6.1120000000000001</v>
      </c>
      <c r="G1039" s="30">
        <f t="shared" si="66"/>
        <v>-0.61120000000000008</v>
      </c>
      <c r="H1039" s="31">
        <f t="shared" si="67"/>
        <v>33.174499999999981</v>
      </c>
      <c r="I1039" s="31">
        <f>MAX($H$19:H1039)</f>
        <v>36.149499999999989</v>
      </c>
      <c r="J1039" s="32">
        <f t="shared" si="68"/>
        <v>-2.9750000000000085</v>
      </c>
      <c r="K1039" s="33">
        <f t="shared" si="69"/>
        <v>-1.8090493907185534E-2</v>
      </c>
    </row>
    <row r="1040" spans="1:11" x14ac:dyDescent="0.25">
      <c r="A1040" s="51" t="s">
        <v>102</v>
      </c>
      <c r="B1040" s="49" t="s">
        <v>110</v>
      </c>
      <c r="C1040" s="53">
        <v>45748.451388888891</v>
      </c>
      <c r="D1040" s="49" t="s">
        <v>900</v>
      </c>
      <c r="E1040" s="49">
        <v>506</v>
      </c>
      <c r="F1040" s="56">
        <v>-14.262</v>
      </c>
      <c r="G1040" s="30">
        <f t="shared" si="66"/>
        <v>-1.4262000000000001</v>
      </c>
      <c r="H1040" s="31">
        <f t="shared" si="67"/>
        <v>31.748299999999979</v>
      </c>
      <c r="I1040" s="31">
        <f>MAX($H$19:H1040)</f>
        <v>36.149499999999989</v>
      </c>
      <c r="J1040" s="32">
        <f t="shared" si="68"/>
        <v>-4.40120000000001</v>
      </c>
      <c r="K1040" s="33">
        <f t="shared" si="69"/>
        <v>-4.2990851406954245E-2</v>
      </c>
    </row>
    <row r="1041" spans="1:11" x14ac:dyDescent="0.25">
      <c r="A1041" s="50" t="s">
        <v>102</v>
      </c>
      <c r="B1041" s="48" t="s">
        <v>105</v>
      </c>
      <c r="C1041" s="52">
        <v>45748.6875</v>
      </c>
      <c r="D1041" s="48" t="s">
        <v>901</v>
      </c>
      <c r="E1041" s="48">
        <v>164</v>
      </c>
      <c r="F1041" s="55">
        <v>4.4260000000000002</v>
      </c>
      <c r="G1041" s="30">
        <f t="shared" si="66"/>
        <v>0.44260000000000005</v>
      </c>
      <c r="H1041" s="31">
        <f t="shared" si="67"/>
        <v>32.190899999999978</v>
      </c>
      <c r="I1041" s="31">
        <f>MAX($H$19:H1041)</f>
        <v>36.149499999999989</v>
      </c>
      <c r="J1041" s="32">
        <f t="shared" si="68"/>
        <v>-3.9586000000000112</v>
      </c>
      <c r="K1041" s="33">
        <f t="shared" si="69"/>
        <v>1.394090392241476E-2</v>
      </c>
    </row>
    <row r="1042" spans="1:11" x14ac:dyDescent="0.25">
      <c r="A1042" s="51" t="s">
        <v>102</v>
      </c>
      <c r="B1042" s="49" t="s">
        <v>107</v>
      </c>
      <c r="C1042" s="53">
        <v>45748.6875</v>
      </c>
      <c r="D1042" s="49" t="s">
        <v>901</v>
      </c>
      <c r="E1042" s="49">
        <v>382</v>
      </c>
      <c r="F1042" s="56">
        <v>0</v>
      </c>
      <c r="G1042" s="30">
        <f t="shared" si="66"/>
        <v>0</v>
      </c>
      <c r="H1042" s="31">
        <f t="shared" si="67"/>
        <v>32.190899999999978</v>
      </c>
      <c r="I1042" s="31">
        <f>MAX($H$19:H1042)</f>
        <v>36.149499999999989</v>
      </c>
      <c r="J1042" s="32">
        <f t="shared" si="68"/>
        <v>-3.9586000000000112</v>
      </c>
      <c r="K1042" s="33">
        <f t="shared" si="69"/>
        <v>0</v>
      </c>
    </row>
    <row r="1043" spans="1:11" x14ac:dyDescent="0.25">
      <c r="A1043" s="50" t="s">
        <v>101</v>
      </c>
      <c r="B1043" s="48" t="s">
        <v>105</v>
      </c>
      <c r="C1043" s="52">
        <v>45748.958333333336</v>
      </c>
      <c r="D1043" s="48" t="s">
        <v>778</v>
      </c>
      <c r="E1043" s="48">
        <v>13</v>
      </c>
      <c r="F1043" s="55">
        <v>-5.9399999999999995</v>
      </c>
      <c r="G1043" s="30">
        <f t="shared" si="66"/>
        <v>-0.59399999999999997</v>
      </c>
      <c r="H1043" s="31">
        <f t="shared" si="67"/>
        <v>31.596899999999977</v>
      </c>
      <c r="I1043" s="31">
        <f>MAX($H$19:H1043)</f>
        <v>36.149499999999989</v>
      </c>
      <c r="J1043" s="32">
        <f t="shared" si="68"/>
        <v>-4.5526000000000124</v>
      </c>
      <c r="K1043" s="33">
        <f t="shared" si="69"/>
        <v>-1.8452419783230756E-2</v>
      </c>
    </row>
    <row r="1044" spans="1:11" x14ac:dyDescent="0.25">
      <c r="A1044" s="51" t="s">
        <v>101</v>
      </c>
      <c r="B1044" s="49" t="s">
        <v>107</v>
      </c>
      <c r="C1044" s="53">
        <v>45748.958333333336</v>
      </c>
      <c r="D1044" s="49" t="s">
        <v>778</v>
      </c>
      <c r="E1044" s="49">
        <v>30</v>
      </c>
      <c r="F1044" s="56">
        <v>-13.865</v>
      </c>
      <c r="G1044" s="30">
        <f t="shared" si="66"/>
        <v>-1.3865000000000001</v>
      </c>
      <c r="H1044" s="31">
        <f t="shared" si="67"/>
        <v>30.210399999999975</v>
      </c>
      <c r="I1044" s="31">
        <f>MAX($H$19:H1044)</f>
        <v>36.149499999999989</v>
      </c>
      <c r="J1044" s="32">
        <f t="shared" si="68"/>
        <v>-5.939100000000014</v>
      </c>
      <c r="K1044" s="33">
        <f t="shared" si="69"/>
        <v>-4.3880887049046025E-2</v>
      </c>
    </row>
    <row r="1045" spans="1:11" x14ac:dyDescent="0.25">
      <c r="A1045" s="50" t="s">
        <v>101</v>
      </c>
      <c r="B1045" s="48" t="s">
        <v>108</v>
      </c>
      <c r="C1045" s="52">
        <v>45749.048611111109</v>
      </c>
      <c r="D1045" s="48" t="s">
        <v>779</v>
      </c>
      <c r="E1045" s="48">
        <v>9</v>
      </c>
      <c r="F1045" s="55">
        <v>4.4859999999999998</v>
      </c>
      <c r="G1045" s="30">
        <f t="shared" si="66"/>
        <v>0.4486</v>
      </c>
      <c r="H1045" s="31">
        <f t="shared" si="67"/>
        <v>30.658999999999974</v>
      </c>
      <c r="I1045" s="31">
        <f>MAX($H$19:H1045)</f>
        <v>36.149499999999989</v>
      </c>
      <c r="J1045" s="32">
        <f t="shared" si="68"/>
        <v>-5.490500000000015</v>
      </c>
      <c r="K1045" s="33">
        <f t="shared" si="69"/>
        <v>1.4849191007070495E-2</v>
      </c>
    </row>
    <row r="1046" spans="1:11" x14ac:dyDescent="0.25">
      <c r="A1046" s="51" t="s">
        <v>101</v>
      </c>
      <c r="B1046" s="49" t="s">
        <v>110</v>
      </c>
      <c r="C1046" s="53">
        <v>45749.048611111109</v>
      </c>
      <c r="D1046" s="49" t="s">
        <v>779</v>
      </c>
      <c r="E1046" s="49">
        <v>20</v>
      </c>
      <c r="F1046" s="56">
        <v>0</v>
      </c>
      <c r="G1046" s="30">
        <f t="shared" si="66"/>
        <v>0</v>
      </c>
      <c r="H1046" s="31">
        <f t="shared" si="67"/>
        <v>30.658999999999974</v>
      </c>
      <c r="I1046" s="31">
        <f>MAX($H$19:H1046)</f>
        <v>36.149499999999989</v>
      </c>
      <c r="J1046" s="32">
        <f t="shared" si="68"/>
        <v>-5.490500000000015</v>
      </c>
      <c r="K1046" s="33">
        <f t="shared" si="69"/>
        <v>0</v>
      </c>
    </row>
    <row r="1047" spans="1:11" x14ac:dyDescent="0.25">
      <c r="A1047" s="51" t="s">
        <v>102</v>
      </c>
      <c r="B1047" s="49" t="s">
        <v>108</v>
      </c>
      <c r="C1047" s="53">
        <v>45749.128472222219</v>
      </c>
      <c r="D1047" s="49" t="s">
        <v>903</v>
      </c>
      <c r="E1047" s="49">
        <v>358</v>
      </c>
      <c r="F1047" s="56">
        <v>-1.5050000000000001</v>
      </c>
      <c r="G1047" s="30">
        <f t="shared" si="66"/>
        <v>-0.15050000000000002</v>
      </c>
      <c r="H1047" s="31">
        <f t="shared" si="67"/>
        <v>30.508499999999973</v>
      </c>
      <c r="I1047" s="31">
        <f>MAX($H$19:H1047)</f>
        <v>36.149499999999989</v>
      </c>
      <c r="J1047" s="32">
        <f t="shared" si="68"/>
        <v>-5.641000000000016</v>
      </c>
      <c r="K1047" s="33">
        <f t="shared" si="69"/>
        <v>-4.908835904628317E-3</v>
      </c>
    </row>
    <row r="1048" spans="1:11" x14ac:dyDescent="0.25">
      <c r="A1048" s="51" t="s">
        <v>102</v>
      </c>
      <c r="B1048" s="49" t="s">
        <v>110</v>
      </c>
      <c r="C1048" s="53">
        <v>45749.128472222219</v>
      </c>
      <c r="D1048" s="49" t="s">
        <v>903</v>
      </c>
      <c r="E1048" s="49">
        <v>836</v>
      </c>
      <c r="F1048" s="56">
        <v>-3.5130000000000003</v>
      </c>
      <c r="G1048" s="30">
        <f t="shared" si="66"/>
        <v>-0.35130000000000006</v>
      </c>
      <c r="H1048" s="31">
        <f t="shared" si="67"/>
        <v>30.157199999999975</v>
      </c>
      <c r="I1048" s="31">
        <f>MAX($H$19:H1048)</f>
        <v>36.149499999999989</v>
      </c>
      <c r="J1048" s="32">
        <f t="shared" si="68"/>
        <v>-5.9923000000000144</v>
      </c>
      <c r="K1048" s="33">
        <f t="shared" si="69"/>
        <v>-1.1514823737646895E-2</v>
      </c>
    </row>
    <row r="1049" spans="1:11" x14ac:dyDescent="0.25">
      <c r="A1049" s="50" t="s">
        <v>101</v>
      </c>
      <c r="B1049" s="48" t="s">
        <v>105</v>
      </c>
      <c r="C1049" s="52">
        <v>45749.225694444445</v>
      </c>
      <c r="D1049" s="48" t="s">
        <v>780</v>
      </c>
      <c r="E1049" s="48">
        <v>9</v>
      </c>
      <c r="F1049" s="55">
        <v>4.4930000000000003</v>
      </c>
      <c r="G1049" s="30">
        <f t="shared" si="66"/>
        <v>0.44930000000000003</v>
      </c>
      <c r="H1049" s="31">
        <f t="shared" si="67"/>
        <v>30.606499999999976</v>
      </c>
      <c r="I1049" s="31">
        <f>MAX($H$19:H1049)</f>
        <v>36.149499999999989</v>
      </c>
      <c r="J1049" s="32">
        <f t="shared" si="68"/>
        <v>-5.5430000000000135</v>
      </c>
      <c r="K1049" s="33">
        <f t="shared" si="69"/>
        <v>1.4898598013078246E-2</v>
      </c>
    </row>
    <row r="1050" spans="1:11" x14ac:dyDescent="0.25">
      <c r="A1050" s="51" t="s">
        <v>101</v>
      </c>
      <c r="B1050" s="49" t="s">
        <v>107</v>
      </c>
      <c r="C1050" s="53">
        <v>45749.225694444445</v>
      </c>
      <c r="D1050" s="49" t="s">
        <v>780</v>
      </c>
      <c r="E1050" s="49">
        <v>22</v>
      </c>
      <c r="F1050" s="56">
        <v>0</v>
      </c>
      <c r="G1050" s="30">
        <f t="shared" si="66"/>
        <v>0</v>
      </c>
      <c r="H1050" s="31">
        <f t="shared" si="67"/>
        <v>30.606499999999976</v>
      </c>
      <c r="I1050" s="31">
        <f>MAX($H$19:H1050)</f>
        <v>36.149499999999989</v>
      </c>
      <c r="J1050" s="32">
        <f t="shared" si="68"/>
        <v>-5.5430000000000135</v>
      </c>
      <c r="K1050" s="33">
        <f t="shared" si="69"/>
        <v>0</v>
      </c>
    </row>
    <row r="1051" spans="1:11" x14ac:dyDescent="0.25">
      <c r="A1051" s="50" t="s">
        <v>102</v>
      </c>
      <c r="B1051" s="48" t="s">
        <v>105</v>
      </c>
      <c r="C1051" s="52">
        <v>45749.256944444445</v>
      </c>
      <c r="D1051" s="48" t="s">
        <v>902</v>
      </c>
      <c r="E1051" s="48">
        <v>358</v>
      </c>
      <c r="F1051" s="55">
        <v>-1.5050000000000001</v>
      </c>
      <c r="G1051" s="30">
        <f t="shared" si="66"/>
        <v>-0.15050000000000002</v>
      </c>
      <c r="H1051" s="31">
        <f t="shared" si="67"/>
        <v>30.455999999999975</v>
      </c>
      <c r="I1051" s="31">
        <f>MAX($H$19:H1051)</f>
        <v>36.149499999999989</v>
      </c>
      <c r="J1051" s="32">
        <f t="shared" si="68"/>
        <v>-5.6935000000000144</v>
      </c>
      <c r="K1051" s="33">
        <f t="shared" si="69"/>
        <v>-4.917256138401993E-3</v>
      </c>
    </row>
    <row r="1052" spans="1:11" x14ac:dyDescent="0.25">
      <c r="A1052" s="50" t="s">
        <v>102</v>
      </c>
      <c r="B1052" s="48" t="s">
        <v>105</v>
      </c>
      <c r="C1052" s="52">
        <v>45749.256944444445</v>
      </c>
      <c r="D1052" s="48" t="s">
        <v>902</v>
      </c>
      <c r="E1052" s="48">
        <v>836</v>
      </c>
      <c r="F1052" s="55">
        <v>-3.5130000000000003</v>
      </c>
      <c r="G1052" s="30">
        <f t="shared" si="66"/>
        <v>-0.35130000000000006</v>
      </c>
      <c r="H1052" s="31">
        <f t="shared" si="67"/>
        <v>30.104699999999976</v>
      </c>
      <c r="I1052" s="31">
        <f>MAX($H$19:H1052)</f>
        <v>36.149499999999989</v>
      </c>
      <c r="J1052" s="32">
        <f t="shared" si="68"/>
        <v>-6.0448000000000128</v>
      </c>
      <c r="K1052" s="33">
        <f t="shared" si="69"/>
        <v>-1.1534672970843096E-2</v>
      </c>
    </row>
    <row r="1053" spans="1:11" x14ac:dyDescent="0.25">
      <c r="A1053" s="50" t="s">
        <v>102</v>
      </c>
      <c r="B1053" s="48" t="s">
        <v>105</v>
      </c>
      <c r="C1053" s="52">
        <v>45749.256944444445</v>
      </c>
      <c r="D1053" s="48" t="s">
        <v>902</v>
      </c>
      <c r="E1053" s="48">
        <v>490</v>
      </c>
      <c r="F1053" s="55">
        <v>4.7509999999999994</v>
      </c>
      <c r="G1053" s="30">
        <f t="shared" si="66"/>
        <v>0.47509999999999997</v>
      </c>
      <c r="H1053" s="31">
        <f t="shared" si="67"/>
        <v>30.579799999999977</v>
      </c>
      <c r="I1053" s="31">
        <f>MAX($H$19:H1053)</f>
        <v>36.149499999999989</v>
      </c>
      <c r="J1053" s="32">
        <f t="shared" si="68"/>
        <v>-5.5697000000000116</v>
      </c>
      <c r="K1053" s="33">
        <f t="shared" si="69"/>
        <v>1.5781588921331302E-2</v>
      </c>
    </row>
    <row r="1054" spans="1:11" x14ac:dyDescent="0.25">
      <c r="A1054" s="51" t="s">
        <v>102</v>
      </c>
      <c r="B1054" s="49" t="s">
        <v>107</v>
      </c>
      <c r="C1054" s="53">
        <v>45749.256944444445</v>
      </c>
      <c r="D1054" s="49" t="s">
        <v>902</v>
      </c>
      <c r="E1054" s="49">
        <v>1143</v>
      </c>
      <c r="F1054" s="56">
        <v>0</v>
      </c>
      <c r="G1054" s="30">
        <f t="shared" si="66"/>
        <v>0</v>
      </c>
      <c r="H1054" s="31">
        <f t="shared" si="67"/>
        <v>30.579799999999977</v>
      </c>
      <c r="I1054" s="31">
        <f>MAX($H$19:H1054)</f>
        <v>36.149499999999989</v>
      </c>
      <c r="J1054" s="32">
        <f t="shared" si="68"/>
        <v>-5.5697000000000116</v>
      </c>
      <c r="K1054" s="33">
        <f t="shared" si="69"/>
        <v>0</v>
      </c>
    </row>
    <row r="1055" spans="1:11" x14ac:dyDescent="0.25">
      <c r="A1055" s="50" t="s">
        <v>103</v>
      </c>
      <c r="B1055" s="48" t="s">
        <v>105</v>
      </c>
      <c r="C1055" s="52">
        <v>45749.274305555555</v>
      </c>
      <c r="D1055" s="48" t="s">
        <v>1012</v>
      </c>
      <c r="E1055" s="48">
        <v>16</v>
      </c>
      <c r="F1055" s="55">
        <v>4.4189999999999996</v>
      </c>
      <c r="G1055" s="30">
        <f t="shared" si="66"/>
        <v>0.44189999999999996</v>
      </c>
      <c r="H1055" s="31">
        <f t="shared" si="67"/>
        <v>31.021699999999978</v>
      </c>
      <c r="I1055" s="31">
        <f>MAX($H$19:H1055)</f>
        <v>36.149499999999989</v>
      </c>
      <c r="J1055" s="32">
        <f t="shared" si="68"/>
        <v>-5.1278000000000112</v>
      </c>
      <c r="K1055" s="33">
        <f t="shared" si="69"/>
        <v>1.4450715832019956E-2</v>
      </c>
    </row>
    <row r="1056" spans="1:11" x14ac:dyDescent="0.25">
      <c r="A1056" s="51" t="s">
        <v>103</v>
      </c>
      <c r="B1056" s="49" t="s">
        <v>107</v>
      </c>
      <c r="C1056" s="53">
        <v>45749.274305555555</v>
      </c>
      <c r="D1056" s="49" t="s">
        <v>1012</v>
      </c>
      <c r="E1056" s="49">
        <v>38</v>
      </c>
      <c r="F1056" s="56">
        <v>5.883</v>
      </c>
      <c r="G1056" s="30">
        <f t="shared" si="66"/>
        <v>0.58830000000000005</v>
      </c>
      <c r="H1056" s="31">
        <f t="shared" si="67"/>
        <v>31.609999999999978</v>
      </c>
      <c r="I1056" s="31">
        <f>MAX($H$19:H1056)</f>
        <v>36.149499999999989</v>
      </c>
      <c r="J1056" s="32">
        <f t="shared" si="68"/>
        <v>-4.539500000000011</v>
      </c>
      <c r="K1056" s="33">
        <f t="shared" si="69"/>
        <v>1.8964144453721188E-2</v>
      </c>
    </row>
    <row r="1057" spans="1:11" x14ac:dyDescent="0.25">
      <c r="A1057" s="50" t="s">
        <v>1138</v>
      </c>
      <c r="B1057" s="48" t="s">
        <v>105</v>
      </c>
      <c r="C1057" s="52">
        <v>45749.291666666664</v>
      </c>
      <c r="D1057" s="48" t="s">
        <v>604</v>
      </c>
      <c r="E1057" s="48">
        <v>3558</v>
      </c>
      <c r="F1057" s="55">
        <v>4.8570000000000002</v>
      </c>
      <c r="G1057" s="30">
        <f t="shared" si="66"/>
        <v>0.48570000000000002</v>
      </c>
      <c r="H1057" s="31">
        <f t="shared" si="67"/>
        <v>32.095699999999979</v>
      </c>
      <c r="I1057" s="31">
        <f>MAX($H$19:H1057)</f>
        <v>36.149499999999989</v>
      </c>
      <c r="J1057" s="32">
        <f t="shared" si="68"/>
        <v>-4.0538000000000096</v>
      </c>
      <c r="K1057" s="33">
        <f t="shared" si="69"/>
        <v>1.5365390699145998E-2</v>
      </c>
    </row>
    <row r="1058" spans="1:11" x14ac:dyDescent="0.25">
      <c r="A1058" s="51" t="s">
        <v>1138</v>
      </c>
      <c r="B1058" s="49" t="s">
        <v>107</v>
      </c>
      <c r="C1058" s="53">
        <v>45749.291666666664</v>
      </c>
      <c r="D1058" s="49" t="s">
        <v>604</v>
      </c>
      <c r="E1058" s="49">
        <v>8303</v>
      </c>
      <c r="F1058" s="56">
        <v>1.2289999999999999</v>
      </c>
      <c r="G1058" s="30">
        <f t="shared" si="66"/>
        <v>0.1229</v>
      </c>
      <c r="H1058" s="31">
        <f t="shared" si="67"/>
        <v>32.218599999999981</v>
      </c>
      <c r="I1058" s="31">
        <f>MAX($H$19:H1058)</f>
        <v>36.149499999999989</v>
      </c>
      <c r="J1058" s="32">
        <f t="shared" si="68"/>
        <v>-3.9309000000000083</v>
      </c>
      <c r="K1058" s="33">
        <f t="shared" si="69"/>
        <v>3.8291733783653026E-3</v>
      </c>
    </row>
    <row r="1059" spans="1:11" x14ac:dyDescent="0.25">
      <c r="A1059" s="50" t="s">
        <v>101</v>
      </c>
      <c r="B1059" s="48" t="s">
        <v>108</v>
      </c>
      <c r="C1059" s="52">
        <v>45749.375</v>
      </c>
      <c r="D1059" s="48" t="s">
        <v>781</v>
      </c>
      <c r="E1059" s="48">
        <v>8</v>
      </c>
      <c r="F1059" s="55">
        <v>-6.0590000000000002</v>
      </c>
      <c r="G1059" s="30">
        <f t="shared" si="66"/>
        <v>-0.60590000000000011</v>
      </c>
      <c r="H1059" s="31">
        <f t="shared" si="67"/>
        <v>31.612699999999982</v>
      </c>
      <c r="I1059" s="31">
        <f>MAX($H$19:H1059)</f>
        <v>36.149499999999989</v>
      </c>
      <c r="J1059" s="32">
        <f t="shared" si="68"/>
        <v>-4.5368000000000066</v>
      </c>
      <c r="K1059" s="33">
        <f t="shared" si="69"/>
        <v>-1.8805907146803413E-2</v>
      </c>
    </row>
    <row r="1060" spans="1:11" x14ac:dyDescent="0.25">
      <c r="A1060" s="51" t="s">
        <v>101</v>
      </c>
      <c r="B1060" s="49" t="s">
        <v>110</v>
      </c>
      <c r="C1060" s="53">
        <v>45749.375</v>
      </c>
      <c r="D1060" s="49" t="s">
        <v>781</v>
      </c>
      <c r="E1060" s="49">
        <v>18</v>
      </c>
      <c r="F1060" s="56">
        <v>-14.148</v>
      </c>
      <c r="G1060" s="30">
        <f t="shared" si="66"/>
        <v>-1.4148000000000001</v>
      </c>
      <c r="H1060" s="31">
        <f t="shared" si="67"/>
        <v>30.197899999999983</v>
      </c>
      <c r="I1060" s="31">
        <f>MAX($H$19:H1060)</f>
        <v>36.149499999999989</v>
      </c>
      <c r="J1060" s="32">
        <f t="shared" si="68"/>
        <v>-5.9516000000000062</v>
      </c>
      <c r="K1060" s="33">
        <f t="shared" si="69"/>
        <v>-4.475416525636855E-2</v>
      </c>
    </row>
    <row r="1061" spans="1:11" x14ac:dyDescent="0.25">
      <c r="A1061" s="50" t="s">
        <v>1138</v>
      </c>
      <c r="B1061" s="48" t="s">
        <v>108</v>
      </c>
      <c r="C1061" s="52">
        <v>45749.399305555555</v>
      </c>
      <c r="D1061" s="48" t="s">
        <v>605</v>
      </c>
      <c r="E1061" s="48">
        <v>2421</v>
      </c>
      <c r="F1061" s="55">
        <v>-5.8780000000000001</v>
      </c>
      <c r="G1061" s="30">
        <f t="shared" si="66"/>
        <v>-0.58779999999999999</v>
      </c>
      <c r="H1061" s="31">
        <f t="shared" si="67"/>
        <v>29.610099999999981</v>
      </c>
      <c r="I1061" s="31">
        <f>MAX($H$19:H1061)</f>
        <v>36.149499999999989</v>
      </c>
      <c r="J1061" s="32">
        <f t="shared" si="68"/>
        <v>-6.5394000000000077</v>
      </c>
      <c r="K1061" s="33">
        <f t="shared" si="69"/>
        <v>-1.946492968054081E-2</v>
      </c>
    </row>
    <row r="1062" spans="1:11" x14ac:dyDescent="0.25">
      <c r="A1062" s="51" t="s">
        <v>1138</v>
      </c>
      <c r="B1062" s="49" t="s">
        <v>110</v>
      </c>
      <c r="C1062" s="53">
        <v>45749.399305555555</v>
      </c>
      <c r="D1062" s="49" t="s">
        <v>605</v>
      </c>
      <c r="E1062" s="49">
        <v>5649</v>
      </c>
      <c r="F1062" s="56">
        <v>-13.715999999999999</v>
      </c>
      <c r="G1062" s="30">
        <f t="shared" si="66"/>
        <v>-1.3715999999999999</v>
      </c>
      <c r="H1062" s="31">
        <f t="shared" si="67"/>
        <v>28.238499999999981</v>
      </c>
      <c r="I1062" s="31">
        <f>MAX($H$19:H1062)</f>
        <v>36.149499999999989</v>
      </c>
      <c r="J1062" s="32">
        <f t="shared" si="68"/>
        <v>-7.9110000000000085</v>
      </c>
      <c r="K1062" s="33">
        <f t="shared" si="69"/>
        <v>-4.6322032009348257E-2</v>
      </c>
    </row>
    <row r="1063" spans="1:11" x14ac:dyDescent="0.25">
      <c r="A1063" s="50" t="s">
        <v>1138</v>
      </c>
      <c r="B1063" s="48" t="s">
        <v>105</v>
      </c>
      <c r="C1063" s="52">
        <v>45749.590277777781</v>
      </c>
      <c r="D1063" s="48" t="s">
        <v>606</v>
      </c>
      <c r="E1063" s="48">
        <v>2192</v>
      </c>
      <c r="F1063" s="55">
        <v>-6.1029999999999998</v>
      </c>
      <c r="G1063" s="30">
        <f t="shared" si="66"/>
        <v>-0.61030000000000006</v>
      </c>
      <c r="H1063" s="31">
        <f t="shared" si="67"/>
        <v>27.628199999999982</v>
      </c>
      <c r="I1063" s="31">
        <f>MAX($H$19:H1063)</f>
        <v>36.149499999999989</v>
      </c>
      <c r="J1063" s="32">
        <f t="shared" si="68"/>
        <v>-8.5213000000000072</v>
      </c>
      <c r="K1063" s="33">
        <f t="shared" si="69"/>
        <v>-2.161233776581617E-2</v>
      </c>
    </row>
    <row r="1064" spans="1:11" x14ac:dyDescent="0.25">
      <c r="A1064" s="51" t="s">
        <v>1138</v>
      </c>
      <c r="B1064" s="49" t="s">
        <v>107</v>
      </c>
      <c r="C1064" s="53">
        <v>45749.590277777781</v>
      </c>
      <c r="D1064" s="49" t="s">
        <v>606</v>
      </c>
      <c r="E1064" s="49">
        <v>5116</v>
      </c>
      <c r="F1064" s="56">
        <v>-14.243</v>
      </c>
      <c r="G1064" s="30">
        <f t="shared" si="66"/>
        <v>-1.4243000000000001</v>
      </c>
      <c r="H1064" s="31">
        <f t="shared" si="67"/>
        <v>26.203899999999983</v>
      </c>
      <c r="I1064" s="31">
        <f>MAX($H$19:H1064)</f>
        <v>36.149499999999989</v>
      </c>
      <c r="J1064" s="32">
        <f t="shared" si="68"/>
        <v>-9.945600000000006</v>
      </c>
      <c r="K1064" s="33">
        <f t="shared" si="69"/>
        <v>-5.1552399360074164E-2</v>
      </c>
    </row>
    <row r="1065" spans="1:11" x14ac:dyDescent="0.25">
      <c r="A1065" s="50" t="s">
        <v>101</v>
      </c>
      <c r="B1065" s="48" t="s">
        <v>108</v>
      </c>
      <c r="C1065" s="52">
        <v>45749.611111111109</v>
      </c>
      <c r="D1065" s="48" t="s">
        <v>782</v>
      </c>
      <c r="E1065" s="48">
        <v>6</v>
      </c>
      <c r="F1065" s="55">
        <v>4.5060000000000002</v>
      </c>
      <c r="G1065" s="30">
        <f t="shared" ref="G1065:G1128" si="70">(F1065*0.1)</f>
        <v>0.45060000000000006</v>
      </c>
      <c r="H1065" s="31">
        <f t="shared" ref="H1065:H1128" si="71">(H1064+G1065)</f>
        <v>26.654499999999985</v>
      </c>
      <c r="I1065" s="31">
        <f>MAX($H$19:H1065)</f>
        <v>36.149499999999989</v>
      </c>
      <c r="J1065" s="32">
        <f t="shared" ref="J1065:J1128" si="72">(H1065-I1065)</f>
        <v>-9.4950000000000045</v>
      </c>
      <c r="K1065" s="33">
        <f t="shared" ref="K1065:K1128" si="73">(H1065/H1064)-1</f>
        <v>1.7195913585382305E-2</v>
      </c>
    </row>
    <row r="1066" spans="1:11" x14ac:dyDescent="0.25">
      <c r="A1066" s="51" t="s">
        <v>101</v>
      </c>
      <c r="B1066" s="49" t="s">
        <v>110</v>
      </c>
      <c r="C1066" s="53">
        <v>45749.611111111109</v>
      </c>
      <c r="D1066" s="49" t="s">
        <v>782</v>
      </c>
      <c r="E1066" s="49">
        <v>14</v>
      </c>
      <c r="F1066" s="56">
        <v>0</v>
      </c>
      <c r="G1066" s="30">
        <f t="shared" si="70"/>
        <v>0</v>
      </c>
      <c r="H1066" s="31">
        <f t="shared" si="71"/>
        <v>26.654499999999985</v>
      </c>
      <c r="I1066" s="31">
        <f>MAX($H$19:H1066)</f>
        <v>36.149499999999989</v>
      </c>
      <c r="J1066" s="32">
        <f t="shared" si="72"/>
        <v>-9.4950000000000045</v>
      </c>
      <c r="K1066" s="33">
        <f t="shared" si="73"/>
        <v>0</v>
      </c>
    </row>
    <row r="1067" spans="1:11" x14ac:dyDescent="0.25">
      <c r="A1067" s="50" t="s">
        <v>1138</v>
      </c>
      <c r="B1067" s="48" t="s">
        <v>108</v>
      </c>
      <c r="C1067" s="52">
        <v>45749.847222222219</v>
      </c>
      <c r="D1067" s="48" t="s">
        <v>607</v>
      </c>
      <c r="E1067" s="48">
        <v>1492</v>
      </c>
      <c r="F1067" s="55">
        <v>-6.1829999999999998</v>
      </c>
      <c r="G1067" s="30">
        <f t="shared" si="70"/>
        <v>-0.61830000000000007</v>
      </c>
      <c r="H1067" s="31">
        <f t="shared" si="71"/>
        <v>26.036199999999983</v>
      </c>
      <c r="I1067" s="31">
        <f>MAX($H$19:H1067)</f>
        <v>36.149499999999989</v>
      </c>
      <c r="J1067" s="32">
        <f t="shared" si="72"/>
        <v>-10.113300000000006</v>
      </c>
      <c r="K1067" s="33">
        <f t="shared" si="73"/>
        <v>-2.3196833555309659E-2</v>
      </c>
    </row>
    <row r="1068" spans="1:11" x14ac:dyDescent="0.25">
      <c r="A1068" s="51" t="s">
        <v>1138</v>
      </c>
      <c r="B1068" s="49" t="s">
        <v>110</v>
      </c>
      <c r="C1068" s="53">
        <v>45749.847222222219</v>
      </c>
      <c r="D1068" s="49" t="s">
        <v>607</v>
      </c>
      <c r="E1068" s="49">
        <v>3482</v>
      </c>
      <c r="F1068" s="56">
        <v>-14.428999999999998</v>
      </c>
      <c r="G1068" s="30">
        <f t="shared" si="70"/>
        <v>-1.4428999999999998</v>
      </c>
      <c r="H1068" s="31">
        <f t="shared" si="71"/>
        <v>24.593299999999985</v>
      </c>
      <c r="I1068" s="31">
        <f>MAX($H$19:H1068)</f>
        <v>36.149499999999989</v>
      </c>
      <c r="J1068" s="32">
        <f t="shared" si="72"/>
        <v>-11.556200000000004</v>
      </c>
      <c r="K1068" s="33">
        <f t="shared" si="73"/>
        <v>-5.5418993555127027E-2</v>
      </c>
    </row>
    <row r="1069" spans="1:11" x14ac:dyDescent="0.25">
      <c r="A1069" s="50" t="s">
        <v>103</v>
      </c>
      <c r="B1069" s="48" t="s">
        <v>108</v>
      </c>
      <c r="C1069" s="52">
        <v>45749.857638888891</v>
      </c>
      <c r="D1069" s="48" t="s">
        <v>1013</v>
      </c>
      <c r="E1069" s="48">
        <v>9</v>
      </c>
      <c r="F1069" s="55">
        <v>-5.952</v>
      </c>
      <c r="G1069" s="30">
        <f t="shared" si="70"/>
        <v>-0.59520000000000006</v>
      </c>
      <c r="H1069" s="31">
        <f t="shared" si="71"/>
        <v>23.998099999999987</v>
      </c>
      <c r="I1069" s="31">
        <f>MAX($H$19:H1069)</f>
        <v>36.149499999999989</v>
      </c>
      <c r="J1069" s="32">
        <f t="shared" si="72"/>
        <v>-12.151400000000002</v>
      </c>
      <c r="K1069" s="33">
        <f t="shared" si="73"/>
        <v>-2.4201713474808151E-2</v>
      </c>
    </row>
    <row r="1070" spans="1:11" x14ac:dyDescent="0.25">
      <c r="A1070" s="51" t="s">
        <v>103</v>
      </c>
      <c r="B1070" s="49" t="s">
        <v>110</v>
      </c>
      <c r="C1070" s="53">
        <v>45749.857638888891</v>
      </c>
      <c r="D1070" s="49" t="s">
        <v>1013</v>
      </c>
      <c r="E1070" s="49">
        <v>21</v>
      </c>
      <c r="F1070" s="56">
        <v>-13.895</v>
      </c>
      <c r="G1070" s="30">
        <f t="shared" si="70"/>
        <v>-1.3895</v>
      </c>
      <c r="H1070" s="31">
        <f t="shared" si="71"/>
        <v>22.608599999999988</v>
      </c>
      <c r="I1070" s="31">
        <f>MAX($H$19:H1070)</f>
        <v>36.149499999999989</v>
      </c>
      <c r="J1070" s="32">
        <f t="shared" si="72"/>
        <v>-13.540900000000001</v>
      </c>
      <c r="K1070" s="33">
        <f t="shared" si="73"/>
        <v>-5.7900417116354963E-2</v>
      </c>
    </row>
    <row r="1071" spans="1:11" x14ac:dyDescent="0.25">
      <c r="A1071" s="50" t="s">
        <v>101</v>
      </c>
      <c r="B1071" s="48" t="s">
        <v>108</v>
      </c>
      <c r="C1071" s="52">
        <v>45749.930555555555</v>
      </c>
      <c r="D1071" s="48" t="s">
        <v>783</v>
      </c>
      <c r="E1071" s="48">
        <v>2</v>
      </c>
      <c r="F1071" s="55">
        <v>4.492</v>
      </c>
      <c r="G1071" s="30">
        <f t="shared" si="70"/>
        <v>0.44920000000000004</v>
      </c>
      <c r="H1071" s="31">
        <f t="shared" si="71"/>
        <v>23.05779999999999</v>
      </c>
      <c r="I1071" s="31">
        <f>MAX($H$19:H1071)</f>
        <v>36.149499999999989</v>
      </c>
      <c r="J1071" s="32">
        <f t="shared" si="72"/>
        <v>-13.091699999999999</v>
      </c>
      <c r="K1071" s="33">
        <f t="shared" si="73"/>
        <v>1.9868545597693021E-2</v>
      </c>
    </row>
    <row r="1072" spans="1:11" x14ac:dyDescent="0.25">
      <c r="A1072" s="51" t="s">
        <v>101</v>
      </c>
      <c r="B1072" s="49" t="s">
        <v>110</v>
      </c>
      <c r="C1072" s="53">
        <v>45749.930555555555</v>
      </c>
      <c r="D1072" s="49" t="s">
        <v>783</v>
      </c>
      <c r="E1072" s="49">
        <v>5</v>
      </c>
      <c r="F1072" s="56">
        <v>0</v>
      </c>
      <c r="G1072" s="30">
        <f t="shared" si="70"/>
        <v>0</v>
      </c>
      <c r="H1072" s="31">
        <f t="shared" si="71"/>
        <v>23.05779999999999</v>
      </c>
      <c r="I1072" s="31">
        <f>MAX($H$19:H1072)</f>
        <v>36.149499999999989</v>
      </c>
      <c r="J1072" s="32">
        <f t="shared" si="72"/>
        <v>-13.091699999999999</v>
      </c>
      <c r="K1072" s="33">
        <f t="shared" si="73"/>
        <v>0</v>
      </c>
    </row>
    <row r="1073" spans="1:11" x14ac:dyDescent="0.25">
      <c r="A1073" s="50" t="s">
        <v>102</v>
      </c>
      <c r="B1073" s="48" t="s">
        <v>105</v>
      </c>
      <c r="C1073" s="52">
        <v>45749.930555555555</v>
      </c>
      <c r="D1073" s="48" t="s">
        <v>472</v>
      </c>
      <c r="E1073" s="48">
        <v>66</v>
      </c>
      <c r="F1073" s="55">
        <v>4.5670000000000002</v>
      </c>
      <c r="G1073" s="30">
        <f t="shared" si="70"/>
        <v>0.45670000000000005</v>
      </c>
      <c r="H1073" s="31">
        <f t="shared" si="71"/>
        <v>23.514499999999991</v>
      </c>
      <c r="I1073" s="31">
        <f>MAX($H$19:H1073)</f>
        <v>36.149499999999989</v>
      </c>
      <c r="J1073" s="32">
        <f t="shared" si="72"/>
        <v>-12.634999999999998</v>
      </c>
      <c r="K1073" s="33">
        <f t="shared" si="73"/>
        <v>1.9806746523952867E-2</v>
      </c>
    </row>
    <row r="1074" spans="1:11" x14ac:dyDescent="0.25">
      <c r="A1074" s="51" t="s">
        <v>102</v>
      </c>
      <c r="B1074" s="49" t="s">
        <v>107</v>
      </c>
      <c r="C1074" s="53">
        <v>45749.930555555555</v>
      </c>
      <c r="D1074" s="49" t="s">
        <v>472</v>
      </c>
      <c r="E1074" s="49">
        <v>153</v>
      </c>
      <c r="F1074" s="56">
        <v>45.754000000000005</v>
      </c>
      <c r="G1074" s="30">
        <f t="shared" si="70"/>
        <v>4.575400000000001</v>
      </c>
      <c r="H1074" s="31">
        <f t="shared" si="71"/>
        <v>28.089899999999993</v>
      </c>
      <c r="I1074" s="31">
        <f>MAX($H$19:H1074)</f>
        <v>36.149499999999989</v>
      </c>
      <c r="J1074" s="32">
        <f t="shared" si="72"/>
        <v>-8.0595999999999961</v>
      </c>
      <c r="K1074" s="33">
        <f t="shared" si="73"/>
        <v>0.19457781368942584</v>
      </c>
    </row>
    <row r="1075" spans="1:11" x14ac:dyDescent="0.25">
      <c r="A1075" s="51" t="s">
        <v>1138</v>
      </c>
      <c r="B1075" s="49" t="s">
        <v>105</v>
      </c>
      <c r="C1075" s="53">
        <v>45749.9375</v>
      </c>
      <c r="D1075" s="49" t="s">
        <v>609</v>
      </c>
      <c r="E1075" s="49">
        <v>699</v>
      </c>
      <c r="F1075" s="56">
        <v>-3.5409999999999995</v>
      </c>
      <c r="G1075" s="30">
        <f t="shared" si="70"/>
        <v>-0.35409999999999997</v>
      </c>
      <c r="H1075" s="31">
        <f t="shared" si="71"/>
        <v>27.735799999999994</v>
      </c>
      <c r="I1075" s="31">
        <f>MAX($H$19:H1075)</f>
        <v>36.149499999999989</v>
      </c>
      <c r="J1075" s="32">
        <f t="shared" si="72"/>
        <v>-8.4136999999999951</v>
      </c>
      <c r="K1075" s="33">
        <f t="shared" si="73"/>
        <v>-1.2605954453379975E-2</v>
      </c>
    </row>
    <row r="1076" spans="1:11" x14ac:dyDescent="0.25">
      <c r="A1076" s="51" t="s">
        <v>1138</v>
      </c>
      <c r="B1076" s="49" t="s">
        <v>107</v>
      </c>
      <c r="C1076" s="53">
        <v>45749.9375</v>
      </c>
      <c r="D1076" s="49" t="s">
        <v>609</v>
      </c>
      <c r="E1076" s="49">
        <v>1632</v>
      </c>
      <c r="F1076" s="56">
        <v>-8.2680000000000007</v>
      </c>
      <c r="G1076" s="30">
        <f t="shared" si="70"/>
        <v>-0.82680000000000009</v>
      </c>
      <c r="H1076" s="31">
        <f t="shared" si="71"/>
        <v>26.908999999999995</v>
      </c>
      <c r="I1076" s="31">
        <f>MAX($H$19:H1076)</f>
        <v>36.149499999999989</v>
      </c>
      <c r="J1076" s="32">
        <f t="shared" si="72"/>
        <v>-9.2404999999999937</v>
      </c>
      <c r="K1076" s="33">
        <f t="shared" si="73"/>
        <v>-2.9809848643269632E-2</v>
      </c>
    </row>
    <row r="1077" spans="1:11" x14ac:dyDescent="0.25">
      <c r="A1077" s="50" t="s">
        <v>103</v>
      </c>
      <c r="B1077" s="48" t="s">
        <v>105</v>
      </c>
      <c r="C1077" s="52">
        <v>45749.975694444445</v>
      </c>
      <c r="D1077" s="48" t="s">
        <v>1014</v>
      </c>
      <c r="E1077" s="48">
        <v>7</v>
      </c>
      <c r="F1077" s="55">
        <v>4.4270000000000005</v>
      </c>
      <c r="G1077" s="30">
        <f t="shared" si="70"/>
        <v>0.44270000000000009</v>
      </c>
      <c r="H1077" s="31">
        <f t="shared" si="71"/>
        <v>27.351699999999994</v>
      </c>
      <c r="I1077" s="31">
        <f>MAX($H$19:H1077)</f>
        <v>36.149499999999989</v>
      </c>
      <c r="J1077" s="32">
        <f t="shared" si="72"/>
        <v>-8.7977999999999952</v>
      </c>
      <c r="K1077" s="33">
        <f t="shared" si="73"/>
        <v>1.6451744769407917E-2</v>
      </c>
    </row>
    <row r="1078" spans="1:11" x14ac:dyDescent="0.25">
      <c r="A1078" s="51" t="s">
        <v>103</v>
      </c>
      <c r="B1078" s="49" t="s">
        <v>107</v>
      </c>
      <c r="C1078" s="53">
        <v>45749.975694444445</v>
      </c>
      <c r="D1078" s="49" t="s">
        <v>1014</v>
      </c>
      <c r="E1078" s="49">
        <v>16</v>
      </c>
      <c r="F1078" s="56">
        <v>54.254999999999995</v>
      </c>
      <c r="G1078" s="30">
        <f t="shared" si="70"/>
        <v>5.4254999999999995</v>
      </c>
      <c r="H1078" s="31">
        <f t="shared" si="71"/>
        <v>32.777199999999993</v>
      </c>
      <c r="I1078" s="31">
        <f>MAX($H$19:H1078)</f>
        <v>36.149499999999989</v>
      </c>
      <c r="J1078" s="32">
        <f t="shared" si="72"/>
        <v>-3.3722999999999956</v>
      </c>
      <c r="K1078" s="33">
        <f t="shared" si="73"/>
        <v>0.19836061378268988</v>
      </c>
    </row>
    <row r="1079" spans="1:11" x14ac:dyDescent="0.25">
      <c r="A1079" s="50" t="s">
        <v>104</v>
      </c>
      <c r="B1079" s="48" t="s">
        <v>105</v>
      </c>
      <c r="C1079" s="52">
        <v>45750.027777777781</v>
      </c>
      <c r="D1079" s="48" t="s">
        <v>728</v>
      </c>
      <c r="E1079" s="48">
        <v>1547</v>
      </c>
      <c r="F1079" s="55">
        <v>4.4859999999999998</v>
      </c>
      <c r="G1079" s="30">
        <f t="shared" si="70"/>
        <v>0.4486</v>
      </c>
      <c r="H1079" s="31">
        <f t="shared" si="71"/>
        <v>33.225799999999992</v>
      </c>
      <c r="I1079" s="31">
        <f>MAX($H$19:H1079)</f>
        <v>36.149499999999989</v>
      </c>
      <c r="J1079" s="32">
        <f t="shared" si="72"/>
        <v>-2.9236999999999966</v>
      </c>
      <c r="K1079" s="33">
        <f t="shared" si="73"/>
        <v>1.3686342945706143E-2</v>
      </c>
    </row>
    <row r="1080" spans="1:11" x14ac:dyDescent="0.25">
      <c r="A1080" s="51" t="s">
        <v>104</v>
      </c>
      <c r="B1080" s="49" t="s">
        <v>107</v>
      </c>
      <c r="C1080" s="53">
        <v>45750.027777777781</v>
      </c>
      <c r="D1080" s="49" t="s">
        <v>728</v>
      </c>
      <c r="E1080" s="49">
        <v>3609</v>
      </c>
      <c r="F1080" s="56">
        <v>0</v>
      </c>
      <c r="G1080" s="30">
        <f t="shared" si="70"/>
        <v>0</v>
      </c>
      <c r="H1080" s="31">
        <f t="shared" si="71"/>
        <v>33.225799999999992</v>
      </c>
      <c r="I1080" s="31">
        <f>MAX($H$19:H1080)</f>
        <v>36.149499999999989</v>
      </c>
      <c r="J1080" s="32">
        <f t="shared" si="72"/>
        <v>-2.9236999999999966</v>
      </c>
      <c r="K1080" s="33">
        <f t="shared" si="73"/>
        <v>0</v>
      </c>
    </row>
    <row r="1081" spans="1:11" x14ac:dyDescent="0.25">
      <c r="A1081" s="50" t="s">
        <v>1138</v>
      </c>
      <c r="B1081" s="48" t="s">
        <v>108</v>
      </c>
      <c r="C1081" s="52">
        <v>45750.385416666664</v>
      </c>
      <c r="D1081" s="48" t="s">
        <v>608</v>
      </c>
      <c r="E1081" s="48">
        <v>699</v>
      </c>
      <c r="F1081" s="55">
        <v>-3.5409999999999995</v>
      </c>
      <c r="G1081" s="30">
        <f t="shared" si="70"/>
        <v>-0.35409999999999997</v>
      </c>
      <c r="H1081" s="31">
        <f t="shared" si="71"/>
        <v>32.87169999999999</v>
      </c>
      <c r="I1081" s="31">
        <f>MAX($H$19:H1081)</f>
        <v>36.149499999999989</v>
      </c>
      <c r="J1081" s="32">
        <f t="shared" si="72"/>
        <v>-3.2777999999999992</v>
      </c>
      <c r="K1081" s="33">
        <f t="shared" si="73"/>
        <v>-1.0657380710171083E-2</v>
      </c>
    </row>
    <row r="1082" spans="1:11" x14ac:dyDescent="0.25">
      <c r="A1082" s="50" t="s">
        <v>1138</v>
      </c>
      <c r="B1082" s="48" t="s">
        <v>108</v>
      </c>
      <c r="C1082" s="52">
        <v>45750.385416666664</v>
      </c>
      <c r="D1082" s="48" t="s">
        <v>608</v>
      </c>
      <c r="E1082" s="48">
        <v>1632</v>
      </c>
      <c r="F1082" s="55">
        <v>-8.2680000000000007</v>
      </c>
      <c r="G1082" s="30">
        <f t="shared" si="70"/>
        <v>-0.82680000000000009</v>
      </c>
      <c r="H1082" s="31">
        <f t="shared" si="71"/>
        <v>32.044899999999991</v>
      </c>
      <c r="I1082" s="31">
        <f>MAX($H$19:H1082)</f>
        <v>36.149499999999989</v>
      </c>
      <c r="J1082" s="32">
        <f t="shared" si="72"/>
        <v>-4.1045999999999978</v>
      </c>
      <c r="K1082" s="33">
        <f t="shared" si="73"/>
        <v>-2.5152334683025135E-2</v>
      </c>
    </row>
    <row r="1083" spans="1:11" x14ac:dyDescent="0.25">
      <c r="A1083" s="50" t="s">
        <v>1138</v>
      </c>
      <c r="B1083" s="48" t="s">
        <v>108</v>
      </c>
      <c r="C1083" s="52">
        <v>45750.385416666664</v>
      </c>
      <c r="D1083" s="48" t="s">
        <v>608</v>
      </c>
      <c r="E1083" s="48">
        <v>2116</v>
      </c>
      <c r="F1083" s="55">
        <v>-5.8970000000000002</v>
      </c>
      <c r="G1083" s="30">
        <f t="shared" si="70"/>
        <v>-0.5897</v>
      </c>
      <c r="H1083" s="31">
        <f t="shared" si="71"/>
        <v>31.455199999999991</v>
      </c>
      <c r="I1083" s="31">
        <f>MAX($H$19:H1083)</f>
        <v>36.149499999999989</v>
      </c>
      <c r="J1083" s="32">
        <f t="shared" si="72"/>
        <v>-4.6942999999999984</v>
      </c>
      <c r="K1083" s="33">
        <f t="shared" si="73"/>
        <v>-1.8402304266825653E-2</v>
      </c>
    </row>
    <row r="1084" spans="1:11" x14ac:dyDescent="0.25">
      <c r="A1084" s="51" t="s">
        <v>1138</v>
      </c>
      <c r="B1084" s="49" t="s">
        <v>110</v>
      </c>
      <c r="C1084" s="53">
        <v>45750.385416666664</v>
      </c>
      <c r="D1084" s="49" t="s">
        <v>608</v>
      </c>
      <c r="E1084" s="49">
        <v>4938</v>
      </c>
      <c r="F1084" s="56">
        <v>-13.762</v>
      </c>
      <c r="G1084" s="30">
        <f t="shared" si="70"/>
        <v>-1.3762000000000001</v>
      </c>
      <c r="H1084" s="31">
        <f t="shared" si="71"/>
        <v>30.07899999999999</v>
      </c>
      <c r="I1084" s="31">
        <f>MAX($H$19:H1084)</f>
        <v>36.149499999999989</v>
      </c>
      <c r="J1084" s="32">
        <f t="shared" si="72"/>
        <v>-6.0704999999999991</v>
      </c>
      <c r="K1084" s="33">
        <f t="shared" si="73"/>
        <v>-4.3751112693608762E-2</v>
      </c>
    </row>
    <row r="1085" spans="1:11" x14ac:dyDescent="0.25">
      <c r="A1085" s="50" t="s">
        <v>1138</v>
      </c>
      <c r="B1085" s="48" t="s">
        <v>105</v>
      </c>
      <c r="C1085" s="52">
        <v>45750.513888888891</v>
      </c>
      <c r="D1085" s="48" t="s">
        <v>610</v>
      </c>
      <c r="E1085" s="48">
        <v>1998</v>
      </c>
      <c r="F1085" s="55">
        <v>4.4539999999999997</v>
      </c>
      <c r="G1085" s="30">
        <f t="shared" si="70"/>
        <v>0.44540000000000002</v>
      </c>
      <c r="H1085" s="31">
        <f t="shared" si="71"/>
        <v>30.524399999999989</v>
      </c>
      <c r="I1085" s="31">
        <f>MAX($H$19:H1085)</f>
        <v>36.149499999999989</v>
      </c>
      <c r="J1085" s="32">
        <f t="shared" si="72"/>
        <v>-5.6250999999999998</v>
      </c>
      <c r="K1085" s="33">
        <f t="shared" si="73"/>
        <v>1.4807673127431142E-2</v>
      </c>
    </row>
    <row r="1086" spans="1:11" x14ac:dyDescent="0.25">
      <c r="A1086" s="51" t="s">
        <v>1138</v>
      </c>
      <c r="B1086" s="49" t="s">
        <v>107</v>
      </c>
      <c r="C1086" s="53">
        <v>45750.513888888891</v>
      </c>
      <c r="D1086" s="49" t="s">
        <v>610</v>
      </c>
      <c r="E1086" s="49">
        <v>4662</v>
      </c>
      <c r="F1086" s="56">
        <v>4.7E-2</v>
      </c>
      <c r="G1086" s="30">
        <f t="shared" si="70"/>
        <v>4.7000000000000002E-3</v>
      </c>
      <c r="H1086" s="31">
        <f t="shared" si="71"/>
        <v>30.529099999999989</v>
      </c>
      <c r="I1086" s="31">
        <f>MAX($H$19:H1086)</f>
        <v>36.149499999999989</v>
      </c>
      <c r="J1086" s="32">
        <f t="shared" si="72"/>
        <v>-5.6204000000000001</v>
      </c>
      <c r="K1086" s="33">
        <f t="shared" si="73"/>
        <v>1.5397518051130099E-4</v>
      </c>
    </row>
    <row r="1087" spans="1:11" x14ac:dyDescent="0.25">
      <c r="A1087" s="50" t="s">
        <v>104</v>
      </c>
      <c r="B1087" s="48" t="s">
        <v>108</v>
      </c>
      <c r="C1087" s="52">
        <v>45750.600694444445</v>
      </c>
      <c r="D1087" s="48" t="s">
        <v>729</v>
      </c>
      <c r="E1087" s="48">
        <v>1374</v>
      </c>
      <c r="F1087" s="55">
        <v>4.67</v>
      </c>
      <c r="G1087" s="30">
        <f t="shared" si="70"/>
        <v>0.46700000000000003</v>
      </c>
      <c r="H1087" s="31">
        <f t="shared" si="71"/>
        <v>30.996099999999988</v>
      </c>
      <c r="I1087" s="31">
        <f>MAX($H$19:H1087)</f>
        <v>36.149499999999989</v>
      </c>
      <c r="J1087" s="32">
        <f t="shared" si="72"/>
        <v>-5.1534000000000013</v>
      </c>
      <c r="K1087" s="33">
        <f t="shared" si="73"/>
        <v>1.5296880681055169E-2</v>
      </c>
    </row>
    <row r="1088" spans="1:11" x14ac:dyDescent="0.25">
      <c r="A1088" s="51" t="s">
        <v>104</v>
      </c>
      <c r="B1088" s="49" t="s">
        <v>110</v>
      </c>
      <c r="C1088" s="53">
        <v>45750.600694444445</v>
      </c>
      <c r="D1088" s="49" t="s">
        <v>729</v>
      </c>
      <c r="E1088" s="49">
        <v>3205</v>
      </c>
      <c r="F1088" s="56">
        <v>0</v>
      </c>
      <c r="G1088" s="30">
        <f t="shared" si="70"/>
        <v>0</v>
      </c>
      <c r="H1088" s="31">
        <f t="shared" si="71"/>
        <v>30.996099999999988</v>
      </c>
      <c r="I1088" s="31">
        <f>MAX($H$19:H1088)</f>
        <v>36.149499999999989</v>
      </c>
      <c r="J1088" s="32">
        <f t="shared" si="72"/>
        <v>-5.1534000000000013</v>
      </c>
      <c r="K1088" s="33">
        <f t="shared" si="73"/>
        <v>0</v>
      </c>
    </row>
    <row r="1089" spans="1:11" x14ac:dyDescent="0.25">
      <c r="A1089" s="50" t="s">
        <v>103</v>
      </c>
      <c r="B1089" s="48" t="s">
        <v>105</v>
      </c>
      <c r="C1089" s="52">
        <v>45751.09375</v>
      </c>
      <c r="D1089" s="48" t="s">
        <v>1015</v>
      </c>
      <c r="E1089" s="48">
        <v>18</v>
      </c>
      <c r="F1089" s="55">
        <v>4.6790000000000003</v>
      </c>
      <c r="G1089" s="30">
        <f t="shared" si="70"/>
        <v>0.46790000000000004</v>
      </c>
      <c r="H1089" s="31">
        <f t="shared" si="71"/>
        <v>31.463999999999988</v>
      </c>
      <c r="I1089" s="31">
        <f>MAX($H$19:H1089)</f>
        <v>36.149499999999989</v>
      </c>
      <c r="J1089" s="32">
        <f t="shared" si="72"/>
        <v>-4.6855000000000011</v>
      </c>
      <c r="K1089" s="33">
        <f t="shared" si="73"/>
        <v>1.5095447491781266E-2</v>
      </c>
    </row>
    <row r="1090" spans="1:11" x14ac:dyDescent="0.25">
      <c r="A1090" s="51" t="s">
        <v>103</v>
      </c>
      <c r="B1090" s="49" t="s">
        <v>107</v>
      </c>
      <c r="C1090" s="53">
        <v>45751.09375</v>
      </c>
      <c r="D1090" s="49" t="s">
        <v>1015</v>
      </c>
      <c r="E1090" s="49">
        <v>43</v>
      </c>
      <c r="F1090" s="56">
        <v>0.27799999999999997</v>
      </c>
      <c r="G1090" s="30">
        <f t="shared" si="70"/>
        <v>2.7799999999999998E-2</v>
      </c>
      <c r="H1090" s="31">
        <f t="shared" si="71"/>
        <v>31.491799999999987</v>
      </c>
      <c r="I1090" s="31">
        <f>MAX($H$19:H1090)</f>
        <v>36.149499999999989</v>
      </c>
      <c r="J1090" s="32">
        <f t="shared" si="72"/>
        <v>-4.6577000000000019</v>
      </c>
      <c r="K1090" s="33">
        <f t="shared" si="73"/>
        <v>8.8354945334345736E-4</v>
      </c>
    </row>
    <row r="1091" spans="1:11" x14ac:dyDescent="0.25">
      <c r="A1091" s="50" t="s">
        <v>101</v>
      </c>
      <c r="B1091" s="48" t="s">
        <v>105</v>
      </c>
      <c r="C1091" s="52">
        <v>45751.107638888891</v>
      </c>
      <c r="D1091" s="48" t="s">
        <v>784</v>
      </c>
      <c r="E1091" s="48">
        <v>7</v>
      </c>
      <c r="F1091" s="55">
        <v>4.5110000000000001</v>
      </c>
      <c r="G1091" s="30">
        <f t="shared" si="70"/>
        <v>0.45110000000000006</v>
      </c>
      <c r="H1091" s="31">
        <f t="shared" si="71"/>
        <v>31.942899999999987</v>
      </c>
      <c r="I1091" s="31">
        <f>MAX($H$19:H1091)</f>
        <v>36.149499999999989</v>
      </c>
      <c r="J1091" s="32">
        <f t="shared" si="72"/>
        <v>-4.2066000000000017</v>
      </c>
      <c r="K1091" s="33">
        <f t="shared" si="73"/>
        <v>1.4324363802640683E-2</v>
      </c>
    </row>
    <row r="1092" spans="1:11" x14ac:dyDescent="0.25">
      <c r="A1092" s="51" t="s">
        <v>101</v>
      </c>
      <c r="B1092" s="49" t="s">
        <v>107</v>
      </c>
      <c r="C1092" s="53">
        <v>45751.107638888891</v>
      </c>
      <c r="D1092" s="49" t="s">
        <v>784</v>
      </c>
      <c r="E1092" s="49">
        <v>17</v>
      </c>
      <c r="F1092" s="56">
        <v>6.7279999999999998</v>
      </c>
      <c r="G1092" s="30">
        <f t="shared" si="70"/>
        <v>0.67280000000000006</v>
      </c>
      <c r="H1092" s="31">
        <f t="shared" si="71"/>
        <v>32.61569999999999</v>
      </c>
      <c r="I1092" s="31">
        <f>MAX($H$19:H1092)</f>
        <v>36.149499999999989</v>
      </c>
      <c r="J1092" s="32">
        <f t="shared" si="72"/>
        <v>-3.5337999999999994</v>
      </c>
      <c r="K1092" s="33">
        <f t="shared" si="73"/>
        <v>2.1062583547517777E-2</v>
      </c>
    </row>
    <row r="1093" spans="1:11" x14ac:dyDescent="0.25">
      <c r="A1093" s="50" t="s">
        <v>103</v>
      </c>
      <c r="B1093" s="48" t="s">
        <v>105</v>
      </c>
      <c r="C1093" s="52">
        <v>45751.319444444445</v>
      </c>
      <c r="D1093" s="48" t="s">
        <v>1016</v>
      </c>
      <c r="E1093" s="48">
        <v>14</v>
      </c>
      <c r="F1093" s="55">
        <v>4.2919999999999998</v>
      </c>
      <c r="G1093" s="30">
        <f t="shared" si="70"/>
        <v>0.42920000000000003</v>
      </c>
      <c r="H1093" s="31">
        <f t="shared" si="71"/>
        <v>33.044899999999991</v>
      </c>
      <c r="I1093" s="31">
        <f>MAX($H$19:H1093)</f>
        <v>36.149499999999989</v>
      </c>
      <c r="J1093" s="32">
        <f t="shared" si="72"/>
        <v>-3.1045999999999978</v>
      </c>
      <c r="K1093" s="33">
        <f t="shared" si="73"/>
        <v>1.3159306714251251E-2</v>
      </c>
    </row>
    <row r="1094" spans="1:11" x14ac:dyDescent="0.25">
      <c r="A1094" s="51" t="s">
        <v>103</v>
      </c>
      <c r="B1094" s="49" t="s">
        <v>107</v>
      </c>
      <c r="C1094" s="53">
        <v>45751.319444444445</v>
      </c>
      <c r="D1094" s="49" t="s">
        <v>1016</v>
      </c>
      <c r="E1094" s="49">
        <v>32</v>
      </c>
      <c r="F1094" s="56">
        <v>2.633</v>
      </c>
      <c r="G1094" s="30">
        <f t="shared" si="70"/>
        <v>0.26330000000000003</v>
      </c>
      <c r="H1094" s="31">
        <f t="shared" si="71"/>
        <v>33.308199999999992</v>
      </c>
      <c r="I1094" s="31">
        <f>MAX($H$19:H1094)</f>
        <v>36.149499999999989</v>
      </c>
      <c r="J1094" s="32">
        <f t="shared" si="72"/>
        <v>-2.8412999999999968</v>
      </c>
      <c r="K1094" s="33">
        <f t="shared" si="73"/>
        <v>7.9679466422957201E-3</v>
      </c>
    </row>
    <row r="1095" spans="1:11" x14ac:dyDescent="0.25">
      <c r="A1095" s="50" t="s">
        <v>101</v>
      </c>
      <c r="B1095" s="48" t="s">
        <v>105</v>
      </c>
      <c r="C1095" s="52">
        <v>45751.333333333336</v>
      </c>
      <c r="D1095" s="48" t="s">
        <v>785</v>
      </c>
      <c r="E1095" s="48">
        <v>6</v>
      </c>
      <c r="F1095" s="55">
        <v>4.4700000000000006</v>
      </c>
      <c r="G1095" s="30">
        <f t="shared" si="70"/>
        <v>0.44700000000000006</v>
      </c>
      <c r="H1095" s="31">
        <f t="shared" si="71"/>
        <v>33.755199999999995</v>
      </c>
      <c r="I1095" s="31">
        <f>MAX($H$19:H1095)</f>
        <v>36.149499999999989</v>
      </c>
      <c r="J1095" s="32">
        <f t="shared" si="72"/>
        <v>-2.3942999999999941</v>
      </c>
      <c r="K1095" s="33">
        <f t="shared" si="73"/>
        <v>1.3420118769552403E-2</v>
      </c>
    </row>
    <row r="1096" spans="1:11" x14ac:dyDescent="0.25">
      <c r="A1096" s="51" t="s">
        <v>101</v>
      </c>
      <c r="B1096" s="49" t="s">
        <v>107</v>
      </c>
      <c r="C1096" s="53">
        <v>45751.333333333336</v>
      </c>
      <c r="D1096" s="49" t="s">
        <v>785</v>
      </c>
      <c r="E1096" s="49">
        <v>14</v>
      </c>
      <c r="F1096" s="56">
        <v>0.75600000000000001</v>
      </c>
      <c r="G1096" s="30">
        <f t="shared" si="70"/>
        <v>7.5600000000000001E-2</v>
      </c>
      <c r="H1096" s="31">
        <f t="shared" si="71"/>
        <v>33.830799999999996</v>
      </c>
      <c r="I1096" s="31">
        <f>MAX($H$19:H1096)</f>
        <v>36.149499999999989</v>
      </c>
      <c r="J1096" s="32">
        <f t="shared" si="72"/>
        <v>-2.3186999999999927</v>
      </c>
      <c r="K1096" s="33">
        <f t="shared" si="73"/>
        <v>2.239654927240986E-3</v>
      </c>
    </row>
    <row r="1097" spans="1:11" x14ac:dyDescent="0.25">
      <c r="A1097" s="50" t="s">
        <v>104</v>
      </c>
      <c r="B1097" s="48" t="s">
        <v>105</v>
      </c>
      <c r="C1097" s="52">
        <v>45751.4375</v>
      </c>
      <c r="D1097" s="48" t="s">
        <v>728</v>
      </c>
      <c r="E1097" s="48">
        <v>1894</v>
      </c>
      <c r="F1097" s="55">
        <v>4.9240000000000004</v>
      </c>
      <c r="G1097" s="30">
        <f t="shared" si="70"/>
        <v>0.49240000000000006</v>
      </c>
      <c r="H1097" s="31">
        <f t="shared" si="71"/>
        <v>34.3232</v>
      </c>
      <c r="I1097" s="31">
        <f>MAX($H$19:H1097)</f>
        <v>36.149499999999989</v>
      </c>
      <c r="J1097" s="32">
        <f t="shared" si="72"/>
        <v>-1.8262999999999892</v>
      </c>
      <c r="K1097" s="33">
        <f t="shared" si="73"/>
        <v>1.4554784397649678E-2</v>
      </c>
    </row>
    <row r="1098" spans="1:11" x14ac:dyDescent="0.25">
      <c r="A1098" s="51" t="s">
        <v>104</v>
      </c>
      <c r="B1098" s="49" t="s">
        <v>107</v>
      </c>
      <c r="C1098" s="53">
        <v>45751.4375</v>
      </c>
      <c r="D1098" s="49" t="s">
        <v>728</v>
      </c>
      <c r="E1098" s="49">
        <v>4419</v>
      </c>
      <c r="F1098" s="56">
        <v>0</v>
      </c>
      <c r="G1098" s="30">
        <f t="shared" si="70"/>
        <v>0</v>
      </c>
      <c r="H1098" s="31">
        <f t="shared" si="71"/>
        <v>34.3232</v>
      </c>
      <c r="I1098" s="31">
        <f>MAX($H$19:H1098)</f>
        <v>36.149499999999989</v>
      </c>
      <c r="J1098" s="32">
        <f t="shared" si="72"/>
        <v>-1.8262999999999892</v>
      </c>
      <c r="K1098" s="33">
        <f t="shared" si="73"/>
        <v>0</v>
      </c>
    </row>
    <row r="1099" spans="1:11" x14ac:dyDescent="0.25">
      <c r="A1099" s="50" t="s">
        <v>101</v>
      </c>
      <c r="B1099" s="48" t="s">
        <v>108</v>
      </c>
      <c r="C1099" s="52">
        <v>45751.472222222219</v>
      </c>
      <c r="D1099" s="48" t="s">
        <v>786</v>
      </c>
      <c r="E1099" s="48">
        <v>3</v>
      </c>
      <c r="F1099" s="55">
        <v>-5.9700000000000006</v>
      </c>
      <c r="G1099" s="30">
        <f t="shared" si="70"/>
        <v>-0.59700000000000009</v>
      </c>
      <c r="H1099" s="31">
        <f t="shared" si="71"/>
        <v>33.726199999999999</v>
      </c>
      <c r="I1099" s="31">
        <f>MAX($H$19:H1099)</f>
        <v>36.149499999999989</v>
      </c>
      <c r="J1099" s="32">
        <f t="shared" si="72"/>
        <v>-2.4232999999999905</v>
      </c>
      <c r="K1099" s="33">
        <f t="shared" si="73"/>
        <v>-1.7393483125116571E-2</v>
      </c>
    </row>
    <row r="1100" spans="1:11" x14ac:dyDescent="0.25">
      <c r="A1100" s="51" t="s">
        <v>101</v>
      </c>
      <c r="B1100" s="49" t="s">
        <v>110</v>
      </c>
      <c r="C1100" s="53">
        <v>45751.472222222219</v>
      </c>
      <c r="D1100" s="49" t="s">
        <v>786</v>
      </c>
      <c r="E1100" s="49">
        <v>7</v>
      </c>
      <c r="F1100" s="56">
        <v>-13.969999999999999</v>
      </c>
      <c r="G1100" s="30">
        <f t="shared" si="70"/>
        <v>-1.397</v>
      </c>
      <c r="H1100" s="31">
        <f t="shared" si="71"/>
        <v>32.3292</v>
      </c>
      <c r="I1100" s="31">
        <f>MAX($H$19:H1100)</f>
        <v>36.149499999999989</v>
      </c>
      <c r="J1100" s="32">
        <f t="shared" si="72"/>
        <v>-3.8202999999999889</v>
      </c>
      <c r="K1100" s="33">
        <f t="shared" si="73"/>
        <v>-4.1421802634153848E-2</v>
      </c>
    </row>
    <row r="1101" spans="1:11" x14ac:dyDescent="0.25">
      <c r="A1101" s="50" t="s">
        <v>101</v>
      </c>
      <c r="B1101" s="48" t="s">
        <v>105</v>
      </c>
      <c r="C1101" s="52">
        <v>45751.565972222219</v>
      </c>
      <c r="D1101" s="48" t="s">
        <v>787</v>
      </c>
      <c r="E1101" s="48">
        <v>2</v>
      </c>
      <c r="F1101" s="55">
        <v>4.4790000000000001</v>
      </c>
      <c r="G1101" s="30">
        <f t="shared" si="70"/>
        <v>0.44790000000000002</v>
      </c>
      <c r="H1101" s="31">
        <f t="shared" si="71"/>
        <v>32.777099999999997</v>
      </c>
      <c r="I1101" s="31">
        <f>MAX($H$19:H1101)</f>
        <v>36.149499999999989</v>
      </c>
      <c r="J1101" s="32">
        <f t="shared" si="72"/>
        <v>-3.3723999999999918</v>
      </c>
      <c r="K1101" s="33">
        <f t="shared" si="73"/>
        <v>1.385434839092814E-2</v>
      </c>
    </row>
    <row r="1102" spans="1:11" x14ac:dyDescent="0.25">
      <c r="A1102" s="51" t="s">
        <v>101</v>
      </c>
      <c r="B1102" s="49" t="s">
        <v>107</v>
      </c>
      <c r="C1102" s="53">
        <v>45751.565972222219</v>
      </c>
      <c r="D1102" s="49" t="s">
        <v>787</v>
      </c>
      <c r="E1102" s="49">
        <v>5</v>
      </c>
      <c r="F1102" s="56">
        <v>31.974</v>
      </c>
      <c r="G1102" s="30">
        <f t="shared" si="70"/>
        <v>3.1974</v>
      </c>
      <c r="H1102" s="31">
        <f t="shared" si="71"/>
        <v>35.974499999999999</v>
      </c>
      <c r="I1102" s="31">
        <f>MAX($H$19:H1102)</f>
        <v>36.149499999999989</v>
      </c>
      <c r="J1102" s="32">
        <f t="shared" si="72"/>
        <v>-0.17499999999999005</v>
      </c>
      <c r="K1102" s="33">
        <f t="shared" si="73"/>
        <v>9.7549813741911295E-2</v>
      </c>
    </row>
    <row r="1103" spans="1:11" x14ac:dyDescent="0.25">
      <c r="A1103" s="50" t="s">
        <v>102</v>
      </c>
      <c r="B1103" s="48" t="s">
        <v>105</v>
      </c>
      <c r="C1103" s="52">
        <v>45753.954861111109</v>
      </c>
      <c r="D1103" s="48" t="s">
        <v>904</v>
      </c>
      <c r="E1103" s="48">
        <v>81</v>
      </c>
      <c r="F1103" s="55">
        <v>-6.0840000000000005</v>
      </c>
      <c r="G1103" s="30">
        <f t="shared" si="70"/>
        <v>-0.60840000000000005</v>
      </c>
      <c r="H1103" s="31">
        <f t="shared" si="71"/>
        <v>35.366099999999996</v>
      </c>
      <c r="I1103" s="31">
        <f>MAX($H$19:H1103)</f>
        <v>36.149499999999989</v>
      </c>
      <c r="J1103" s="32">
        <f t="shared" si="72"/>
        <v>-0.78339999999999321</v>
      </c>
      <c r="K1103" s="33">
        <f t="shared" si="73"/>
        <v>-1.6911979318684156E-2</v>
      </c>
    </row>
    <row r="1104" spans="1:11" x14ac:dyDescent="0.25">
      <c r="A1104" s="51" t="s">
        <v>102</v>
      </c>
      <c r="B1104" s="49" t="s">
        <v>107</v>
      </c>
      <c r="C1104" s="53">
        <v>45753.954861111109</v>
      </c>
      <c r="D1104" s="49" t="s">
        <v>904</v>
      </c>
      <c r="E1104" s="49">
        <v>189</v>
      </c>
      <c r="F1104" s="56">
        <v>-14.199000000000002</v>
      </c>
      <c r="G1104" s="30">
        <f t="shared" si="70"/>
        <v>-1.4199000000000002</v>
      </c>
      <c r="H1104" s="31">
        <f t="shared" si="71"/>
        <v>33.946199999999997</v>
      </c>
      <c r="I1104" s="31">
        <f>MAX($H$19:H1104)</f>
        <v>36.149499999999989</v>
      </c>
      <c r="J1104" s="32">
        <f t="shared" si="72"/>
        <v>-2.2032999999999916</v>
      </c>
      <c r="K1104" s="33">
        <f t="shared" si="73"/>
        <v>-4.0148616895840927E-2</v>
      </c>
    </row>
    <row r="1105" spans="1:11" x14ac:dyDescent="0.25">
      <c r="A1105" s="50" t="s">
        <v>103</v>
      </c>
      <c r="B1105" s="48" t="s">
        <v>108</v>
      </c>
      <c r="C1105" s="52">
        <v>45754.090277777781</v>
      </c>
      <c r="D1105" s="48" t="s">
        <v>1017</v>
      </c>
      <c r="E1105" s="48">
        <v>5</v>
      </c>
      <c r="F1105" s="55">
        <v>-5.968</v>
      </c>
      <c r="G1105" s="30">
        <f t="shared" si="70"/>
        <v>-0.5968</v>
      </c>
      <c r="H1105" s="31">
        <f t="shared" si="71"/>
        <v>33.349399999999996</v>
      </c>
      <c r="I1105" s="31">
        <f>MAX($H$19:H1105)</f>
        <v>36.149499999999989</v>
      </c>
      <c r="J1105" s="32">
        <f t="shared" si="72"/>
        <v>-2.8000999999999934</v>
      </c>
      <c r="K1105" s="33">
        <f t="shared" si="73"/>
        <v>-1.7580760143992569E-2</v>
      </c>
    </row>
    <row r="1106" spans="1:11" x14ac:dyDescent="0.25">
      <c r="A1106" s="51" t="s">
        <v>103</v>
      </c>
      <c r="B1106" s="49" t="s">
        <v>110</v>
      </c>
      <c r="C1106" s="53">
        <v>45754.090277777781</v>
      </c>
      <c r="D1106" s="49" t="s">
        <v>1017</v>
      </c>
      <c r="E1106" s="49">
        <v>12</v>
      </c>
      <c r="F1106" s="56">
        <v>-13.941999999999998</v>
      </c>
      <c r="G1106" s="30">
        <f t="shared" si="70"/>
        <v>-1.3941999999999999</v>
      </c>
      <c r="H1106" s="31">
        <f t="shared" si="71"/>
        <v>31.955199999999994</v>
      </c>
      <c r="I1106" s="31">
        <f>MAX($H$19:H1106)</f>
        <v>36.149499999999989</v>
      </c>
      <c r="J1106" s="32">
        <f t="shared" si="72"/>
        <v>-4.1942999999999948</v>
      </c>
      <c r="K1106" s="33">
        <f t="shared" si="73"/>
        <v>-4.1805849580502263E-2</v>
      </c>
    </row>
    <row r="1107" spans="1:11" x14ac:dyDescent="0.25">
      <c r="A1107" s="51" t="s">
        <v>101</v>
      </c>
      <c r="B1107" s="49" t="s">
        <v>108</v>
      </c>
      <c r="C1107" s="53">
        <v>45754.111111111109</v>
      </c>
      <c r="D1107" s="49" t="s">
        <v>789</v>
      </c>
      <c r="E1107" s="49">
        <v>2</v>
      </c>
      <c r="F1107" s="56">
        <v>-4.9770000000000003</v>
      </c>
      <c r="G1107" s="30">
        <f t="shared" si="70"/>
        <v>-0.49770000000000003</v>
      </c>
      <c r="H1107" s="31">
        <f t="shared" si="71"/>
        <v>31.457499999999996</v>
      </c>
      <c r="I1107" s="31">
        <f>MAX($H$19:H1107)</f>
        <v>36.149499999999989</v>
      </c>
      <c r="J1107" s="32">
        <f t="shared" si="72"/>
        <v>-4.6919999999999931</v>
      </c>
      <c r="K1107" s="33">
        <f t="shared" si="73"/>
        <v>-1.55749299018626E-2</v>
      </c>
    </row>
    <row r="1108" spans="1:11" x14ac:dyDescent="0.25">
      <c r="A1108" s="51" t="s">
        <v>101</v>
      </c>
      <c r="B1108" s="49" t="s">
        <v>110</v>
      </c>
      <c r="C1108" s="53">
        <v>45754.111111111109</v>
      </c>
      <c r="D1108" s="49" t="s">
        <v>789</v>
      </c>
      <c r="E1108" s="49">
        <v>4</v>
      </c>
      <c r="F1108" s="56">
        <v>-11.593999999999999</v>
      </c>
      <c r="G1108" s="30">
        <f t="shared" si="70"/>
        <v>-1.1594</v>
      </c>
      <c r="H1108" s="31">
        <f t="shared" si="71"/>
        <v>30.298099999999994</v>
      </c>
      <c r="I1108" s="31">
        <f>MAX($H$19:H1108)</f>
        <v>36.149499999999989</v>
      </c>
      <c r="J1108" s="32">
        <f t="shared" si="72"/>
        <v>-5.8513999999999946</v>
      </c>
      <c r="K1108" s="33">
        <f t="shared" si="73"/>
        <v>-3.685607565763338E-2</v>
      </c>
    </row>
    <row r="1109" spans="1:11" x14ac:dyDescent="0.25">
      <c r="A1109" s="50" t="s">
        <v>1138</v>
      </c>
      <c r="B1109" s="48" t="s">
        <v>108</v>
      </c>
      <c r="C1109" s="52">
        <v>45754.118055555555</v>
      </c>
      <c r="D1109" s="48" t="s">
        <v>611</v>
      </c>
      <c r="E1109" s="48">
        <v>546</v>
      </c>
      <c r="F1109" s="55">
        <v>-5.9649999999999999</v>
      </c>
      <c r="G1109" s="30">
        <f t="shared" si="70"/>
        <v>-0.59650000000000003</v>
      </c>
      <c r="H1109" s="31">
        <f t="shared" si="71"/>
        <v>29.701599999999996</v>
      </c>
      <c r="I1109" s="31">
        <f>MAX($H$19:H1109)</f>
        <v>36.149499999999989</v>
      </c>
      <c r="J1109" s="32">
        <f t="shared" si="72"/>
        <v>-6.4478999999999935</v>
      </c>
      <c r="K1109" s="33">
        <f t="shared" si="73"/>
        <v>-1.9687703189308903E-2</v>
      </c>
    </row>
    <row r="1110" spans="1:11" x14ac:dyDescent="0.25">
      <c r="A1110" s="51" t="s">
        <v>1138</v>
      </c>
      <c r="B1110" s="49" t="s">
        <v>110</v>
      </c>
      <c r="C1110" s="53">
        <v>45754.118055555555</v>
      </c>
      <c r="D1110" s="49" t="s">
        <v>611</v>
      </c>
      <c r="E1110" s="49">
        <v>1275</v>
      </c>
      <c r="F1110" s="56">
        <v>-13.928000000000001</v>
      </c>
      <c r="G1110" s="30">
        <f t="shared" si="70"/>
        <v>-1.3928000000000003</v>
      </c>
      <c r="H1110" s="31">
        <f t="shared" si="71"/>
        <v>28.308799999999994</v>
      </c>
      <c r="I1110" s="31">
        <f>MAX($H$19:H1110)</f>
        <v>36.149499999999989</v>
      </c>
      <c r="J1110" s="32">
        <f t="shared" si="72"/>
        <v>-7.8406999999999947</v>
      </c>
      <c r="K1110" s="33">
        <f t="shared" si="73"/>
        <v>-4.6893096668192968E-2</v>
      </c>
    </row>
    <row r="1111" spans="1:11" x14ac:dyDescent="0.25">
      <c r="A1111" s="50" t="s">
        <v>102</v>
      </c>
      <c r="B1111" s="48" t="s">
        <v>105</v>
      </c>
      <c r="C1111" s="52">
        <v>45754.284722222219</v>
      </c>
      <c r="D1111" s="48" t="s">
        <v>905</v>
      </c>
      <c r="E1111" s="48">
        <v>94</v>
      </c>
      <c r="F1111" s="55">
        <v>4.4539999999999997</v>
      </c>
      <c r="G1111" s="30">
        <f t="shared" si="70"/>
        <v>0.44540000000000002</v>
      </c>
      <c r="H1111" s="31">
        <f t="shared" si="71"/>
        <v>28.754199999999994</v>
      </c>
      <c r="I1111" s="31">
        <f>MAX($H$19:H1111)</f>
        <v>36.149499999999989</v>
      </c>
      <c r="J1111" s="32">
        <f t="shared" si="72"/>
        <v>-7.3952999999999953</v>
      </c>
      <c r="K1111" s="33">
        <f t="shared" si="73"/>
        <v>1.5733623466907876E-2</v>
      </c>
    </row>
    <row r="1112" spans="1:11" x14ac:dyDescent="0.25">
      <c r="A1112" s="51" t="s">
        <v>102</v>
      </c>
      <c r="B1112" s="49" t="s">
        <v>107</v>
      </c>
      <c r="C1112" s="53">
        <v>45754.284722222219</v>
      </c>
      <c r="D1112" s="49" t="s">
        <v>905</v>
      </c>
      <c r="E1112" s="49">
        <v>220</v>
      </c>
      <c r="F1112" s="56">
        <v>0.52699999999999991</v>
      </c>
      <c r="G1112" s="30">
        <f t="shared" si="70"/>
        <v>5.2699999999999997E-2</v>
      </c>
      <c r="H1112" s="31">
        <f t="shared" si="71"/>
        <v>28.806899999999995</v>
      </c>
      <c r="I1112" s="31">
        <f>MAX($H$19:H1112)</f>
        <v>36.149499999999989</v>
      </c>
      <c r="J1112" s="32">
        <f t="shared" si="72"/>
        <v>-7.3425999999999938</v>
      </c>
      <c r="K1112" s="33">
        <f t="shared" si="73"/>
        <v>1.8327757336320527E-3</v>
      </c>
    </row>
    <row r="1113" spans="1:11" x14ac:dyDescent="0.25">
      <c r="A1113" s="50" t="s">
        <v>104</v>
      </c>
      <c r="B1113" s="48" t="s">
        <v>105</v>
      </c>
      <c r="C1113" s="52">
        <v>45754.354166666664</v>
      </c>
      <c r="D1113" s="48" t="s">
        <v>731</v>
      </c>
      <c r="E1113" s="48">
        <v>4057</v>
      </c>
      <c r="F1113" s="55">
        <v>-6.8970000000000002</v>
      </c>
      <c r="G1113" s="30">
        <f t="shared" si="70"/>
        <v>-0.68970000000000009</v>
      </c>
      <c r="H1113" s="31">
        <f t="shared" si="71"/>
        <v>28.117199999999997</v>
      </c>
      <c r="I1113" s="31">
        <f>MAX($H$19:H1113)</f>
        <v>36.149499999999989</v>
      </c>
      <c r="J1113" s="32">
        <f t="shared" si="72"/>
        <v>-8.0322999999999922</v>
      </c>
      <c r="K1113" s="33">
        <f t="shared" si="73"/>
        <v>-2.3942180519250567E-2</v>
      </c>
    </row>
    <row r="1114" spans="1:11" x14ac:dyDescent="0.25">
      <c r="A1114" s="51" t="s">
        <v>104</v>
      </c>
      <c r="B1114" s="49" t="s">
        <v>107</v>
      </c>
      <c r="C1114" s="53">
        <v>45754.354166666664</v>
      </c>
      <c r="D1114" s="49" t="s">
        <v>731</v>
      </c>
      <c r="E1114" s="49">
        <v>9466</v>
      </c>
      <c r="F1114" s="56">
        <v>-16.091999999999999</v>
      </c>
      <c r="G1114" s="30">
        <f t="shared" si="70"/>
        <v>-1.6092</v>
      </c>
      <c r="H1114" s="31">
        <f t="shared" si="71"/>
        <v>26.507999999999996</v>
      </c>
      <c r="I1114" s="31">
        <f>MAX($H$19:H1114)</f>
        <v>36.149499999999989</v>
      </c>
      <c r="J1114" s="32">
        <f t="shared" si="72"/>
        <v>-9.6414999999999935</v>
      </c>
      <c r="K1114" s="33">
        <f t="shared" si="73"/>
        <v>-5.7231872305919529E-2</v>
      </c>
    </row>
    <row r="1115" spans="1:11" x14ac:dyDescent="0.25">
      <c r="A1115" s="50" t="s">
        <v>102</v>
      </c>
      <c r="B1115" s="48" t="s">
        <v>108</v>
      </c>
      <c r="C1115" s="52">
        <v>45754.472222222219</v>
      </c>
      <c r="D1115" s="48" t="s">
        <v>907</v>
      </c>
      <c r="E1115" s="48">
        <v>86</v>
      </c>
      <c r="F1115" s="55">
        <v>4.4619999999999997</v>
      </c>
      <c r="G1115" s="30">
        <f t="shared" si="70"/>
        <v>0.44619999999999999</v>
      </c>
      <c r="H1115" s="31">
        <f t="shared" si="71"/>
        <v>26.954199999999997</v>
      </c>
      <c r="I1115" s="31">
        <f>MAX($H$19:H1115)</f>
        <v>36.149499999999989</v>
      </c>
      <c r="J1115" s="32">
        <f t="shared" si="72"/>
        <v>-9.1952999999999925</v>
      </c>
      <c r="K1115" s="33">
        <f t="shared" si="73"/>
        <v>1.6832654293043703E-2</v>
      </c>
    </row>
    <row r="1116" spans="1:11" x14ac:dyDescent="0.25">
      <c r="A1116" s="51" t="s">
        <v>102</v>
      </c>
      <c r="B1116" s="49" t="s">
        <v>110</v>
      </c>
      <c r="C1116" s="53">
        <v>45754.472222222219</v>
      </c>
      <c r="D1116" s="49" t="s">
        <v>907</v>
      </c>
      <c r="E1116" s="49">
        <v>200</v>
      </c>
      <c r="F1116" s="56">
        <v>0</v>
      </c>
      <c r="G1116" s="30">
        <f t="shared" si="70"/>
        <v>0</v>
      </c>
      <c r="H1116" s="31">
        <f t="shared" si="71"/>
        <v>26.954199999999997</v>
      </c>
      <c r="I1116" s="31">
        <f>MAX($H$19:H1116)</f>
        <v>36.149499999999989</v>
      </c>
      <c r="J1116" s="32">
        <f t="shared" si="72"/>
        <v>-9.1952999999999925</v>
      </c>
      <c r="K1116" s="33">
        <f t="shared" si="73"/>
        <v>0</v>
      </c>
    </row>
    <row r="1117" spans="1:11" x14ac:dyDescent="0.25">
      <c r="A1117" s="50" t="s">
        <v>103</v>
      </c>
      <c r="B1117" s="48" t="s">
        <v>108</v>
      </c>
      <c r="C1117" s="52">
        <v>45754.472222222219</v>
      </c>
      <c r="D1117" s="48" t="s">
        <v>1018</v>
      </c>
      <c r="E1117" s="48">
        <v>9</v>
      </c>
      <c r="F1117" s="55">
        <v>-6.0389999999999997</v>
      </c>
      <c r="G1117" s="30">
        <f t="shared" si="70"/>
        <v>-0.60389999999999999</v>
      </c>
      <c r="H1117" s="31">
        <f t="shared" si="71"/>
        <v>26.350299999999997</v>
      </c>
      <c r="I1117" s="31">
        <f>MAX($H$19:H1117)</f>
        <v>36.149499999999989</v>
      </c>
      <c r="J1117" s="32">
        <f t="shared" si="72"/>
        <v>-9.7991999999999919</v>
      </c>
      <c r="K1117" s="33">
        <f t="shared" si="73"/>
        <v>-2.2404671628169281E-2</v>
      </c>
    </row>
    <row r="1118" spans="1:11" x14ac:dyDescent="0.25">
      <c r="A1118" s="51" t="s">
        <v>103</v>
      </c>
      <c r="B1118" s="49" t="s">
        <v>110</v>
      </c>
      <c r="C1118" s="53">
        <v>45754.472222222219</v>
      </c>
      <c r="D1118" s="49" t="s">
        <v>1018</v>
      </c>
      <c r="E1118" s="49">
        <v>20</v>
      </c>
      <c r="F1118" s="56">
        <v>-14.091999999999999</v>
      </c>
      <c r="G1118" s="30">
        <f t="shared" si="70"/>
        <v>-1.4092</v>
      </c>
      <c r="H1118" s="31">
        <f t="shared" si="71"/>
        <v>24.941099999999999</v>
      </c>
      <c r="I1118" s="31">
        <f>MAX($H$19:H1118)</f>
        <v>36.149499999999989</v>
      </c>
      <c r="J1118" s="32">
        <f t="shared" si="72"/>
        <v>-11.20839999999999</v>
      </c>
      <c r="K1118" s="33">
        <f t="shared" si="73"/>
        <v>-5.3479467026940841E-2</v>
      </c>
    </row>
    <row r="1119" spans="1:11" x14ac:dyDescent="0.25">
      <c r="A1119" s="50" t="s">
        <v>1138</v>
      </c>
      <c r="B1119" s="48" t="s">
        <v>108</v>
      </c>
      <c r="C1119" s="52">
        <v>45754.475694444445</v>
      </c>
      <c r="D1119" s="48" t="s">
        <v>612</v>
      </c>
      <c r="E1119" s="48">
        <v>1034</v>
      </c>
      <c r="F1119" s="55">
        <v>4.4489999999999998</v>
      </c>
      <c r="G1119" s="30">
        <f t="shared" si="70"/>
        <v>0.44490000000000002</v>
      </c>
      <c r="H1119" s="31">
        <f t="shared" si="71"/>
        <v>25.385999999999999</v>
      </c>
      <c r="I1119" s="31">
        <f>MAX($H$19:H1119)</f>
        <v>36.149499999999989</v>
      </c>
      <c r="J1119" s="32">
        <f t="shared" si="72"/>
        <v>-10.76349999999999</v>
      </c>
      <c r="K1119" s="33">
        <f t="shared" si="73"/>
        <v>1.7838026390175177E-2</v>
      </c>
    </row>
    <row r="1120" spans="1:11" x14ac:dyDescent="0.25">
      <c r="A1120" s="51" t="s">
        <v>1138</v>
      </c>
      <c r="B1120" s="49" t="s">
        <v>110</v>
      </c>
      <c r="C1120" s="53">
        <v>45754.475694444445</v>
      </c>
      <c r="D1120" s="49" t="s">
        <v>612</v>
      </c>
      <c r="E1120" s="49">
        <v>2412</v>
      </c>
      <c r="F1120" s="56">
        <v>2.4E-2</v>
      </c>
      <c r="G1120" s="30">
        <f t="shared" si="70"/>
        <v>2.4000000000000002E-3</v>
      </c>
      <c r="H1120" s="31">
        <f t="shared" si="71"/>
        <v>25.388400000000001</v>
      </c>
      <c r="I1120" s="31">
        <f>MAX($H$19:H1120)</f>
        <v>36.149499999999989</v>
      </c>
      <c r="J1120" s="32">
        <f t="shared" si="72"/>
        <v>-10.761099999999988</v>
      </c>
      <c r="K1120" s="33">
        <f t="shared" si="73"/>
        <v>9.454029780209261E-5</v>
      </c>
    </row>
    <row r="1121" spans="1:11" x14ac:dyDescent="0.25">
      <c r="A1121" s="50" t="s">
        <v>1138</v>
      </c>
      <c r="B1121" s="48" t="s">
        <v>105</v>
      </c>
      <c r="C1121" s="52">
        <v>45754.541666666664</v>
      </c>
      <c r="D1121" s="48" t="s">
        <v>613</v>
      </c>
      <c r="E1121" s="48">
        <v>515</v>
      </c>
      <c r="F1121" s="55">
        <v>-6.0819999999999999</v>
      </c>
      <c r="G1121" s="30">
        <f t="shared" si="70"/>
        <v>-0.60820000000000007</v>
      </c>
      <c r="H1121" s="31">
        <f t="shared" si="71"/>
        <v>24.780200000000001</v>
      </c>
      <c r="I1121" s="31">
        <f>MAX($H$19:H1121)</f>
        <v>36.149499999999989</v>
      </c>
      <c r="J1121" s="32">
        <f t="shared" si="72"/>
        <v>-11.369299999999988</v>
      </c>
      <c r="K1121" s="33">
        <f t="shared" si="73"/>
        <v>-2.3955822344062683E-2</v>
      </c>
    </row>
    <row r="1122" spans="1:11" x14ac:dyDescent="0.25">
      <c r="A1122" s="51" t="s">
        <v>1138</v>
      </c>
      <c r="B1122" s="49" t="s">
        <v>107</v>
      </c>
      <c r="C1122" s="53">
        <v>45754.541666666664</v>
      </c>
      <c r="D1122" s="49" t="s">
        <v>613</v>
      </c>
      <c r="E1122" s="49">
        <v>1203</v>
      </c>
      <c r="F1122" s="56">
        <v>-14.206999999999999</v>
      </c>
      <c r="G1122" s="30">
        <f t="shared" si="70"/>
        <v>-1.4207000000000001</v>
      </c>
      <c r="H1122" s="31">
        <f t="shared" si="71"/>
        <v>23.359500000000001</v>
      </c>
      <c r="I1122" s="31">
        <f>MAX($H$19:H1122)</f>
        <v>36.149499999999989</v>
      </c>
      <c r="J1122" s="32">
        <f t="shared" si="72"/>
        <v>-12.789999999999988</v>
      </c>
      <c r="K1122" s="33">
        <f t="shared" si="73"/>
        <v>-5.7332063502312347E-2</v>
      </c>
    </row>
    <row r="1123" spans="1:11" x14ac:dyDescent="0.25">
      <c r="A1123" s="50" t="s">
        <v>101</v>
      </c>
      <c r="B1123" s="48" t="s">
        <v>105</v>
      </c>
      <c r="C1123" s="52">
        <v>45754.572916666664</v>
      </c>
      <c r="D1123" s="48" t="s">
        <v>788</v>
      </c>
      <c r="E1123" s="48">
        <v>2</v>
      </c>
      <c r="F1123" s="55">
        <v>-4.9770000000000003</v>
      </c>
      <c r="G1123" s="30">
        <f t="shared" si="70"/>
        <v>-0.49770000000000003</v>
      </c>
      <c r="H1123" s="31">
        <f t="shared" si="71"/>
        <v>22.861800000000002</v>
      </c>
      <c r="I1123" s="31">
        <f>MAX($H$19:H1123)</f>
        <v>36.149499999999989</v>
      </c>
      <c r="J1123" s="32">
        <f t="shared" si="72"/>
        <v>-13.287699999999987</v>
      </c>
      <c r="K1123" s="33">
        <f t="shared" si="73"/>
        <v>-2.1306106723174678E-2</v>
      </c>
    </row>
    <row r="1124" spans="1:11" x14ac:dyDescent="0.25">
      <c r="A1124" s="50" t="s">
        <v>101</v>
      </c>
      <c r="B1124" s="48" t="s">
        <v>105</v>
      </c>
      <c r="C1124" s="52">
        <v>45754.572916666664</v>
      </c>
      <c r="D1124" s="48" t="s">
        <v>788</v>
      </c>
      <c r="E1124" s="48">
        <v>4</v>
      </c>
      <c r="F1124" s="55">
        <v>-11.593999999999999</v>
      </c>
      <c r="G1124" s="30">
        <f t="shared" si="70"/>
        <v>-1.1594</v>
      </c>
      <c r="H1124" s="31">
        <f t="shared" si="71"/>
        <v>21.702400000000001</v>
      </c>
      <c r="I1124" s="31">
        <f>MAX($H$19:H1124)</f>
        <v>36.149499999999989</v>
      </c>
      <c r="J1124" s="32">
        <f t="shared" si="72"/>
        <v>-14.447099999999988</v>
      </c>
      <c r="K1124" s="33">
        <f t="shared" si="73"/>
        <v>-5.0713417141257544E-2</v>
      </c>
    </row>
    <row r="1125" spans="1:11" x14ac:dyDescent="0.25">
      <c r="A1125" s="50" t="s">
        <v>101</v>
      </c>
      <c r="B1125" s="48" t="s">
        <v>105</v>
      </c>
      <c r="C1125" s="52">
        <v>45754.572916666664</v>
      </c>
      <c r="D1125" s="48" t="s">
        <v>788</v>
      </c>
      <c r="E1125" s="48">
        <v>3</v>
      </c>
      <c r="F1125" s="55">
        <v>-6.01</v>
      </c>
      <c r="G1125" s="30">
        <f t="shared" si="70"/>
        <v>-0.60099999999999998</v>
      </c>
      <c r="H1125" s="31">
        <f t="shared" si="71"/>
        <v>21.101400000000002</v>
      </c>
      <c r="I1125" s="31">
        <f>MAX($H$19:H1125)</f>
        <v>36.149499999999989</v>
      </c>
      <c r="J1125" s="32">
        <f t="shared" si="72"/>
        <v>-15.048099999999987</v>
      </c>
      <c r="K1125" s="33">
        <f t="shared" si="73"/>
        <v>-2.7692789737540524E-2</v>
      </c>
    </row>
    <row r="1126" spans="1:11" x14ac:dyDescent="0.25">
      <c r="A1126" s="51" t="s">
        <v>101</v>
      </c>
      <c r="B1126" s="49" t="s">
        <v>107</v>
      </c>
      <c r="C1126" s="53">
        <v>45754.572916666664</v>
      </c>
      <c r="D1126" s="49" t="s">
        <v>788</v>
      </c>
      <c r="E1126" s="49">
        <v>7</v>
      </c>
      <c r="F1126" s="56">
        <v>-14.038</v>
      </c>
      <c r="G1126" s="30">
        <f t="shared" si="70"/>
        <v>-1.4038000000000002</v>
      </c>
      <c r="H1126" s="31">
        <f t="shared" si="71"/>
        <v>19.697600000000001</v>
      </c>
      <c r="I1126" s="31">
        <f>MAX($H$19:H1126)</f>
        <v>36.149499999999989</v>
      </c>
      <c r="J1126" s="32">
        <f t="shared" si="72"/>
        <v>-16.451899999999988</v>
      </c>
      <c r="K1126" s="33">
        <f t="shared" si="73"/>
        <v>-6.6526391613826563E-2</v>
      </c>
    </row>
    <row r="1127" spans="1:11" x14ac:dyDescent="0.25">
      <c r="A1127" s="50" t="s">
        <v>102</v>
      </c>
      <c r="B1127" s="48" t="s">
        <v>105</v>
      </c>
      <c r="C1127" s="52">
        <v>45754.854166666664</v>
      </c>
      <c r="D1127" s="48" t="s">
        <v>908</v>
      </c>
      <c r="E1127" s="48">
        <v>97</v>
      </c>
      <c r="F1127" s="55">
        <v>-5.96</v>
      </c>
      <c r="G1127" s="30">
        <f t="shared" si="70"/>
        <v>-0.59599999999999997</v>
      </c>
      <c r="H1127" s="31">
        <f t="shared" si="71"/>
        <v>19.101600000000001</v>
      </c>
      <c r="I1127" s="31">
        <f>MAX($H$19:H1127)</f>
        <v>36.149499999999989</v>
      </c>
      <c r="J1127" s="32">
        <f t="shared" si="72"/>
        <v>-17.047899999999988</v>
      </c>
      <c r="K1127" s="33">
        <f t="shared" si="73"/>
        <v>-3.0257493298675997E-2</v>
      </c>
    </row>
    <row r="1128" spans="1:11" x14ac:dyDescent="0.25">
      <c r="A1128" s="51" t="s">
        <v>102</v>
      </c>
      <c r="B1128" s="49" t="s">
        <v>107</v>
      </c>
      <c r="C1128" s="53">
        <v>45754.854166666664</v>
      </c>
      <c r="D1128" s="49" t="s">
        <v>908</v>
      </c>
      <c r="E1128" s="49">
        <v>225</v>
      </c>
      <c r="F1128" s="56">
        <v>-13.905000000000001</v>
      </c>
      <c r="G1128" s="30">
        <f t="shared" si="70"/>
        <v>-1.3905000000000003</v>
      </c>
      <c r="H1128" s="31">
        <f t="shared" si="71"/>
        <v>17.711100000000002</v>
      </c>
      <c r="I1128" s="31">
        <f>MAX($H$19:H1128)</f>
        <v>36.149499999999989</v>
      </c>
      <c r="J1128" s="32">
        <f t="shared" si="72"/>
        <v>-18.438399999999987</v>
      </c>
      <c r="K1128" s="33">
        <f t="shared" si="73"/>
        <v>-7.279494911421025E-2</v>
      </c>
    </row>
    <row r="1129" spans="1:11" x14ac:dyDescent="0.25">
      <c r="A1129" s="50" t="s">
        <v>1138</v>
      </c>
      <c r="B1129" s="48" t="s">
        <v>108</v>
      </c>
      <c r="C1129" s="52">
        <v>45755.111111111109</v>
      </c>
      <c r="D1129" s="48" t="s">
        <v>614</v>
      </c>
      <c r="E1129" s="48">
        <v>2083</v>
      </c>
      <c r="F1129" s="55">
        <v>4.5529999999999999</v>
      </c>
      <c r="G1129" s="30">
        <f t="shared" ref="G1129:G1192" si="74">(F1129*0.1)</f>
        <v>0.45530000000000004</v>
      </c>
      <c r="H1129" s="31">
        <f t="shared" ref="H1129:H1192" si="75">(H1128+G1129)</f>
        <v>18.166400000000003</v>
      </c>
      <c r="I1129" s="31">
        <f>MAX($H$19:H1129)</f>
        <v>36.149499999999989</v>
      </c>
      <c r="J1129" s="32">
        <f t="shared" ref="J1129:J1192" si="76">(H1129-I1129)</f>
        <v>-17.983099999999986</v>
      </c>
      <c r="K1129" s="33">
        <f t="shared" ref="K1129:K1192" si="77">(H1129/H1128)-1</f>
        <v>2.5707042476187381E-2</v>
      </c>
    </row>
    <row r="1130" spans="1:11" x14ac:dyDescent="0.25">
      <c r="A1130" s="51" t="s">
        <v>1138</v>
      </c>
      <c r="B1130" s="49" t="s">
        <v>110</v>
      </c>
      <c r="C1130" s="53">
        <v>45755.111111111109</v>
      </c>
      <c r="D1130" s="49" t="s">
        <v>614</v>
      </c>
      <c r="E1130" s="49">
        <v>4861</v>
      </c>
      <c r="F1130" s="56">
        <v>10.023</v>
      </c>
      <c r="G1130" s="30">
        <f t="shared" si="74"/>
        <v>1.0023</v>
      </c>
      <c r="H1130" s="31">
        <f t="shared" si="75"/>
        <v>19.168700000000001</v>
      </c>
      <c r="I1130" s="31">
        <f>MAX($H$19:H1130)</f>
        <v>36.149499999999989</v>
      </c>
      <c r="J1130" s="32">
        <f t="shared" si="76"/>
        <v>-16.980799999999988</v>
      </c>
      <c r="K1130" s="33">
        <f t="shared" si="77"/>
        <v>5.5173286947331146E-2</v>
      </c>
    </row>
    <row r="1131" spans="1:11" x14ac:dyDescent="0.25">
      <c r="A1131" s="50" t="s">
        <v>1138</v>
      </c>
      <c r="B1131" s="48" t="s">
        <v>105</v>
      </c>
      <c r="C1131" s="52">
        <v>45755.315972222219</v>
      </c>
      <c r="D1131" s="48" t="s">
        <v>615</v>
      </c>
      <c r="E1131" s="48">
        <v>1489</v>
      </c>
      <c r="F1131" s="55">
        <v>-6.0739999999999998</v>
      </c>
      <c r="G1131" s="30">
        <f t="shared" si="74"/>
        <v>-0.60740000000000005</v>
      </c>
      <c r="H1131" s="31">
        <f t="shared" si="75"/>
        <v>18.561300000000003</v>
      </c>
      <c r="I1131" s="31">
        <f>MAX($H$19:H1131)</f>
        <v>36.149499999999989</v>
      </c>
      <c r="J1131" s="32">
        <f t="shared" si="76"/>
        <v>-17.588199999999986</v>
      </c>
      <c r="K1131" s="33">
        <f t="shared" si="77"/>
        <v>-3.1687073197452009E-2</v>
      </c>
    </row>
    <row r="1132" spans="1:11" x14ac:dyDescent="0.25">
      <c r="A1132" s="51" t="s">
        <v>1138</v>
      </c>
      <c r="B1132" s="49" t="s">
        <v>107</v>
      </c>
      <c r="C1132" s="53">
        <v>45755.315972222219</v>
      </c>
      <c r="D1132" s="49" t="s">
        <v>615</v>
      </c>
      <c r="E1132" s="49">
        <v>3474</v>
      </c>
      <c r="F1132" s="56">
        <v>-14.169999999999998</v>
      </c>
      <c r="G1132" s="30">
        <f t="shared" si="74"/>
        <v>-1.4169999999999998</v>
      </c>
      <c r="H1132" s="31">
        <f t="shared" si="75"/>
        <v>17.144300000000001</v>
      </c>
      <c r="I1132" s="31">
        <f>MAX($H$19:H1132)</f>
        <v>36.149499999999989</v>
      </c>
      <c r="J1132" s="32">
        <f t="shared" si="76"/>
        <v>-19.005199999999988</v>
      </c>
      <c r="K1132" s="33">
        <f t="shared" si="77"/>
        <v>-7.6341635553544229E-2</v>
      </c>
    </row>
    <row r="1133" spans="1:11" x14ac:dyDescent="0.25">
      <c r="A1133" s="50" t="s">
        <v>103</v>
      </c>
      <c r="B1133" s="48" t="s">
        <v>108</v>
      </c>
      <c r="C1133" s="52">
        <v>45755.46875</v>
      </c>
      <c r="D1133" s="48" t="s">
        <v>1019</v>
      </c>
      <c r="E1133" s="48">
        <v>12</v>
      </c>
      <c r="F1133" s="55">
        <v>-5.8840000000000003</v>
      </c>
      <c r="G1133" s="30">
        <f t="shared" si="74"/>
        <v>-0.58840000000000003</v>
      </c>
      <c r="H1133" s="31">
        <f t="shared" si="75"/>
        <v>16.555900000000001</v>
      </c>
      <c r="I1133" s="31">
        <f>MAX($H$19:H1133)</f>
        <v>36.149499999999989</v>
      </c>
      <c r="J1133" s="32">
        <f t="shared" si="76"/>
        <v>-19.593599999999988</v>
      </c>
      <c r="K1133" s="33">
        <f t="shared" si="77"/>
        <v>-3.4320444695904784E-2</v>
      </c>
    </row>
    <row r="1134" spans="1:11" x14ac:dyDescent="0.25">
      <c r="A1134" s="51" t="s">
        <v>103</v>
      </c>
      <c r="B1134" s="49" t="s">
        <v>110</v>
      </c>
      <c r="C1134" s="53">
        <v>45755.46875</v>
      </c>
      <c r="D1134" s="49" t="s">
        <v>1019</v>
      </c>
      <c r="E1134" s="49">
        <v>28</v>
      </c>
      <c r="F1134" s="56">
        <v>-13.728999999999999</v>
      </c>
      <c r="G1134" s="30">
        <f t="shared" si="74"/>
        <v>-1.3729</v>
      </c>
      <c r="H1134" s="31">
        <f t="shared" si="75"/>
        <v>15.183000000000002</v>
      </c>
      <c r="I1134" s="31">
        <f>MAX($H$19:H1134)</f>
        <v>36.149499999999989</v>
      </c>
      <c r="J1134" s="32">
        <f t="shared" si="76"/>
        <v>-20.966499999999989</v>
      </c>
      <c r="K1134" s="33">
        <f t="shared" si="77"/>
        <v>-8.2925120349845005E-2</v>
      </c>
    </row>
    <row r="1135" spans="1:11" x14ac:dyDescent="0.25">
      <c r="A1135" s="50" t="s">
        <v>101</v>
      </c>
      <c r="B1135" s="48" t="s">
        <v>108</v>
      </c>
      <c r="C1135" s="52">
        <v>45755.472222222219</v>
      </c>
      <c r="D1135" s="48" t="s">
        <v>790</v>
      </c>
      <c r="E1135" s="48">
        <v>7</v>
      </c>
      <c r="F1135" s="55">
        <v>4.5009999999999994</v>
      </c>
      <c r="G1135" s="30">
        <f t="shared" si="74"/>
        <v>0.45009999999999994</v>
      </c>
      <c r="H1135" s="31">
        <f t="shared" si="75"/>
        <v>15.633100000000002</v>
      </c>
      <c r="I1135" s="31">
        <f>MAX($H$19:H1135)</f>
        <v>36.149499999999989</v>
      </c>
      <c r="J1135" s="32">
        <f t="shared" si="76"/>
        <v>-20.516399999999987</v>
      </c>
      <c r="K1135" s="33">
        <f t="shared" si="77"/>
        <v>2.9644997694790343E-2</v>
      </c>
    </row>
    <row r="1136" spans="1:11" x14ac:dyDescent="0.25">
      <c r="A1136" s="51" t="s">
        <v>101</v>
      </c>
      <c r="B1136" s="49" t="s">
        <v>110</v>
      </c>
      <c r="C1136" s="53">
        <v>45755.472222222219</v>
      </c>
      <c r="D1136" s="49" t="s">
        <v>790</v>
      </c>
      <c r="E1136" s="49">
        <v>16</v>
      </c>
      <c r="F1136" s="56">
        <v>0</v>
      </c>
      <c r="G1136" s="30">
        <f t="shared" si="74"/>
        <v>0</v>
      </c>
      <c r="H1136" s="31">
        <f t="shared" si="75"/>
        <v>15.633100000000002</v>
      </c>
      <c r="I1136" s="31">
        <f>MAX($H$19:H1136)</f>
        <v>36.149499999999989</v>
      </c>
      <c r="J1136" s="32">
        <f t="shared" si="76"/>
        <v>-20.516399999999987</v>
      </c>
      <c r="K1136" s="33">
        <f t="shared" si="77"/>
        <v>0</v>
      </c>
    </row>
    <row r="1137" spans="1:11" x14ac:dyDescent="0.25">
      <c r="A1137" s="50" t="s">
        <v>102</v>
      </c>
      <c r="B1137" s="48" t="s">
        <v>108</v>
      </c>
      <c r="C1137" s="52">
        <v>45755.520833333336</v>
      </c>
      <c r="D1137" s="48" t="s">
        <v>909</v>
      </c>
      <c r="E1137" s="48">
        <v>124</v>
      </c>
      <c r="F1137" s="55">
        <v>4.5649999999999995</v>
      </c>
      <c r="G1137" s="30">
        <f t="shared" si="74"/>
        <v>0.45649999999999996</v>
      </c>
      <c r="H1137" s="31">
        <f t="shared" si="75"/>
        <v>16.089600000000001</v>
      </c>
      <c r="I1137" s="31">
        <f>MAX($H$19:H1137)</f>
        <v>36.149499999999989</v>
      </c>
      <c r="J1137" s="32">
        <f t="shared" si="76"/>
        <v>-20.059899999999988</v>
      </c>
      <c r="K1137" s="33">
        <f t="shared" si="77"/>
        <v>2.9200862272997563E-2</v>
      </c>
    </row>
    <row r="1138" spans="1:11" x14ac:dyDescent="0.25">
      <c r="A1138" s="51" t="s">
        <v>102</v>
      </c>
      <c r="B1138" s="49" t="s">
        <v>110</v>
      </c>
      <c r="C1138" s="53">
        <v>45755.520833333336</v>
      </c>
      <c r="D1138" s="49" t="s">
        <v>909</v>
      </c>
      <c r="E1138" s="49">
        <v>289</v>
      </c>
      <c r="F1138" s="56">
        <v>2.6629999999999998</v>
      </c>
      <c r="G1138" s="30">
        <f t="shared" si="74"/>
        <v>0.26629999999999998</v>
      </c>
      <c r="H1138" s="31">
        <f t="shared" si="75"/>
        <v>16.355900000000002</v>
      </c>
      <c r="I1138" s="31">
        <f>MAX($H$19:H1138)</f>
        <v>36.149499999999989</v>
      </c>
      <c r="J1138" s="32">
        <f t="shared" si="76"/>
        <v>-19.793599999999987</v>
      </c>
      <c r="K1138" s="33">
        <f t="shared" si="77"/>
        <v>1.6551064041368413E-2</v>
      </c>
    </row>
    <row r="1139" spans="1:11" x14ac:dyDescent="0.25">
      <c r="A1139" s="50" t="s">
        <v>103</v>
      </c>
      <c r="B1139" s="48" t="s">
        <v>105</v>
      </c>
      <c r="C1139" s="52">
        <v>45755.611111111109</v>
      </c>
      <c r="D1139" s="48" t="s">
        <v>1020</v>
      </c>
      <c r="E1139" s="48">
        <v>8</v>
      </c>
      <c r="F1139" s="55">
        <v>4.4189999999999996</v>
      </c>
      <c r="G1139" s="30">
        <f t="shared" si="74"/>
        <v>0.44189999999999996</v>
      </c>
      <c r="H1139" s="31">
        <f t="shared" si="75"/>
        <v>16.797800000000002</v>
      </c>
      <c r="I1139" s="31">
        <f>MAX($H$19:H1139)</f>
        <v>36.149499999999989</v>
      </c>
      <c r="J1139" s="32">
        <f t="shared" si="76"/>
        <v>-19.351699999999987</v>
      </c>
      <c r="K1139" s="33">
        <f t="shared" si="77"/>
        <v>2.7017773402870038E-2</v>
      </c>
    </row>
    <row r="1140" spans="1:11" x14ac:dyDescent="0.25">
      <c r="A1140" s="51" t="s">
        <v>103</v>
      </c>
      <c r="B1140" s="49" t="s">
        <v>107</v>
      </c>
      <c r="C1140" s="53">
        <v>45755.611111111109</v>
      </c>
      <c r="D1140" s="49" t="s">
        <v>1020</v>
      </c>
      <c r="E1140" s="49">
        <v>19</v>
      </c>
      <c r="F1140" s="56">
        <v>7.0459999999999994</v>
      </c>
      <c r="G1140" s="30">
        <f t="shared" si="74"/>
        <v>0.7046</v>
      </c>
      <c r="H1140" s="31">
        <f t="shared" si="75"/>
        <v>17.502400000000002</v>
      </c>
      <c r="I1140" s="31">
        <f>MAX($H$19:H1140)</f>
        <v>36.149499999999989</v>
      </c>
      <c r="J1140" s="32">
        <f t="shared" si="76"/>
        <v>-18.647099999999988</v>
      </c>
      <c r="K1140" s="33">
        <f t="shared" si="77"/>
        <v>4.1945969115003034E-2</v>
      </c>
    </row>
    <row r="1141" spans="1:11" x14ac:dyDescent="0.25">
      <c r="A1141" s="50" t="s">
        <v>101</v>
      </c>
      <c r="B1141" s="48" t="s">
        <v>105</v>
      </c>
      <c r="C1141" s="52">
        <v>45755.670138888891</v>
      </c>
      <c r="D1141" s="48" t="s">
        <v>791</v>
      </c>
      <c r="E1141" s="48">
        <v>5</v>
      </c>
      <c r="F1141" s="55">
        <v>4.4610000000000003</v>
      </c>
      <c r="G1141" s="30">
        <f t="shared" si="74"/>
        <v>0.44610000000000005</v>
      </c>
      <c r="H1141" s="31">
        <f t="shared" si="75"/>
        <v>17.948500000000003</v>
      </c>
      <c r="I1141" s="31">
        <f>MAX($H$19:H1141)</f>
        <v>36.149499999999989</v>
      </c>
      <c r="J1141" s="32">
        <f t="shared" si="76"/>
        <v>-18.200999999999986</v>
      </c>
      <c r="K1141" s="33">
        <f t="shared" si="77"/>
        <v>2.5487933083462977E-2</v>
      </c>
    </row>
    <row r="1142" spans="1:11" x14ac:dyDescent="0.25">
      <c r="A1142" s="51" t="s">
        <v>101</v>
      </c>
      <c r="B1142" s="49" t="s">
        <v>107</v>
      </c>
      <c r="C1142" s="53">
        <v>45755.670138888891</v>
      </c>
      <c r="D1142" s="49" t="s">
        <v>791</v>
      </c>
      <c r="E1142" s="49">
        <v>11</v>
      </c>
      <c r="F1142" s="56">
        <v>10.523999999999999</v>
      </c>
      <c r="G1142" s="30">
        <f t="shared" si="74"/>
        <v>1.0524</v>
      </c>
      <c r="H1142" s="31">
        <f t="shared" si="75"/>
        <v>19.000900000000001</v>
      </c>
      <c r="I1142" s="31">
        <f>MAX($H$19:H1142)</f>
        <v>36.149499999999989</v>
      </c>
      <c r="J1142" s="32">
        <f t="shared" si="76"/>
        <v>-17.148599999999988</v>
      </c>
      <c r="K1142" s="33">
        <f t="shared" si="77"/>
        <v>5.8634426275176121E-2</v>
      </c>
    </row>
    <row r="1143" spans="1:11" x14ac:dyDescent="0.25">
      <c r="A1143" s="50" t="s">
        <v>101</v>
      </c>
      <c r="B1143" s="48" t="s">
        <v>108</v>
      </c>
      <c r="C1143" s="52">
        <v>45756.086805555555</v>
      </c>
      <c r="D1143" s="48" t="s">
        <v>792</v>
      </c>
      <c r="E1143" s="48">
        <v>3</v>
      </c>
      <c r="F1143" s="55">
        <v>4.5149999999999997</v>
      </c>
      <c r="G1143" s="30">
        <f t="shared" si="74"/>
        <v>0.45150000000000001</v>
      </c>
      <c r="H1143" s="31">
        <f t="shared" si="75"/>
        <v>19.452400000000001</v>
      </c>
      <c r="I1143" s="31">
        <f>MAX($H$19:H1143)</f>
        <v>36.149499999999989</v>
      </c>
      <c r="J1143" s="32">
        <f t="shared" si="76"/>
        <v>-16.697099999999988</v>
      </c>
      <c r="K1143" s="33">
        <f t="shared" si="77"/>
        <v>2.3762032324784688E-2</v>
      </c>
    </row>
    <row r="1144" spans="1:11" x14ac:dyDescent="0.25">
      <c r="A1144" s="51" t="s">
        <v>101</v>
      </c>
      <c r="B1144" s="49" t="s">
        <v>110</v>
      </c>
      <c r="C1144" s="53">
        <v>45756.086805555555</v>
      </c>
      <c r="D1144" s="49" t="s">
        <v>792</v>
      </c>
      <c r="E1144" s="49">
        <v>8</v>
      </c>
      <c r="F1144" s="56">
        <v>36.378</v>
      </c>
      <c r="G1144" s="30">
        <f t="shared" si="74"/>
        <v>3.6378000000000004</v>
      </c>
      <c r="H1144" s="31">
        <f t="shared" si="75"/>
        <v>23.090200000000003</v>
      </c>
      <c r="I1144" s="31">
        <f>MAX($H$19:H1144)</f>
        <v>36.149499999999989</v>
      </c>
      <c r="J1144" s="32">
        <f t="shared" si="76"/>
        <v>-13.059299999999986</v>
      </c>
      <c r="K1144" s="33">
        <f t="shared" si="77"/>
        <v>0.18701034319672649</v>
      </c>
    </row>
    <row r="1145" spans="1:11" x14ac:dyDescent="0.25">
      <c r="A1145" s="50" t="s">
        <v>1138</v>
      </c>
      <c r="B1145" s="48" t="s">
        <v>108</v>
      </c>
      <c r="C1145" s="52">
        <v>45756.09375</v>
      </c>
      <c r="D1145" s="48" t="s">
        <v>616</v>
      </c>
      <c r="E1145" s="48">
        <v>1383</v>
      </c>
      <c r="F1145" s="55">
        <v>-5.9659999999999993</v>
      </c>
      <c r="G1145" s="30">
        <f t="shared" si="74"/>
        <v>-0.59659999999999991</v>
      </c>
      <c r="H1145" s="31">
        <f t="shared" si="75"/>
        <v>22.493600000000004</v>
      </c>
      <c r="I1145" s="31">
        <f>MAX($H$19:H1145)</f>
        <v>36.149499999999989</v>
      </c>
      <c r="J1145" s="32">
        <f t="shared" si="76"/>
        <v>-13.655899999999985</v>
      </c>
      <c r="K1145" s="33">
        <f t="shared" si="77"/>
        <v>-2.5837801318308151E-2</v>
      </c>
    </row>
    <row r="1146" spans="1:11" x14ac:dyDescent="0.25">
      <c r="A1146" s="51" t="s">
        <v>1138</v>
      </c>
      <c r="B1146" s="49" t="s">
        <v>110</v>
      </c>
      <c r="C1146" s="53">
        <v>45756.09375</v>
      </c>
      <c r="D1146" s="49" t="s">
        <v>616</v>
      </c>
      <c r="E1146" s="49">
        <v>3227</v>
      </c>
      <c r="F1146" s="56">
        <v>-13.921000000000001</v>
      </c>
      <c r="G1146" s="30">
        <f t="shared" si="74"/>
        <v>-1.3921000000000001</v>
      </c>
      <c r="H1146" s="31">
        <f t="shared" si="75"/>
        <v>21.101500000000005</v>
      </c>
      <c r="I1146" s="31">
        <f>MAX($H$19:H1146)</f>
        <v>36.149499999999989</v>
      </c>
      <c r="J1146" s="32">
        <f t="shared" si="76"/>
        <v>-15.047999999999984</v>
      </c>
      <c r="K1146" s="33">
        <f t="shared" si="77"/>
        <v>-6.1888715012270112E-2</v>
      </c>
    </row>
    <row r="1147" spans="1:11" x14ac:dyDescent="0.25">
      <c r="A1147" s="50" t="s">
        <v>102</v>
      </c>
      <c r="B1147" s="48" t="s">
        <v>108</v>
      </c>
      <c r="C1147" s="52">
        <v>45756.291666666664</v>
      </c>
      <c r="D1147" s="48" t="s">
        <v>910</v>
      </c>
      <c r="E1147" s="48">
        <v>103</v>
      </c>
      <c r="F1147" s="55">
        <v>-5.9569999999999999</v>
      </c>
      <c r="G1147" s="30">
        <f t="shared" si="74"/>
        <v>-0.59570000000000001</v>
      </c>
      <c r="H1147" s="31">
        <f t="shared" si="75"/>
        <v>20.505800000000004</v>
      </c>
      <c r="I1147" s="31">
        <f>MAX($H$19:H1147)</f>
        <v>36.149499999999989</v>
      </c>
      <c r="J1147" s="32">
        <f t="shared" si="76"/>
        <v>-15.643699999999985</v>
      </c>
      <c r="K1147" s="33">
        <f t="shared" si="77"/>
        <v>-2.8230220600431233E-2</v>
      </c>
    </row>
    <row r="1148" spans="1:11" x14ac:dyDescent="0.25">
      <c r="A1148" s="51" t="s">
        <v>102</v>
      </c>
      <c r="B1148" s="49" t="s">
        <v>110</v>
      </c>
      <c r="C1148" s="53">
        <v>45756.291666666664</v>
      </c>
      <c r="D1148" s="49" t="s">
        <v>910</v>
      </c>
      <c r="E1148" s="49">
        <v>240</v>
      </c>
      <c r="F1148" s="56">
        <v>-13.901</v>
      </c>
      <c r="G1148" s="30">
        <f t="shared" si="74"/>
        <v>-1.3901000000000001</v>
      </c>
      <c r="H1148" s="31">
        <f t="shared" si="75"/>
        <v>19.115700000000004</v>
      </c>
      <c r="I1148" s="31">
        <f>MAX($H$19:H1148)</f>
        <v>36.149499999999989</v>
      </c>
      <c r="J1148" s="32">
        <f t="shared" si="76"/>
        <v>-17.033799999999985</v>
      </c>
      <c r="K1148" s="33">
        <f t="shared" si="77"/>
        <v>-6.7790576324747165E-2</v>
      </c>
    </row>
    <row r="1149" spans="1:11" x14ac:dyDescent="0.25">
      <c r="A1149" s="50" t="s">
        <v>104</v>
      </c>
      <c r="B1149" s="48" t="s">
        <v>108</v>
      </c>
      <c r="C1149" s="52">
        <v>45756.368055555555</v>
      </c>
      <c r="D1149" s="48" t="s">
        <v>732</v>
      </c>
      <c r="E1149" s="48">
        <v>4684</v>
      </c>
      <c r="F1149" s="55">
        <v>4.2149999999999999</v>
      </c>
      <c r="G1149" s="30">
        <f t="shared" si="74"/>
        <v>0.42149999999999999</v>
      </c>
      <c r="H1149" s="31">
        <f t="shared" si="75"/>
        <v>19.537200000000006</v>
      </c>
      <c r="I1149" s="31">
        <f>MAX($H$19:H1149)</f>
        <v>36.149499999999989</v>
      </c>
      <c r="J1149" s="32">
        <f t="shared" si="76"/>
        <v>-16.612299999999983</v>
      </c>
      <c r="K1149" s="33">
        <f t="shared" si="77"/>
        <v>2.2049938009071068E-2</v>
      </c>
    </row>
    <row r="1150" spans="1:11" x14ac:dyDescent="0.25">
      <c r="A1150" s="51" t="s">
        <v>104</v>
      </c>
      <c r="B1150" s="49" t="s">
        <v>110</v>
      </c>
      <c r="C1150" s="53">
        <v>45756.368055555555</v>
      </c>
      <c r="D1150" s="49" t="s">
        <v>732</v>
      </c>
      <c r="E1150" s="49">
        <v>10929</v>
      </c>
      <c r="F1150" s="56">
        <v>3.2789999999999999</v>
      </c>
      <c r="G1150" s="30">
        <f t="shared" si="74"/>
        <v>0.32790000000000002</v>
      </c>
      <c r="H1150" s="31">
        <f t="shared" si="75"/>
        <v>19.865100000000005</v>
      </c>
      <c r="I1150" s="31">
        <f>MAX($H$19:H1150)</f>
        <v>36.149499999999989</v>
      </c>
      <c r="J1150" s="32">
        <f t="shared" si="76"/>
        <v>-16.284399999999984</v>
      </c>
      <c r="K1150" s="33">
        <f t="shared" si="77"/>
        <v>1.6783367115042136E-2</v>
      </c>
    </row>
    <row r="1151" spans="1:11" x14ac:dyDescent="0.25">
      <c r="A1151" s="50" t="s">
        <v>102</v>
      </c>
      <c r="B1151" s="48" t="s">
        <v>105</v>
      </c>
      <c r="C1151" s="52">
        <v>45756.434027777781</v>
      </c>
      <c r="D1151" s="48" t="s">
        <v>911</v>
      </c>
      <c r="E1151" s="48">
        <v>86</v>
      </c>
      <c r="F1151" s="55">
        <v>4.4580000000000002</v>
      </c>
      <c r="G1151" s="30">
        <f t="shared" si="74"/>
        <v>0.44580000000000003</v>
      </c>
      <c r="H1151" s="31">
        <f t="shared" si="75"/>
        <v>20.310900000000004</v>
      </c>
      <c r="I1151" s="31">
        <f>MAX($H$19:H1151)</f>
        <v>36.149499999999989</v>
      </c>
      <c r="J1151" s="32">
        <f t="shared" si="76"/>
        <v>-15.838599999999985</v>
      </c>
      <c r="K1151" s="33">
        <f t="shared" si="77"/>
        <v>2.244136702055366E-2</v>
      </c>
    </row>
    <row r="1152" spans="1:11" x14ac:dyDescent="0.25">
      <c r="A1152" s="51" t="s">
        <v>102</v>
      </c>
      <c r="B1152" s="49" t="s">
        <v>107</v>
      </c>
      <c r="C1152" s="53">
        <v>45756.434027777781</v>
      </c>
      <c r="D1152" s="49" t="s">
        <v>911</v>
      </c>
      <c r="E1152" s="49">
        <v>200</v>
      </c>
      <c r="F1152" s="56">
        <v>6.49</v>
      </c>
      <c r="G1152" s="30">
        <f t="shared" si="74"/>
        <v>0.64900000000000002</v>
      </c>
      <c r="H1152" s="31">
        <f t="shared" si="75"/>
        <v>20.959900000000005</v>
      </c>
      <c r="I1152" s="31">
        <f>MAX($H$19:H1152)</f>
        <v>36.149499999999989</v>
      </c>
      <c r="J1152" s="32">
        <f t="shared" si="76"/>
        <v>-15.189599999999984</v>
      </c>
      <c r="K1152" s="33">
        <f t="shared" si="77"/>
        <v>3.195328616654125E-2</v>
      </c>
    </row>
    <row r="1153" spans="1:11" x14ac:dyDescent="0.25">
      <c r="A1153" s="50" t="s">
        <v>1138</v>
      </c>
      <c r="B1153" s="48" t="s">
        <v>105</v>
      </c>
      <c r="C1153" s="52">
        <v>45756.538194444445</v>
      </c>
      <c r="D1153" s="48" t="s">
        <v>617</v>
      </c>
      <c r="E1153" s="48">
        <v>1130</v>
      </c>
      <c r="F1153" s="55">
        <v>-5.9130000000000003</v>
      </c>
      <c r="G1153" s="30">
        <f t="shared" si="74"/>
        <v>-0.59130000000000005</v>
      </c>
      <c r="H1153" s="31">
        <f t="shared" si="75"/>
        <v>20.368600000000004</v>
      </c>
      <c r="I1153" s="31">
        <f>MAX($H$19:H1153)</f>
        <v>36.149499999999989</v>
      </c>
      <c r="J1153" s="32">
        <f t="shared" si="76"/>
        <v>-15.780899999999985</v>
      </c>
      <c r="K1153" s="33">
        <f t="shared" si="77"/>
        <v>-2.8211012457120543E-2</v>
      </c>
    </row>
    <row r="1154" spans="1:11" x14ac:dyDescent="0.25">
      <c r="A1154" s="51" t="s">
        <v>1138</v>
      </c>
      <c r="B1154" s="49" t="s">
        <v>107</v>
      </c>
      <c r="C1154" s="53">
        <v>45756.538194444445</v>
      </c>
      <c r="D1154" s="49" t="s">
        <v>617</v>
      </c>
      <c r="E1154" s="49">
        <v>2638</v>
      </c>
      <c r="F1154" s="56">
        <v>-13.805000000000001</v>
      </c>
      <c r="G1154" s="30">
        <f t="shared" si="74"/>
        <v>-1.3805000000000003</v>
      </c>
      <c r="H1154" s="31">
        <f t="shared" si="75"/>
        <v>18.988100000000003</v>
      </c>
      <c r="I1154" s="31">
        <f>MAX($H$19:H1154)</f>
        <v>36.149499999999989</v>
      </c>
      <c r="J1154" s="32">
        <f t="shared" si="76"/>
        <v>-17.161399999999986</v>
      </c>
      <c r="K1154" s="33">
        <f t="shared" si="77"/>
        <v>-6.7775890341015166E-2</v>
      </c>
    </row>
    <row r="1155" spans="1:11" x14ac:dyDescent="0.25">
      <c r="A1155" s="50" t="s">
        <v>103</v>
      </c>
      <c r="B1155" s="48" t="s">
        <v>105</v>
      </c>
      <c r="C1155" s="52">
        <v>45756.538194444445</v>
      </c>
      <c r="D1155" s="48" t="s">
        <v>1021</v>
      </c>
      <c r="E1155" s="48">
        <v>9</v>
      </c>
      <c r="F1155" s="55">
        <v>-5.9509999999999996</v>
      </c>
      <c r="G1155" s="30">
        <f t="shared" si="74"/>
        <v>-0.59509999999999996</v>
      </c>
      <c r="H1155" s="31">
        <f t="shared" si="75"/>
        <v>18.393000000000004</v>
      </c>
      <c r="I1155" s="31">
        <f>MAX($H$19:H1155)</f>
        <v>36.149499999999989</v>
      </c>
      <c r="J1155" s="32">
        <f t="shared" si="76"/>
        <v>-17.756499999999985</v>
      </c>
      <c r="K1155" s="33">
        <f t="shared" si="77"/>
        <v>-3.1340681795440251E-2</v>
      </c>
    </row>
    <row r="1156" spans="1:11" x14ac:dyDescent="0.25">
      <c r="A1156" s="51" t="s">
        <v>103</v>
      </c>
      <c r="B1156" s="49" t="s">
        <v>107</v>
      </c>
      <c r="C1156" s="53">
        <v>45756.538194444445</v>
      </c>
      <c r="D1156" s="49" t="s">
        <v>1021</v>
      </c>
      <c r="E1156" s="49">
        <v>21</v>
      </c>
      <c r="F1156" s="56">
        <v>-13.894</v>
      </c>
      <c r="G1156" s="30">
        <f t="shared" si="74"/>
        <v>-1.3894000000000002</v>
      </c>
      <c r="H1156" s="31">
        <f t="shared" si="75"/>
        <v>17.003600000000006</v>
      </c>
      <c r="I1156" s="31">
        <f>MAX($H$19:H1156)</f>
        <v>36.149499999999989</v>
      </c>
      <c r="J1156" s="32">
        <f t="shared" si="76"/>
        <v>-19.145899999999983</v>
      </c>
      <c r="K1156" s="33">
        <f t="shared" si="77"/>
        <v>-7.5539607459359392E-2</v>
      </c>
    </row>
    <row r="1157" spans="1:11" x14ac:dyDescent="0.25">
      <c r="A1157" s="50" t="s">
        <v>1138</v>
      </c>
      <c r="B1157" s="48" t="s">
        <v>108</v>
      </c>
      <c r="C1157" s="52">
        <v>45756.604166666664</v>
      </c>
      <c r="D1157" s="48" t="s">
        <v>618</v>
      </c>
      <c r="E1157" s="48">
        <v>1053</v>
      </c>
      <c r="F1157" s="55">
        <v>4.4470000000000001</v>
      </c>
      <c r="G1157" s="30">
        <f t="shared" si="74"/>
        <v>0.44470000000000004</v>
      </c>
      <c r="H1157" s="31">
        <f t="shared" si="75"/>
        <v>17.448300000000007</v>
      </c>
      <c r="I1157" s="31">
        <f>MAX($H$19:H1157)</f>
        <v>36.149499999999989</v>
      </c>
      <c r="J1157" s="32">
        <f t="shared" si="76"/>
        <v>-18.701199999999982</v>
      </c>
      <c r="K1157" s="33">
        <f t="shared" si="77"/>
        <v>2.6153285186666375E-2</v>
      </c>
    </row>
    <row r="1158" spans="1:11" x14ac:dyDescent="0.25">
      <c r="A1158" s="51" t="s">
        <v>1138</v>
      </c>
      <c r="B1158" s="49" t="s">
        <v>110</v>
      </c>
      <c r="C1158" s="53">
        <v>45756.604166666664</v>
      </c>
      <c r="D1158" s="49" t="s">
        <v>618</v>
      </c>
      <c r="E1158" s="49">
        <v>2457</v>
      </c>
      <c r="F1158" s="56">
        <v>45.370999999999995</v>
      </c>
      <c r="G1158" s="30">
        <f t="shared" si="74"/>
        <v>4.5370999999999997</v>
      </c>
      <c r="H1158" s="31">
        <f t="shared" si="75"/>
        <v>21.985400000000006</v>
      </c>
      <c r="I1158" s="31">
        <f>MAX($H$19:H1158)</f>
        <v>36.149499999999989</v>
      </c>
      <c r="J1158" s="32">
        <f t="shared" si="76"/>
        <v>-14.164099999999983</v>
      </c>
      <c r="K1158" s="33">
        <f t="shared" si="77"/>
        <v>0.26003106319813374</v>
      </c>
    </row>
    <row r="1159" spans="1:11" x14ac:dyDescent="0.25">
      <c r="A1159" s="50" t="s">
        <v>104</v>
      </c>
      <c r="B1159" s="48" t="s">
        <v>105</v>
      </c>
      <c r="C1159" s="52">
        <v>45756.65625</v>
      </c>
      <c r="D1159" s="48" t="s">
        <v>733</v>
      </c>
      <c r="E1159" s="48">
        <v>2000</v>
      </c>
      <c r="F1159" s="55">
        <v>-5.6</v>
      </c>
      <c r="G1159" s="30">
        <f t="shared" si="74"/>
        <v>-0.55999999999999994</v>
      </c>
      <c r="H1159" s="31">
        <f t="shared" si="75"/>
        <v>21.425400000000007</v>
      </c>
      <c r="I1159" s="31">
        <f>MAX($H$19:H1159)</f>
        <v>36.149499999999989</v>
      </c>
      <c r="J1159" s="32">
        <f t="shared" si="76"/>
        <v>-14.724099999999982</v>
      </c>
      <c r="K1159" s="33">
        <f t="shared" si="77"/>
        <v>-2.5471449234491961E-2</v>
      </c>
    </row>
    <row r="1160" spans="1:11" x14ac:dyDescent="0.25">
      <c r="A1160" s="51" t="s">
        <v>104</v>
      </c>
      <c r="B1160" s="49" t="s">
        <v>107</v>
      </c>
      <c r="C1160" s="53">
        <v>45756.65625</v>
      </c>
      <c r="D1160" s="49" t="s">
        <v>733</v>
      </c>
      <c r="E1160" s="49">
        <v>4667</v>
      </c>
      <c r="F1160" s="56">
        <v>-13.066999999999998</v>
      </c>
      <c r="G1160" s="30">
        <f t="shared" si="74"/>
        <v>-1.3067</v>
      </c>
      <c r="H1160" s="31">
        <f t="shared" si="75"/>
        <v>20.118700000000008</v>
      </c>
      <c r="I1160" s="31">
        <f>MAX($H$19:H1160)</f>
        <v>36.149499999999989</v>
      </c>
      <c r="J1160" s="32">
        <f t="shared" si="76"/>
        <v>-16.030799999999982</v>
      </c>
      <c r="K1160" s="33">
        <f t="shared" si="77"/>
        <v>-6.0988359610555598E-2</v>
      </c>
    </row>
    <row r="1161" spans="1:11" x14ac:dyDescent="0.25">
      <c r="A1161" s="50" t="s">
        <v>104</v>
      </c>
      <c r="B1161" s="48" t="s">
        <v>108</v>
      </c>
      <c r="C1161" s="52">
        <v>45756.760416666664</v>
      </c>
      <c r="D1161" s="48" t="s">
        <v>734</v>
      </c>
      <c r="E1161" s="48">
        <v>1800</v>
      </c>
      <c r="F1161" s="55">
        <v>4.32</v>
      </c>
      <c r="G1161" s="30">
        <f t="shared" si="74"/>
        <v>0.43200000000000005</v>
      </c>
      <c r="H1161" s="31">
        <f t="shared" si="75"/>
        <v>20.550700000000006</v>
      </c>
      <c r="I1161" s="31">
        <f>MAX($H$19:H1161)</f>
        <v>36.149499999999989</v>
      </c>
      <c r="J1161" s="32">
        <f t="shared" si="76"/>
        <v>-15.598799999999983</v>
      </c>
      <c r="K1161" s="33">
        <f t="shared" si="77"/>
        <v>2.1472560354297121E-2</v>
      </c>
    </row>
    <row r="1162" spans="1:11" x14ac:dyDescent="0.25">
      <c r="A1162" s="51" t="s">
        <v>104</v>
      </c>
      <c r="B1162" s="49" t="s">
        <v>110</v>
      </c>
      <c r="C1162" s="53">
        <v>45756.760416666664</v>
      </c>
      <c r="D1162" s="49" t="s">
        <v>734</v>
      </c>
      <c r="E1162" s="49">
        <v>4200</v>
      </c>
      <c r="F1162" s="56">
        <v>2.1</v>
      </c>
      <c r="G1162" s="30">
        <f t="shared" si="74"/>
        <v>0.21000000000000002</v>
      </c>
      <c r="H1162" s="31">
        <f t="shared" si="75"/>
        <v>20.760700000000007</v>
      </c>
      <c r="I1162" s="31">
        <f>MAX($H$19:H1162)</f>
        <v>36.149499999999989</v>
      </c>
      <c r="J1162" s="32">
        <f t="shared" si="76"/>
        <v>-15.388799999999982</v>
      </c>
      <c r="K1162" s="33">
        <f t="shared" si="77"/>
        <v>1.0218630022335029E-2</v>
      </c>
    </row>
    <row r="1163" spans="1:11" x14ac:dyDescent="0.25">
      <c r="A1163" s="50" t="s">
        <v>101</v>
      </c>
      <c r="B1163" s="48" t="s">
        <v>108</v>
      </c>
      <c r="C1163" s="52">
        <v>45756.84375</v>
      </c>
      <c r="D1163" s="48" t="s">
        <v>793</v>
      </c>
      <c r="E1163" s="48">
        <v>3</v>
      </c>
      <c r="F1163" s="55">
        <v>4.4889999999999999</v>
      </c>
      <c r="G1163" s="30">
        <f t="shared" si="74"/>
        <v>0.44890000000000002</v>
      </c>
      <c r="H1163" s="31">
        <f t="shared" si="75"/>
        <v>21.209600000000005</v>
      </c>
      <c r="I1163" s="31">
        <f>MAX($H$19:H1163)</f>
        <v>36.149499999999989</v>
      </c>
      <c r="J1163" s="32">
        <f t="shared" si="76"/>
        <v>-14.939899999999984</v>
      </c>
      <c r="K1163" s="33">
        <f t="shared" si="77"/>
        <v>2.1622584980275139E-2</v>
      </c>
    </row>
    <row r="1164" spans="1:11" x14ac:dyDescent="0.25">
      <c r="A1164" s="51" t="s">
        <v>101</v>
      </c>
      <c r="B1164" s="49" t="s">
        <v>110</v>
      </c>
      <c r="C1164" s="53">
        <v>45756.84375</v>
      </c>
      <c r="D1164" s="49" t="s">
        <v>793</v>
      </c>
      <c r="E1164" s="49">
        <v>6</v>
      </c>
      <c r="F1164" s="56">
        <v>9.6489999999999991</v>
      </c>
      <c r="G1164" s="30">
        <f t="shared" si="74"/>
        <v>0.96489999999999998</v>
      </c>
      <c r="H1164" s="31">
        <f t="shared" si="75"/>
        <v>22.174500000000005</v>
      </c>
      <c r="I1164" s="31">
        <f>MAX($H$19:H1164)</f>
        <v>36.149499999999989</v>
      </c>
      <c r="J1164" s="32">
        <f t="shared" si="76"/>
        <v>-13.974999999999984</v>
      </c>
      <c r="K1164" s="33">
        <f t="shared" si="77"/>
        <v>4.5493550090525137E-2</v>
      </c>
    </row>
    <row r="1165" spans="1:11" x14ac:dyDescent="0.25">
      <c r="A1165" s="50" t="s">
        <v>1138</v>
      </c>
      <c r="B1165" s="48" t="s">
        <v>105</v>
      </c>
      <c r="C1165" s="52">
        <v>45757.326388888891</v>
      </c>
      <c r="D1165" s="48" t="s">
        <v>619</v>
      </c>
      <c r="E1165" s="48">
        <v>1383</v>
      </c>
      <c r="F1165" s="55">
        <v>4.5359999999999996</v>
      </c>
      <c r="G1165" s="30">
        <f t="shared" si="74"/>
        <v>0.4536</v>
      </c>
      <c r="H1165" s="31">
        <f t="shared" si="75"/>
        <v>22.628100000000007</v>
      </c>
      <c r="I1165" s="31">
        <f>MAX($H$19:H1165)</f>
        <v>36.149499999999989</v>
      </c>
      <c r="J1165" s="32">
        <f t="shared" si="76"/>
        <v>-13.521399999999982</v>
      </c>
      <c r="K1165" s="33">
        <f t="shared" si="77"/>
        <v>2.0455929107759063E-2</v>
      </c>
    </row>
    <row r="1166" spans="1:11" x14ac:dyDescent="0.25">
      <c r="A1166" s="51" t="s">
        <v>1138</v>
      </c>
      <c r="B1166" s="49" t="s">
        <v>107</v>
      </c>
      <c r="C1166" s="53">
        <v>45757.326388888891</v>
      </c>
      <c r="D1166" s="49" t="s">
        <v>619</v>
      </c>
      <c r="E1166" s="49">
        <v>3227</v>
      </c>
      <c r="F1166" s="56">
        <v>3.2000000000000001E-2</v>
      </c>
      <c r="G1166" s="30">
        <f t="shared" si="74"/>
        <v>3.2000000000000002E-3</v>
      </c>
      <c r="H1166" s="31">
        <f t="shared" si="75"/>
        <v>22.631300000000007</v>
      </c>
      <c r="I1166" s="31">
        <f>MAX($H$19:H1166)</f>
        <v>36.149499999999989</v>
      </c>
      <c r="J1166" s="32">
        <f t="shared" si="76"/>
        <v>-13.518199999999982</v>
      </c>
      <c r="K1166" s="33">
        <f t="shared" si="77"/>
        <v>1.4141708760351257E-4</v>
      </c>
    </row>
    <row r="1167" spans="1:11" x14ac:dyDescent="0.25">
      <c r="A1167" s="50" t="s">
        <v>102</v>
      </c>
      <c r="B1167" s="48" t="s">
        <v>105</v>
      </c>
      <c r="C1167" s="52">
        <v>45757.336805555555</v>
      </c>
      <c r="D1167" s="48" t="s">
        <v>912</v>
      </c>
      <c r="E1167" s="48">
        <v>95</v>
      </c>
      <c r="F1167" s="55">
        <v>4.6450000000000005</v>
      </c>
      <c r="G1167" s="30">
        <f t="shared" si="74"/>
        <v>0.46450000000000008</v>
      </c>
      <c r="H1167" s="31">
        <f t="shared" si="75"/>
        <v>23.095800000000008</v>
      </c>
      <c r="I1167" s="31">
        <f>MAX($H$19:H1167)</f>
        <v>36.149499999999989</v>
      </c>
      <c r="J1167" s="32">
        <f t="shared" si="76"/>
        <v>-13.053699999999981</v>
      </c>
      <c r="K1167" s="33">
        <f t="shared" si="77"/>
        <v>2.0524671583161513E-2</v>
      </c>
    </row>
    <row r="1168" spans="1:11" x14ac:dyDescent="0.25">
      <c r="A1168" s="51" t="s">
        <v>102</v>
      </c>
      <c r="B1168" s="49" t="s">
        <v>107</v>
      </c>
      <c r="C1168" s="53">
        <v>45757.336805555555</v>
      </c>
      <c r="D1168" s="49" t="s">
        <v>912</v>
      </c>
      <c r="E1168" s="49">
        <v>222</v>
      </c>
      <c r="F1168" s="56">
        <v>0</v>
      </c>
      <c r="G1168" s="30">
        <f t="shared" si="74"/>
        <v>0</v>
      </c>
      <c r="H1168" s="31">
        <f t="shared" si="75"/>
        <v>23.095800000000008</v>
      </c>
      <c r="I1168" s="31">
        <f>MAX($H$19:H1168)</f>
        <v>36.149499999999989</v>
      </c>
      <c r="J1168" s="32">
        <f t="shared" si="76"/>
        <v>-13.053699999999981</v>
      </c>
      <c r="K1168" s="33">
        <f t="shared" si="77"/>
        <v>0</v>
      </c>
    </row>
    <row r="1169" spans="1:11" x14ac:dyDescent="0.25">
      <c r="A1169" s="50" t="s">
        <v>103</v>
      </c>
      <c r="B1169" s="48" t="s">
        <v>105</v>
      </c>
      <c r="C1169" s="52">
        <v>45757.378472222219</v>
      </c>
      <c r="D1169" s="48" t="s">
        <v>1022</v>
      </c>
      <c r="E1169" s="48">
        <v>11</v>
      </c>
      <c r="F1169" s="55">
        <v>-5.9479999999999995</v>
      </c>
      <c r="G1169" s="30">
        <f t="shared" si="74"/>
        <v>-0.5948</v>
      </c>
      <c r="H1169" s="31">
        <f t="shared" si="75"/>
        <v>22.501000000000008</v>
      </c>
      <c r="I1169" s="31">
        <f>MAX($H$19:H1169)</f>
        <v>36.149499999999989</v>
      </c>
      <c r="J1169" s="32">
        <f t="shared" si="76"/>
        <v>-13.648499999999981</v>
      </c>
      <c r="K1169" s="33">
        <f t="shared" si="77"/>
        <v>-2.5753600221685269E-2</v>
      </c>
    </row>
    <row r="1170" spans="1:11" x14ac:dyDescent="0.25">
      <c r="A1170" s="51" t="s">
        <v>103</v>
      </c>
      <c r="B1170" s="49" t="s">
        <v>107</v>
      </c>
      <c r="C1170" s="53">
        <v>45757.378472222219</v>
      </c>
      <c r="D1170" s="49" t="s">
        <v>1022</v>
      </c>
      <c r="E1170" s="49">
        <v>26</v>
      </c>
      <c r="F1170" s="56">
        <v>-13.878</v>
      </c>
      <c r="G1170" s="30">
        <f t="shared" si="74"/>
        <v>-1.3878000000000001</v>
      </c>
      <c r="H1170" s="31">
        <f t="shared" si="75"/>
        <v>21.11320000000001</v>
      </c>
      <c r="I1170" s="31">
        <f>MAX($H$19:H1170)</f>
        <v>36.149499999999989</v>
      </c>
      <c r="J1170" s="32">
        <f t="shared" si="76"/>
        <v>-15.036299999999979</v>
      </c>
      <c r="K1170" s="33">
        <f t="shared" si="77"/>
        <v>-6.1677258788498168E-2</v>
      </c>
    </row>
    <row r="1171" spans="1:11" x14ac:dyDescent="0.25">
      <c r="A1171" s="50" t="s">
        <v>101</v>
      </c>
      <c r="B1171" s="48" t="s">
        <v>108</v>
      </c>
      <c r="C1171" s="52">
        <v>45757.489583333336</v>
      </c>
      <c r="D1171" s="48" t="s">
        <v>794</v>
      </c>
      <c r="E1171" s="48">
        <v>5</v>
      </c>
      <c r="F1171" s="55">
        <v>4.4850000000000003</v>
      </c>
      <c r="G1171" s="30">
        <f t="shared" si="74"/>
        <v>0.44850000000000007</v>
      </c>
      <c r="H1171" s="31">
        <f t="shared" si="75"/>
        <v>21.561700000000009</v>
      </c>
      <c r="I1171" s="31">
        <f>MAX($H$19:H1171)</f>
        <v>36.149499999999989</v>
      </c>
      <c r="J1171" s="32">
        <f t="shared" si="76"/>
        <v>-14.58779999999998</v>
      </c>
      <c r="K1171" s="33">
        <f t="shared" si="77"/>
        <v>2.1242634939279581E-2</v>
      </c>
    </row>
    <row r="1172" spans="1:11" x14ac:dyDescent="0.25">
      <c r="A1172" s="51" t="s">
        <v>101</v>
      </c>
      <c r="B1172" s="49" t="s">
        <v>110</v>
      </c>
      <c r="C1172" s="53">
        <v>45757.489583333336</v>
      </c>
      <c r="D1172" s="49" t="s">
        <v>794</v>
      </c>
      <c r="E1172" s="49">
        <v>13</v>
      </c>
      <c r="F1172" s="56">
        <v>0</v>
      </c>
      <c r="G1172" s="30">
        <f t="shared" si="74"/>
        <v>0</v>
      </c>
      <c r="H1172" s="31">
        <f t="shared" si="75"/>
        <v>21.561700000000009</v>
      </c>
      <c r="I1172" s="31">
        <f>MAX($H$19:H1172)</f>
        <v>36.149499999999989</v>
      </c>
      <c r="J1172" s="32">
        <f t="shared" si="76"/>
        <v>-14.58779999999998</v>
      </c>
      <c r="K1172" s="33">
        <f t="shared" si="77"/>
        <v>0</v>
      </c>
    </row>
    <row r="1173" spans="1:11" x14ac:dyDescent="0.25">
      <c r="A1173" s="50" t="s">
        <v>1138</v>
      </c>
      <c r="B1173" s="48" t="s">
        <v>108</v>
      </c>
      <c r="C1173" s="52">
        <v>45757.631944444445</v>
      </c>
      <c r="D1173" s="48" t="s">
        <v>620</v>
      </c>
      <c r="E1173" s="48">
        <v>1252</v>
      </c>
      <c r="F1173" s="55">
        <v>-5.8759999999999994</v>
      </c>
      <c r="G1173" s="30">
        <f t="shared" si="74"/>
        <v>-0.58760000000000001</v>
      </c>
      <c r="H1173" s="31">
        <f t="shared" si="75"/>
        <v>20.974100000000011</v>
      </c>
      <c r="I1173" s="31">
        <f>MAX($H$19:H1173)</f>
        <v>36.149499999999989</v>
      </c>
      <c r="J1173" s="32">
        <f t="shared" si="76"/>
        <v>-15.175399999999978</v>
      </c>
      <c r="K1173" s="33">
        <f t="shared" si="77"/>
        <v>-2.7252025582398365E-2</v>
      </c>
    </row>
    <row r="1174" spans="1:11" x14ac:dyDescent="0.25">
      <c r="A1174" s="51" t="s">
        <v>1138</v>
      </c>
      <c r="B1174" s="49" t="s">
        <v>110</v>
      </c>
      <c r="C1174" s="53">
        <v>45757.631944444445</v>
      </c>
      <c r="D1174" s="49" t="s">
        <v>620</v>
      </c>
      <c r="E1174" s="49">
        <v>2922</v>
      </c>
      <c r="F1174" s="56">
        <v>-13.712999999999999</v>
      </c>
      <c r="G1174" s="30">
        <f t="shared" si="74"/>
        <v>-1.3713</v>
      </c>
      <c r="H1174" s="31">
        <f t="shared" si="75"/>
        <v>19.602800000000009</v>
      </c>
      <c r="I1174" s="31">
        <f>MAX($H$19:H1174)</f>
        <v>36.149499999999989</v>
      </c>
      <c r="J1174" s="32">
        <f t="shared" si="76"/>
        <v>-16.54669999999998</v>
      </c>
      <c r="K1174" s="33">
        <f t="shared" si="77"/>
        <v>-6.538063611787881E-2</v>
      </c>
    </row>
    <row r="1175" spans="1:11" x14ac:dyDescent="0.25">
      <c r="A1175" s="50" t="s">
        <v>1138</v>
      </c>
      <c r="B1175" s="48" t="s">
        <v>105</v>
      </c>
      <c r="C1175" s="52">
        <v>45757.725694444445</v>
      </c>
      <c r="D1175" s="48" t="s">
        <v>621</v>
      </c>
      <c r="E1175" s="48">
        <v>1130</v>
      </c>
      <c r="F1175" s="55">
        <v>-5.968</v>
      </c>
      <c r="G1175" s="30">
        <f t="shared" si="74"/>
        <v>-0.5968</v>
      </c>
      <c r="H1175" s="31">
        <f t="shared" si="75"/>
        <v>19.006000000000007</v>
      </c>
      <c r="I1175" s="31">
        <f>MAX($H$19:H1175)</f>
        <v>36.149499999999989</v>
      </c>
      <c r="J1175" s="32">
        <f t="shared" si="76"/>
        <v>-17.143499999999982</v>
      </c>
      <c r="K1175" s="33">
        <f t="shared" si="77"/>
        <v>-3.0444630358928415E-2</v>
      </c>
    </row>
    <row r="1176" spans="1:11" x14ac:dyDescent="0.25">
      <c r="A1176" s="51" t="s">
        <v>1138</v>
      </c>
      <c r="B1176" s="49" t="s">
        <v>107</v>
      </c>
      <c r="C1176" s="53">
        <v>45757.725694444445</v>
      </c>
      <c r="D1176" s="49" t="s">
        <v>621</v>
      </c>
      <c r="E1176" s="49">
        <v>2638</v>
      </c>
      <c r="F1176" s="56">
        <v>-13.931000000000001</v>
      </c>
      <c r="G1176" s="30">
        <f t="shared" si="74"/>
        <v>-1.3931000000000002</v>
      </c>
      <c r="H1176" s="31">
        <f t="shared" si="75"/>
        <v>17.612900000000007</v>
      </c>
      <c r="I1176" s="31">
        <f>MAX($H$19:H1176)</f>
        <v>36.149499999999989</v>
      </c>
      <c r="J1176" s="32">
        <f t="shared" si="76"/>
        <v>-18.536599999999982</v>
      </c>
      <c r="K1176" s="33">
        <f t="shared" si="77"/>
        <v>-7.3297905924444962E-2</v>
      </c>
    </row>
    <row r="1177" spans="1:11" x14ac:dyDescent="0.25">
      <c r="A1177" s="50" t="s">
        <v>102</v>
      </c>
      <c r="B1177" s="48" t="s">
        <v>108</v>
      </c>
      <c r="C1177" s="52">
        <v>45757.795138888891</v>
      </c>
      <c r="D1177" s="48" t="s">
        <v>913</v>
      </c>
      <c r="E1177" s="48">
        <v>85</v>
      </c>
      <c r="F1177" s="55">
        <v>-6.0430000000000001</v>
      </c>
      <c r="G1177" s="30">
        <f t="shared" si="74"/>
        <v>-0.60430000000000006</v>
      </c>
      <c r="H1177" s="31">
        <f t="shared" si="75"/>
        <v>17.008600000000008</v>
      </c>
      <c r="I1177" s="31">
        <f>MAX($H$19:H1177)</f>
        <v>36.149499999999989</v>
      </c>
      <c r="J1177" s="32">
        <f t="shared" si="76"/>
        <v>-19.140899999999981</v>
      </c>
      <c r="K1177" s="33">
        <f t="shared" si="77"/>
        <v>-3.4310079543970473E-2</v>
      </c>
    </row>
    <row r="1178" spans="1:11" x14ac:dyDescent="0.25">
      <c r="A1178" s="51" t="s">
        <v>102</v>
      </c>
      <c r="B1178" s="49" t="s">
        <v>110</v>
      </c>
      <c r="C1178" s="53">
        <v>45757.795138888891</v>
      </c>
      <c r="D1178" s="49" t="s">
        <v>913</v>
      </c>
      <c r="E1178" s="49">
        <v>198</v>
      </c>
      <c r="F1178" s="56">
        <v>-14.1</v>
      </c>
      <c r="G1178" s="30">
        <f t="shared" si="74"/>
        <v>-1.4100000000000001</v>
      </c>
      <c r="H1178" s="31">
        <f t="shared" si="75"/>
        <v>15.598600000000008</v>
      </c>
      <c r="I1178" s="31">
        <f>MAX($H$19:H1178)</f>
        <v>36.149499999999989</v>
      </c>
      <c r="J1178" s="32">
        <f t="shared" si="76"/>
        <v>-20.550899999999981</v>
      </c>
      <c r="K1178" s="33">
        <f t="shared" si="77"/>
        <v>-8.2899239208400477E-2</v>
      </c>
    </row>
    <row r="1179" spans="1:11" x14ac:dyDescent="0.25">
      <c r="A1179" s="50" t="s">
        <v>1138</v>
      </c>
      <c r="B1179" s="48" t="s">
        <v>105</v>
      </c>
      <c r="C1179" s="52">
        <v>45758.034722222219</v>
      </c>
      <c r="D1179" s="48" t="s">
        <v>622</v>
      </c>
      <c r="E1179" s="48">
        <v>1949</v>
      </c>
      <c r="F1179" s="55">
        <v>4.5469999999999997</v>
      </c>
      <c r="G1179" s="30">
        <f t="shared" si="74"/>
        <v>0.45469999999999999</v>
      </c>
      <c r="H1179" s="31">
        <f t="shared" si="75"/>
        <v>16.053300000000007</v>
      </c>
      <c r="I1179" s="31">
        <f>MAX($H$19:H1179)</f>
        <v>36.149499999999989</v>
      </c>
      <c r="J1179" s="32">
        <f t="shared" si="76"/>
        <v>-20.096199999999982</v>
      </c>
      <c r="K1179" s="33">
        <f t="shared" si="77"/>
        <v>2.9150051927737008E-2</v>
      </c>
    </row>
    <row r="1180" spans="1:11" x14ac:dyDescent="0.25">
      <c r="A1180" s="51" t="s">
        <v>1138</v>
      </c>
      <c r="B1180" s="49" t="s">
        <v>107</v>
      </c>
      <c r="C1180" s="53">
        <v>45758.034722222219</v>
      </c>
      <c r="D1180" s="49" t="s">
        <v>622</v>
      </c>
      <c r="E1180" s="49">
        <v>4548</v>
      </c>
      <c r="F1180" s="56">
        <v>6.4129999999999994</v>
      </c>
      <c r="G1180" s="30">
        <f t="shared" si="74"/>
        <v>0.64129999999999998</v>
      </c>
      <c r="H1180" s="31">
        <f t="shared" si="75"/>
        <v>16.694600000000008</v>
      </c>
      <c r="I1180" s="31">
        <f>MAX($H$19:H1180)</f>
        <v>36.149499999999989</v>
      </c>
      <c r="J1180" s="32">
        <f t="shared" si="76"/>
        <v>-19.454899999999981</v>
      </c>
      <c r="K1180" s="33">
        <f t="shared" si="77"/>
        <v>3.9948172649860281E-2</v>
      </c>
    </row>
    <row r="1181" spans="1:11" x14ac:dyDescent="0.25">
      <c r="A1181" s="50" t="s">
        <v>103</v>
      </c>
      <c r="B1181" s="48" t="s">
        <v>108</v>
      </c>
      <c r="C1181" s="52">
        <v>45758.041666666664</v>
      </c>
      <c r="D1181" s="48" t="s">
        <v>1023</v>
      </c>
      <c r="E1181" s="48">
        <v>9</v>
      </c>
      <c r="F1181" s="55">
        <v>4.5389999999999997</v>
      </c>
      <c r="G1181" s="30">
        <f t="shared" si="74"/>
        <v>0.45389999999999997</v>
      </c>
      <c r="H1181" s="31">
        <f t="shared" si="75"/>
        <v>17.148500000000009</v>
      </c>
      <c r="I1181" s="31">
        <f>MAX($H$19:H1181)</f>
        <v>36.149499999999989</v>
      </c>
      <c r="J1181" s="32">
        <f t="shared" si="76"/>
        <v>-19.00099999999998</v>
      </c>
      <c r="K1181" s="33">
        <f t="shared" si="77"/>
        <v>2.7188432187653433E-2</v>
      </c>
    </row>
    <row r="1182" spans="1:11" x14ac:dyDescent="0.25">
      <c r="A1182" s="51" t="s">
        <v>103</v>
      </c>
      <c r="B1182" s="49" t="s">
        <v>110</v>
      </c>
      <c r="C1182" s="53">
        <v>45758.041666666664</v>
      </c>
      <c r="D1182" s="49" t="s">
        <v>1023</v>
      </c>
      <c r="E1182" s="49">
        <v>21</v>
      </c>
      <c r="F1182" s="56">
        <v>7.3870000000000005</v>
      </c>
      <c r="G1182" s="30">
        <f t="shared" si="74"/>
        <v>0.73870000000000013</v>
      </c>
      <c r="H1182" s="31">
        <f t="shared" si="75"/>
        <v>17.887200000000011</v>
      </c>
      <c r="I1182" s="31">
        <f>MAX($H$19:H1182)</f>
        <v>36.149499999999989</v>
      </c>
      <c r="J1182" s="32">
        <f t="shared" si="76"/>
        <v>-18.262299999999978</v>
      </c>
      <c r="K1182" s="33">
        <f t="shared" si="77"/>
        <v>4.3076653934746467E-2</v>
      </c>
    </row>
    <row r="1183" spans="1:11" x14ac:dyDescent="0.25">
      <c r="A1183" s="50" t="s">
        <v>102</v>
      </c>
      <c r="B1183" s="48" t="s">
        <v>108</v>
      </c>
      <c r="C1183" s="52">
        <v>45758.21875</v>
      </c>
      <c r="D1183" s="48" t="s">
        <v>914</v>
      </c>
      <c r="E1183" s="48">
        <v>209</v>
      </c>
      <c r="F1183" s="55">
        <v>4.7119999999999997</v>
      </c>
      <c r="G1183" s="30">
        <f t="shared" si="74"/>
        <v>0.47120000000000001</v>
      </c>
      <c r="H1183" s="31">
        <f t="shared" si="75"/>
        <v>18.35840000000001</v>
      </c>
      <c r="I1183" s="31">
        <f>MAX($H$19:H1183)</f>
        <v>36.149499999999989</v>
      </c>
      <c r="J1183" s="32">
        <f t="shared" si="76"/>
        <v>-17.791099999999979</v>
      </c>
      <c r="K1183" s="33">
        <f t="shared" si="77"/>
        <v>2.6342859698555321E-2</v>
      </c>
    </row>
    <row r="1184" spans="1:11" x14ac:dyDescent="0.25">
      <c r="A1184" s="51" t="s">
        <v>102</v>
      </c>
      <c r="B1184" s="49" t="s">
        <v>110</v>
      </c>
      <c r="C1184" s="53">
        <v>45758.21875</v>
      </c>
      <c r="D1184" s="49" t="s">
        <v>914</v>
      </c>
      <c r="E1184" s="49">
        <v>489</v>
      </c>
      <c r="F1184" s="56">
        <v>25.116999999999997</v>
      </c>
      <c r="G1184" s="30">
        <f t="shared" si="74"/>
        <v>2.5116999999999998</v>
      </c>
      <c r="H1184" s="31">
        <f t="shared" si="75"/>
        <v>20.870100000000011</v>
      </c>
      <c r="I1184" s="31">
        <f>MAX($H$19:H1184)</f>
        <v>36.149499999999989</v>
      </c>
      <c r="J1184" s="32">
        <f t="shared" si="76"/>
        <v>-15.279399999999978</v>
      </c>
      <c r="K1184" s="33">
        <f t="shared" si="77"/>
        <v>0.13681475509848351</v>
      </c>
    </row>
    <row r="1185" spans="1:11" x14ac:dyDescent="0.25">
      <c r="A1185" s="50" t="s">
        <v>1138</v>
      </c>
      <c r="B1185" s="48" t="s">
        <v>108</v>
      </c>
      <c r="C1185" s="52">
        <v>45758.236111111109</v>
      </c>
      <c r="D1185" s="48" t="s">
        <v>623</v>
      </c>
      <c r="E1185" s="48">
        <v>2004</v>
      </c>
      <c r="F1185" s="55">
        <v>4.5490000000000004</v>
      </c>
      <c r="G1185" s="30">
        <f t="shared" si="74"/>
        <v>0.45490000000000008</v>
      </c>
      <c r="H1185" s="31">
        <f t="shared" si="75"/>
        <v>21.32500000000001</v>
      </c>
      <c r="I1185" s="31">
        <f>MAX($H$19:H1185)</f>
        <v>36.149499999999989</v>
      </c>
      <c r="J1185" s="32">
        <f t="shared" si="76"/>
        <v>-14.824499999999979</v>
      </c>
      <c r="K1185" s="33">
        <f t="shared" si="77"/>
        <v>2.179673312538033E-2</v>
      </c>
    </row>
    <row r="1186" spans="1:11" x14ac:dyDescent="0.25">
      <c r="A1186" s="51" t="s">
        <v>1138</v>
      </c>
      <c r="B1186" s="49" t="s">
        <v>110</v>
      </c>
      <c r="C1186" s="53">
        <v>45758.236111111109</v>
      </c>
      <c r="D1186" s="49" t="s">
        <v>623</v>
      </c>
      <c r="E1186" s="49">
        <v>4676</v>
      </c>
      <c r="F1186" s="56">
        <v>4.8259999999999996</v>
      </c>
      <c r="G1186" s="30">
        <f t="shared" si="74"/>
        <v>0.48259999999999997</v>
      </c>
      <c r="H1186" s="31">
        <f t="shared" si="75"/>
        <v>21.807600000000011</v>
      </c>
      <c r="I1186" s="31">
        <f>MAX($H$19:H1186)</f>
        <v>36.149499999999989</v>
      </c>
      <c r="J1186" s="32">
        <f t="shared" si="76"/>
        <v>-14.341899999999978</v>
      </c>
      <c r="K1186" s="33">
        <f t="shared" si="77"/>
        <v>2.2630715123095113E-2</v>
      </c>
    </row>
    <row r="1187" spans="1:11" x14ac:dyDescent="0.25">
      <c r="A1187" s="50" t="s">
        <v>101</v>
      </c>
      <c r="B1187" s="48" t="s">
        <v>108</v>
      </c>
      <c r="C1187" s="52">
        <v>45758.371527777781</v>
      </c>
      <c r="D1187" s="48" t="s">
        <v>795</v>
      </c>
      <c r="E1187" s="48">
        <v>3</v>
      </c>
      <c r="F1187" s="55">
        <v>4.548</v>
      </c>
      <c r="G1187" s="30">
        <f t="shared" si="74"/>
        <v>0.45480000000000004</v>
      </c>
      <c r="H1187" s="31">
        <f t="shared" si="75"/>
        <v>22.26240000000001</v>
      </c>
      <c r="I1187" s="31">
        <f>MAX($H$19:H1187)</f>
        <v>36.149499999999989</v>
      </c>
      <c r="J1187" s="32">
        <f t="shared" si="76"/>
        <v>-13.887099999999979</v>
      </c>
      <c r="K1187" s="33">
        <f t="shared" si="77"/>
        <v>2.0855114730644386E-2</v>
      </c>
    </row>
    <row r="1188" spans="1:11" x14ac:dyDescent="0.25">
      <c r="A1188" s="51" t="s">
        <v>101</v>
      </c>
      <c r="B1188" s="49" t="s">
        <v>110</v>
      </c>
      <c r="C1188" s="53">
        <v>45758.371527777781</v>
      </c>
      <c r="D1188" s="49" t="s">
        <v>795</v>
      </c>
      <c r="E1188" s="49">
        <v>8</v>
      </c>
      <c r="F1188" s="56">
        <v>0</v>
      </c>
      <c r="G1188" s="30">
        <f t="shared" si="74"/>
        <v>0</v>
      </c>
      <c r="H1188" s="31">
        <f t="shared" si="75"/>
        <v>22.26240000000001</v>
      </c>
      <c r="I1188" s="31">
        <f>MAX($H$19:H1188)</f>
        <v>36.149499999999989</v>
      </c>
      <c r="J1188" s="32">
        <f t="shared" si="76"/>
        <v>-13.887099999999979</v>
      </c>
      <c r="K1188" s="33">
        <f t="shared" si="77"/>
        <v>0</v>
      </c>
    </row>
    <row r="1189" spans="1:11" x14ac:dyDescent="0.25">
      <c r="A1189" s="50" t="s">
        <v>103</v>
      </c>
      <c r="B1189" s="48" t="s">
        <v>108</v>
      </c>
      <c r="C1189" s="52">
        <v>45758.607638888891</v>
      </c>
      <c r="D1189" s="48" t="s">
        <v>1024</v>
      </c>
      <c r="E1189" s="48">
        <v>9</v>
      </c>
      <c r="F1189" s="55">
        <v>4.4550000000000001</v>
      </c>
      <c r="G1189" s="30">
        <f t="shared" si="74"/>
        <v>0.44550000000000001</v>
      </c>
      <c r="H1189" s="31">
        <f t="shared" si="75"/>
        <v>22.707900000000009</v>
      </c>
      <c r="I1189" s="31">
        <f>MAX($H$19:H1189)</f>
        <v>36.149499999999989</v>
      </c>
      <c r="J1189" s="32">
        <f t="shared" si="76"/>
        <v>-13.44159999999998</v>
      </c>
      <c r="K1189" s="33">
        <f t="shared" si="77"/>
        <v>2.0011319534281924E-2</v>
      </c>
    </row>
    <row r="1190" spans="1:11" x14ac:dyDescent="0.25">
      <c r="A1190" s="51" t="s">
        <v>103</v>
      </c>
      <c r="B1190" s="49" t="s">
        <v>110</v>
      </c>
      <c r="C1190" s="53">
        <v>45758.607638888891</v>
      </c>
      <c r="D1190" s="49" t="s">
        <v>1024</v>
      </c>
      <c r="E1190" s="49">
        <v>21</v>
      </c>
      <c r="F1190" s="56">
        <v>0</v>
      </c>
      <c r="G1190" s="30">
        <f t="shared" si="74"/>
        <v>0</v>
      </c>
      <c r="H1190" s="31">
        <f t="shared" si="75"/>
        <v>22.707900000000009</v>
      </c>
      <c r="I1190" s="31">
        <f>MAX($H$19:H1190)</f>
        <v>36.149499999999989</v>
      </c>
      <c r="J1190" s="32">
        <f t="shared" si="76"/>
        <v>-13.44159999999998</v>
      </c>
      <c r="K1190" s="33">
        <f t="shared" si="77"/>
        <v>0</v>
      </c>
    </row>
    <row r="1191" spans="1:11" x14ac:dyDescent="0.25">
      <c r="A1191" s="50" t="s">
        <v>1138</v>
      </c>
      <c r="B1191" s="48" t="s">
        <v>108</v>
      </c>
      <c r="C1191" s="52">
        <v>45758.631944444445</v>
      </c>
      <c r="D1191" s="48" t="s">
        <v>624</v>
      </c>
      <c r="E1191" s="48">
        <v>1312</v>
      </c>
      <c r="F1191" s="55">
        <v>4.5329999999999995</v>
      </c>
      <c r="G1191" s="30">
        <f t="shared" si="74"/>
        <v>0.45329999999999998</v>
      </c>
      <c r="H1191" s="31">
        <f t="shared" si="75"/>
        <v>23.161200000000008</v>
      </c>
      <c r="I1191" s="31">
        <f>MAX($H$19:H1191)</f>
        <v>36.149499999999989</v>
      </c>
      <c r="J1191" s="32">
        <f t="shared" si="76"/>
        <v>-12.988299999999981</v>
      </c>
      <c r="K1191" s="33">
        <f t="shared" si="77"/>
        <v>1.9962215792741711E-2</v>
      </c>
    </row>
    <row r="1192" spans="1:11" x14ac:dyDescent="0.25">
      <c r="A1192" s="51" t="s">
        <v>1138</v>
      </c>
      <c r="B1192" s="49" t="s">
        <v>110</v>
      </c>
      <c r="C1192" s="53">
        <v>45758.631944444445</v>
      </c>
      <c r="D1192" s="49" t="s">
        <v>624</v>
      </c>
      <c r="E1192" s="49">
        <v>3062</v>
      </c>
      <c r="F1192" s="56">
        <v>8.2799999999999994</v>
      </c>
      <c r="G1192" s="30">
        <f t="shared" si="74"/>
        <v>0.82799999999999996</v>
      </c>
      <c r="H1192" s="31">
        <f t="shared" si="75"/>
        <v>23.989200000000007</v>
      </c>
      <c r="I1192" s="31">
        <f>MAX($H$19:H1192)</f>
        <v>36.149499999999989</v>
      </c>
      <c r="J1192" s="32">
        <f t="shared" si="76"/>
        <v>-12.160299999999982</v>
      </c>
      <c r="K1192" s="33">
        <f t="shared" si="77"/>
        <v>3.5749443034039707E-2</v>
      </c>
    </row>
    <row r="1193" spans="1:11" x14ac:dyDescent="0.25">
      <c r="A1193" s="50" t="s">
        <v>102</v>
      </c>
      <c r="B1193" s="48" t="s">
        <v>108</v>
      </c>
      <c r="C1193" s="52">
        <v>45758.670138888891</v>
      </c>
      <c r="D1193" s="48" t="s">
        <v>915</v>
      </c>
      <c r="E1193" s="48">
        <v>105</v>
      </c>
      <c r="F1193" s="55">
        <v>4.452</v>
      </c>
      <c r="G1193" s="30">
        <f t="shared" ref="G1193:G1256" si="78">(F1193*0.1)</f>
        <v>0.44520000000000004</v>
      </c>
      <c r="H1193" s="31">
        <f t="shared" ref="H1193:H1256" si="79">(H1192+G1193)</f>
        <v>24.434400000000007</v>
      </c>
      <c r="I1193" s="31">
        <f>MAX($H$19:H1193)</f>
        <v>36.149499999999989</v>
      </c>
      <c r="J1193" s="32">
        <f t="shared" ref="J1193:J1256" si="80">(H1193-I1193)</f>
        <v>-11.715099999999982</v>
      </c>
      <c r="K1193" s="33">
        <f t="shared" ref="K1193:K1256" si="81">(H1193/H1192)-1</f>
        <v>1.8558351258066041E-2</v>
      </c>
    </row>
    <row r="1194" spans="1:11" x14ac:dyDescent="0.25">
      <c r="A1194" s="51" t="s">
        <v>102</v>
      </c>
      <c r="B1194" s="49" t="s">
        <v>110</v>
      </c>
      <c r="C1194" s="53">
        <v>45758.670138888891</v>
      </c>
      <c r="D1194" s="49" t="s">
        <v>915</v>
      </c>
      <c r="E1194" s="49">
        <v>244</v>
      </c>
      <c r="F1194" s="56">
        <v>14.372999999999999</v>
      </c>
      <c r="G1194" s="30">
        <f t="shared" si="78"/>
        <v>1.4373</v>
      </c>
      <c r="H1194" s="31">
        <f t="shared" si="79"/>
        <v>25.871700000000008</v>
      </c>
      <c r="I1194" s="31">
        <f>MAX($H$19:H1194)</f>
        <v>36.149499999999989</v>
      </c>
      <c r="J1194" s="32">
        <f t="shared" si="80"/>
        <v>-10.277799999999981</v>
      </c>
      <c r="K1194" s="33">
        <f t="shared" si="81"/>
        <v>5.8822807189863546E-2</v>
      </c>
    </row>
    <row r="1195" spans="1:11" x14ac:dyDescent="0.25">
      <c r="A1195" s="50" t="s">
        <v>103</v>
      </c>
      <c r="B1195" s="48" t="s">
        <v>105</v>
      </c>
      <c r="C1195" s="52">
        <v>45758.774305555555</v>
      </c>
      <c r="D1195" s="48" t="s">
        <v>1025</v>
      </c>
      <c r="E1195" s="48">
        <v>15</v>
      </c>
      <c r="F1195" s="55">
        <v>-6.069</v>
      </c>
      <c r="G1195" s="30">
        <f t="shared" si="78"/>
        <v>-0.6069</v>
      </c>
      <c r="H1195" s="31">
        <f t="shared" si="79"/>
        <v>25.264800000000008</v>
      </c>
      <c r="I1195" s="31">
        <f>MAX($H$19:H1195)</f>
        <v>36.149499999999989</v>
      </c>
      <c r="J1195" s="32">
        <f t="shared" si="80"/>
        <v>-10.884699999999981</v>
      </c>
      <c r="K1195" s="33">
        <f t="shared" si="81"/>
        <v>-2.3458064216885566E-2</v>
      </c>
    </row>
    <row r="1196" spans="1:11" x14ac:dyDescent="0.25">
      <c r="A1196" s="51" t="s">
        <v>103</v>
      </c>
      <c r="B1196" s="49" t="s">
        <v>107</v>
      </c>
      <c r="C1196" s="53">
        <v>45758.774305555555</v>
      </c>
      <c r="D1196" s="49" t="s">
        <v>1025</v>
      </c>
      <c r="E1196" s="49">
        <v>34</v>
      </c>
      <c r="F1196" s="56">
        <v>-14.165000000000001</v>
      </c>
      <c r="G1196" s="30">
        <f t="shared" si="78"/>
        <v>-1.4165000000000001</v>
      </c>
      <c r="H1196" s="31">
        <f t="shared" si="79"/>
        <v>23.848300000000009</v>
      </c>
      <c r="I1196" s="31">
        <f>MAX($H$19:H1196)</f>
        <v>36.149499999999989</v>
      </c>
      <c r="J1196" s="32">
        <f t="shared" si="80"/>
        <v>-12.30119999999998</v>
      </c>
      <c r="K1196" s="33">
        <f t="shared" si="81"/>
        <v>-5.6066147367087704E-2</v>
      </c>
    </row>
    <row r="1197" spans="1:11" x14ac:dyDescent="0.25">
      <c r="A1197" s="50" t="s">
        <v>103</v>
      </c>
      <c r="B1197" s="48" t="s">
        <v>108</v>
      </c>
      <c r="C1197" s="52">
        <v>45758.857638888891</v>
      </c>
      <c r="D1197" s="48" t="s">
        <v>1026</v>
      </c>
      <c r="E1197" s="48">
        <v>22</v>
      </c>
      <c r="F1197" s="55">
        <v>6.7329999999999997</v>
      </c>
      <c r="G1197" s="30">
        <f t="shared" si="78"/>
        <v>0.67330000000000001</v>
      </c>
      <c r="H1197" s="31">
        <f t="shared" si="79"/>
        <v>24.52160000000001</v>
      </c>
      <c r="I1197" s="31">
        <f>MAX($H$19:H1197)</f>
        <v>36.149499999999989</v>
      </c>
      <c r="J1197" s="32">
        <f t="shared" si="80"/>
        <v>-11.627899999999979</v>
      </c>
      <c r="K1197" s="33">
        <f t="shared" si="81"/>
        <v>2.8232620354490701E-2</v>
      </c>
    </row>
    <row r="1198" spans="1:11" x14ac:dyDescent="0.25">
      <c r="A1198" s="51" t="s">
        <v>103</v>
      </c>
      <c r="B1198" s="49" t="s">
        <v>110</v>
      </c>
      <c r="C1198" s="53">
        <v>45758.857638888891</v>
      </c>
      <c r="D1198" s="49" t="s">
        <v>1026</v>
      </c>
      <c r="E1198" s="49">
        <v>52</v>
      </c>
      <c r="F1198" s="56">
        <v>31.018000000000001</v>
      </c>
      <c r="G1198" s="30">
        <f t="shared" si="78"/>
        <v>3.1018000000000003</v>
      </c>
      <c r="H1198" s="31">
        <f t="shared" si="79"/>
        <v>27.623400000000011</v>
      </c>
      <c r="I1198" s="31">
        <f>MAX($H$19:H1198)</f>
        <v>36.149499999999989</v>
      </c>
      <c r="J1198" s="32">
        <f t="shared" si="80"/>
        <v>-8.5260999999999783</v>
      </c>
      <c r="K1198" s="33">
        <f t="shared" si="81"/>
        <v>0.1264925616599244</v>
      </c>
    </row>
    <row r="1199" spans="1:11" x14ac:dyDescent="0.25">
      <c r="A1199" s="50" t="s">
        <v>101</v>
      </c>
      <c r="B1199" s="48" t="s">
        <v>105</v>
      </c>
      <c r="C1199" s="52">
        <v>45760.934027777781</v>
      </c>
      <c r="D1199" s="48" t="s">
        <v>796</v>
      </c>
      <c r="E1199" s="48">
        <v>5</v>
      </c>
      <c r="F1199" s="55">
        <v>-5.9880000000000004</v>
      </c>
      <c r="G1199" s="30">
        <f t="shared" si="78"/>
        <v>-0.59880000000000011</v>
      </c>
      <c r="H1199" s="31">
        <f t="shared" si="79"/>
        <v>27.02460000000001</v>
      </c>
      <c r="I1199" s="31">
        <f>MAX($H$19:H1199)</f>
        <v>36.149499999999989</v>
      </c>
      <c r="J1199" s="32">
        <f t="shared" si="80"/>
        <v>-9.1248999999999789</v>
      </c>
      <c r="K1199" s="33">
        <f t="shared" si="81"/>
        <v>-2.1677273615847481E-2</v>
      </c>
    </row>
    <row r="1200" spans="1:11" x14ac:dyDescent="0.25">
      <c r="A1200" s="51" t="s">
        <v>101</v>
      </c>
      <c r="B1200" s="49" t="s">
        <v>107</v>
      </c>
      <c r="C1200" s="53">
        <v>45760.934027777781</v>
      </c>
      <c r="D1200" s="49" t="s">
        <v>796</v>
      </c>
      <c r="E1200" s="49">
        <v>11</v>
      </c>
      <c r="F1200" s="56">
        <v>-13.984999999999999</v>
      </c>
      <c r="G1200" s="30">
        <f t="shared" si="78"/>
        <v>-1.3985000000000001</v>
      </c>
      <c r="H1200" s="31">
        <f t="shared" si="79"/>
        <v>25.626100000000012</v>
      </c>
      <c r="I1200" s="31">
        <f>MAX($H$19:H1200)</f>
        <v>36.149499999999989</v>
      </c>
      <c r="J1200" s="32">
        <f t="shared" si="80"/>
        <v>-10.523399999999977</v>
      </c>
      <c r="K1200" s="33">
        <f t="shared" si="81"/>
        <v>-5.1749147073407165E-2</v>
      </c>
    </row>
    <row r="1201" spans="1:11" x14ac:dyDescent="0.25">
      <c r="A1201" s="50" t="s">
        <v>101</v>
      </c>
      <c r="B1201" s="48" t="s">
        <v>108</v>
      </c>
      <c r="C1201" s="52">
        <v>45761.097222222219</v>
      </c>
      <c r="D1201" s="48" t="s">
        <v>797</v>
      </c>
      <c r="E1201" s="48">
        <v>4</v>
      </c>
      <c r="F1201" s="55">
        <v>-5.99</v>
      </c>
      <c r="G1201" s="30">
        <f t="shared" si="78"/>
        <v>-0.59900000000000009</v>
      </c>
      <c r="H1201" s="31">
        <f t="shared" si="79"/>
        <v>25.027100000000011</v>
      </c>
      <c r="I1201" s="31">
        <f>MAX($H$19:H1201)</f>
        <v>36.149499999999989</v>
      </c>
      <c r="J1201" s="32">
        <f t="shared" si="80"/>
        <v>-11.122399999999978</v>
      </c>
      <c r="K1201" s="33">
        <f t="shared" si="81"/>
        <v>-2.3374606358361194E-2</v>
      </c>
    </row>
    <row r="1202" spans="1:11" x14ac:dyDescent="0.25">
      <c r="A1202" s="51" t="s">
        <v>101</v>
      </c>
      <c r="B1202" s="49" t="s">
        <v>110</v>
      </c>
      <c r="C1202" s="53">
        <v>45761.097222222219</v>
      </c>
      <c r="D1202" s="49" t="s">
        <v>797</v>
      </c>
      <c r="E1202" s="49">
        <v>10</v>
      </c>
      <c r="F1202" s="56">
        <v>-13.984999999999999</v>
      </c>
      <c r="G1202" s="30">
        <f t="shared" si="78"/>
        <v>-1.3985000000000001</v>
      </c>
      <c r="H1202" s="31">
        <f t="shared" si="79"/>
        <v>23.628600000000013</v>
      </c>
      <c r="I1202" s="31">
        <f>MAX($H$19:H1202)</f>
        <v>36.149499999999989</v>
      </c>
      <c r="J1202" s="32">
        <f t="shared" si="80"/>
        <v>-12.520899999999976</v>
      </c>
      <c r="K1202" s="33">
        <f t="shared" si="81"/>
        <v>-5.5879426701455515E-2</v>
      </c>
    </row>
    <row r="1203" spans="1:11" x14ac:dyDescent="0.25">
      <c r="A1203" s="50" t="s">
        <v>1138</v>
      </c>
      <c r="B1203" s="48" t="s">
        <v>105</v>
      </c>
      <c r="C1203" s="52">
        <v>45761.121527777781</v>
      </c>
      <c r="D1203" s="48" t="s">
        <v>625</v>
      </c>
      <c r="E1203" s="48">
        <v>2538</v>
      </c>
      <c r="F1203" s="55">
        <v>4.4359999999999999</v>
      </c>
      <c r="G1203" s="30">
        <f t="shared" si="78"/>
        <v>0.44359999999999999</v>
      </c>
      <c r="H1203" s="31">
        <f t="shared" si="79"/>
        <v>24.072200000000013</v>
      </c>
      <c r="I1203" s="31">
        <f>MAX($H$19:H1203)</f>
        <v>36.149499999999989</v>
      </c>
      <c r="J1203" s="32">
        <f t="shared" si="80"/>
        <v>-12.077299999999976</v>
      </c>
      <c r="K1203" s="33">
        <f t="shared" si="81"/>
        <v>1.8773858798236009E-2</v>
      </c>
    </row>
    <row r="1204" spans="1:11" x14ac:dyDescent="0.25">
      <c r="A1204" s="51" t="s">
        <v>1138</v>
      </c>
      <c r="B1204" s="49" t="s">
        <v>107</v>
      </c>
      <c r="C1204" s="53">
        <v>45761.121527777781</v>
      </c>
      <c r="D1204" s="49" t="s">
        <v>625</v>
      </c>
      <c r="E1204" s="49">
        <v>5922</v>
      </c>
      <c r="F1204" s="56">
        <v>5.8999999999999997E-2</v>
      </c>
      <c r="G1204" s="30">
        <f t="shared" si="78"/>
        <v>5.8999999999999999E-3</v>
      </c>
      <c r="H1204" s="31">
        <f t="shared" si="79"/>
        <v>24.078100000000013</v>
      </c>
      <c r="I1204" s="31">
        <f>MAX($H$19:H1204)</f>
        <v>36.149499999999989</v>
      </c>
      <c r="J1204" s="32">
        <f t="shared" si="80"/>
        <v>-12.071399999999976</v>
      </c>
      <c r="K1204" s="33">
        <f t="shared" si="81"/>
        <v>2.4509600285815836E-4</v>
      </c>
    </row>
    <row r="1205" spans="1:11" x14ac:dyDescent="0.25">
      <c r="A1205" s="50" t="s">
        <v>102</v>
      </c>
      <c r="B1205" s="48" t="s">
        <v>108</v>
      </c>
      <c r="C1205" s="52">
        <v>45761.256944444445</v>
      </c>
      <c r="D1205" s="48" t="s">
        <v>916</v>
      </c>
      <c r="E1205" s="48">
        <v>240</v>
      </c>
      <c r="F1205" s="55">
        <v>-6.2539999999999996</v>
      </c>
      <c r="G1205" s="30">
        <f t="shared" si="78"/>
        <v>-0.62539999999999996</v>
      </c>
      <c r="H1205" s="31">
        <f t="shared" si="79"/>
        <v>23.452700000000014</v>
      </c>
      <c r="I1205" s="31">
        <f>MAX($H$19:H1205)</f>
        <v>36.149499999999989</v>
      </c>
      <c r="J1205" s="32">
        <f t="shared" si="80"/>
        <v>-12.696799999999975</v>
      </c>
      <c r="K1205" s="33">
        <f t="shared" si="81"/>
        <v>-2.5973810225889848E-2</v>
      </c>
    </row>
    <row r="1206" spans="1:11" x14ac:dyDescent="0.25">
      <c r="A1206" s="51" t="s">
        <v>102</v>
      </c>
      <c r="B1206" s="49" t="s">
        <v>110</v>
      </c>
      <c r="C1206" s="53">
        <v>45761.256944444445</v>
      </c>
      <c r="D1206" s="49" t="s">
        <v>916</v>
      </c>
      <c r="E1206" s="49">
        <v>559</v>
      </c>
      <c r="F1206" s="56">
        <v>-14.591999999999999</v>
      </c>
      <c r="G1206" s="30">
        <f t="shared" si="78"/>
        <v>-1.4592000000000001</v>
      </c>
      <c r="H1206" s="31">
        <f t="shared" si="79"/>
        <v>21.993500000000015</v>
      </c>
      <c r="I1206" s="31">
        <f>MAX($H$19:H1206)</f>
        <v>36.149499999999989</v>
      </c>
      <c r="J1206" s="32">
        <f t="shared" si="80"/>
        <v>-14.155999999999974</v>
      </c>
      <c r="K1206" s="33">
        <f t="shared" si="81"/>
        <v>-6.2218849002460219E-2</v>
      </c>
    </row>
    <row r="1207" spans="1:11" x14ac:dyDescent="0.25">
      <c r="A1207" s="50" t="s">
        <v>101</v>
      </c>
      <c r="B1207" s="48" t="s">
        <v>105</v>
      </c>
      <c r="C1207" s="52">
        <v>45761.336805555555</v>
      </c>
      <c r="D1207" s="48" t="s">
        <v>798</v>
      </c>
      <c r="E1207" s="48">
        <v>6</v>
      </c>
      <c r="F1207" s="55">
        <v>4.4859999999999998</v>
      </c>
      <c r="G1207" s="30">
        <f t="shared" si="78"/>
        <v>0.4486</v>
      </c>
      <c r="H1207" s="31">
        <f t="shared" si="79"/>
        <v>22.442100000000014</v>
      </c>
      <c r="I1207" s="31">
        <f>MAX($H$19:H1207)</f>
        <v>36.149499999999989</v>
      </c>
      <c r="J1207" s="32">
        <f t="shared" si="80"/>
        <v>-13.707399999999975</v>
      </c>
      <c r="K1207" s="33">
        <f t="shared" si="81"/>
        <v>2.0396935458203425E-2</v>
      </c>
    </row>
    <row r="1208" spans="1:11" x14ac:dyDescent="0.25">
      <c r="A1208" s="51" t="s">
        <v>101</v>
      </c>
      <c r="B1208" s="49" t="s">
        <v>107</v>
      </c>
      <c r="C1208" s="53">
        <v>45761.336805555555</v>
      </c>
      <c r="D1208" s="49" t="s">
        <v>798</v>
      </c>
      <c r="E1208" s="49">
        <v>13</v>
      </c>
      <c r="F1208" s="56">
        <v>7.0449999999999999</v>
      </c>
      <c r="G1208" s="30">
        <f t="shared" si="78"/>
        <v>0.70450000000000002</v>
      </c>
      <c r="H1208" s="31">
        <f t="shared" si="79"/>
        <v>23.146600000000014</v>
      </c>
      <c r="I1208" s="31">
        <f>MAX($H$19:H1208)</f>
        <v>36.149499999999989</v>
      </c>
      <c r="J1208" s="32">
        <f t="shared" si="80"/>
        <v>-13.002899999999975</v>
      </c>
      <c r="K1208" s="33">
        <f t="shared" si="81"/>
        <v>3.1391892915547004E-2</v>
      </c>
    </row>
    <row r="1209" spans="1:11" x14ac:dyDescent="0.25">
      <c r="A1209" s="50" t="s">
        <v>103</v>
      </c>
      <c r="B1209" s="48" t="s">
        <v>105</v>
      </c>
      <c r="C1209" s="52">
        <v>45761.520833333336</v>
      </c>
      <c r="D1209" s="48" t="s">
        <v>1027</v>
      </c>
      <c r="E1209" s="48">
        <v>12</v>
      </c>
      <c r="F1209" s="55">
        <v>4.7279999999999998</v>
      </c>
      <c r="G1209" s="30">
        <f t="shared" si="78"/>
        <v>0.4728</v>
      </c>
      <c r="H1209" s="31">
        <f t="shared" si="79"/>
        <v>23.619400000000013</v>
      </c>
      <c r="I1209" s="31">
        <f>MAX($H$19:H1209)</f>
        <v>36.149499999999989</v>
      </c>
      <c r="J1209" s="32">
        <f t="shared" si="80"/>
        <v>-12.530099999999976</v>
      </c>
      <c r="K1209" s="33">
        <f t="shared" si="81"/>
        <v>2.0426326112690463E-2</v>
      </c>
    </row>
    <row r="1210" spans="1:11" x14ac:dyDescent="0.25">
      <c r="A1210" s="51" t="s">
        <v>103</v>
      </c>
      <c r="B1210" s="49" t="s">
        <v>107</v>
      </c>
      <c r="C1210" s="53">
        <v>45761.520833333336</v>
      </c>
      <c r="D1210" s="49" t="s">
        <v>1027</v>
      </c>
      <c r="E1210" s="49">
        <v>27</v>
      </c>
      <c r="F1210" s="56">
        <v>0</v>
      </c>
      <c r="G1210" s="30">
        <f t="shared" si="78"/>
        <v>0</v>
      </c>
      <c r="H1210" s="31">
        <f t="shared" si="79"/>
        <v>23.619400000000013</v>
      </c>
      <c r="I1210" s="31">
        <f>MAX($H$19:H1210)</f>
        <v>36.149499999999989</v>
      </c>
      <c r="J1210" s="32">
        <f t="shared" si="80"/>
        <v>-12.530099999999976</v>
      </c>
      <c r="K1210" s="33">
        <f t="shared" si="81"/>
        <v>0</v>
      </c>
    </row>
    <row r="1211" spans="1:11" x14ac:dyDescent="0.25">
      <c r="A1211" s="50" t="s">
        <v>104</v>
      </c>
      <c r="B1211" s="48" t="s">
        <v>108</v>
      </c>
      <c r="C1211" s="52">
        <v>45761.618055555555</v>
      </c>
      <c r="D1211" s="48" t="s">
        <v>735</v>
      </c>
      <c r="E1211" s="48">
        <v>2782</v>
      </c>
      <c r="F1211" s="55">
        <v>-6.9540000000000006</v>
      </c>
      <c r="G1211" s="30">
        <f t="shared" si="78"/>
        <v>-0.69540000000000013</v>
      </c>
      <c r="H1211" s="31">
        <f t="shared" si="79"/>
        <v>22.924000000000014</v>
      </c>
      <c r="I1211" s="31">
        <f>MAX($H$19:H1211)</f>
        <v>36.149499999999989</v>
      </c>
      <c r="J1211" s="32">
        <f t="shared" si="80"/>
        <v>-13.225499999999975</v>
      </c>
      <c r="K1211" s="33">
        <f t="shared" si="81"/>
        <v>-2.9441899455532328E-2</v>
      </c>
    </row>
    <row r="1212" spans="1:11" x14ac:dyDescent="0.25">
      <c r="A1212" s="51" t="s">
        <v>104</v>
      </c>
      <c r="B1212" s="49" t="s">
        <v>110</v>
      </c>
      <c r="C1212" s="53">
        <v>45761.618055555555</v>
      </c>
      <c r="D1212" s="49" t="s">
        <v>735</v>
      </c>
      <c r="E1212" s="49">
        <v>6490</v>
      </c>
      <c r="F1212" s="56">
        <v>-16.225999999999999</v>
      </c>
      <c r="G1212" s="30">
        <f t="shared" si="78"/>
        <v>-1.6226</v>
      </c>
      <c r="H1212" s="31">
        <f t="shared" si="79"/>
        <v>21.301400000000015</v>
      </c>
      <c r="I1212" s="31">
        <f>MAX($H$19:H1212)</f>
        <v>36.149499999999989</v>
      </c>
      <c r="J1212" s="32">
        <f t="shared" si="80"/>
        <v>-14.848099999999974</v>
      </c>
      <c r="K1212" s="33">
        <f t="shared" si="81"/>
        <v>-7.0781713488047404E-2</v>
      </c>
    </row>
    <row r="1213" spans="1:11" x14ac:dyDescent="0.25">
      <c r="A1213" s="50" t="s">
        <v>1138</v>
      </c>
      <c r="B1213" s="48" t="s">
        <v>108</v>
      </c>
      <c r="C1213" s="52">
        <v>45761.659722222219</v>
      </c>
      <c r="D1213" s="48" t="s">
        <v>626</v>
      </c>
      <c r="E1213" s="48">
        <v>1800</v>
      </c>
      <c r="F1213" s="55">
        <v>4.6120000000000001</v>
      </c>
      <c r="G1213" s="30">
        <f t="shared" si="78"/>
        <v>0.46120000000000005</v>
      </c>
      <c r="H1213" s="31">
        <f t="shared" si="79"/>
        <v>21.762600000000017</v>
      </c>
      <c r="I1213" s="31">
        <f>MAX($H$19:H1213)</f>
        <v>36.149499999999989</v>
      </c>
      <c r="J1213" s="32">
        <f t="shared" si="80"/>
        <v>-14.386899999999972</v>
      </c>
      <c r="K1213" s="33">
        <f t="shared" si="81"/>
        <v>2.1651159078746041E-2</v>
      </c>
    </row>
    <row r="1214" spans="1:11" x14ac:dyDescent="0.25">
      <c r="A1214" s="51" t="s">
        <v>1138</v>
      </c>
      <c r="B1214" s="49" t="s">
        <v>110</v>
      </c>
      <c r="C1214" s="53">
        <v>45761.659722222219</v>
      </c>
      <c r="D1214" s="49" t="s">
        <v>626</v>
      </c>
      <c r="E1214" s="49">
        <v>4200</v>
      </c>
      <c r="F1214" s="56">
        <v>20.265000000000001</v>
      </c>
      <c r="G1214" s="30">
        <f t="shared" si="78"/>
        <v>2.0265</v>
      </c>
      <c r="H1214" s="31">
        <f t="shared" si="79"/>
        <v>23.789100000000015</v>
      </c>
      <c r="I1214" s="31">
        <f>MAX($H$19:H1214)</f>
        <v>36.149499999999989</v>
      </c>
      <c r="J1214" s="32">
        <f t="shared" si="80"/>
        <v>-12.360399999999974</v>
      </c>
      <c r="K1214" s="33">
        <f t="shared" si="81"/>
        <v>9.3118469300542905E-2</v>
      </c>
    </row>
    <row r="1215" spans="1:11" x14ac:dyDescent="0.25">
      <c r="A1215" s="50" t="s">
        <v>104</v>
      </c>
      <c r="B1215" s="48" t="s">
        <v>105</v>
      </c>
      <c r="C1215" s="52">
        <v>45761.670138888891</v>
      </c>
      <c r="D1215" s="48" t="s">
        <v>736</v>
      </c>
      <c r="E1215" s="48">
        <v>2911</v>
      </c>
      <c r="F1215" s="55">
        <v>4.0759999999999996</v>
      </c>
      <c r="G1215" s="30">
        <f t="shared" si="78"/>
        <v>0.40759999999999996</v>
      </c>
      <c r="H1215" s="31">
        <f t="shared" si="79"/>
        <v>24.196700000000014</v>
      </c>
      <c r="I1215" s="31">
        <f>MAX($H$19:H1215)</f>
        <v>36.149499999999989</v>
      </c>
      <c r="J1215" s="32">
        <f t="shared" si="80"/>
        <v>-11.952799999999975</v>
      </c>
      <c r="K1215" s="33">
        <f t="shared" si="81"/>
        <v>1.7133897457238811E-2</v>
      </c>
    </row>
    <row r="1216" spans="1:11" x14ac:dyDescent="0.25">
      <c r="A1216" s="51" t="s">
        <v>104</v>
      </c>
      <c r="B1216" s="49" t="s">
        <v>107</v>
      </c>
      <c r="C1216" s="53">
        <v>45761.670138888891</v>
      </c>
      <c r="D1216" s="49" t="s">
        <v>736</v>
      </c>
      <c r="E1216" s="49">
        <v>6793</v>
      </c>
      <c r="F1216" s="56">
        <v>0</v>
      </c>
      <c r="G1216" s="30">
        <f t="shared" si="78"/>
        <v>0</v>
      </c>
      <c r="H1216" s="31">
        <f t="shared" si="79"/>
        <v>24.196700000000014</v>
      </c>
      <c r="I1216" s="31">
        <f>MAX($H$19:H1216)</f>
        <v>36.149499999999989</v>
      </c>
      <c r="J1216" s="32">
        <f t="shared" si="80"/>
        <v>-11.952799999999975</v>
      </c>
      <c r="K1216" s="33">
        <f t="shared" si="81"/>
        <v>0</v>
      </c>
    </row>
    <row r="1217" spans="1:11" x14ac:dyDescent="0.25">
      <c r="A1217" s="50" t="s">
        <v>101</v>
      </c>
      <c r="B1217" s="48" t="s">
        <v>108</v>
      </c>
      <c r="C1217" s="52">
        <v>45761.760416666664</v>
      </c>
      <c r="D1217" s="48" t="s">
        <v>799</v>
      </c>
      <c r="E1217" s="48">
        <v>8</v>
      </c>
      <c r="F1217" s="55">
        <v>-5.9820000000000002</v>
      </c>
      <c r="G1217" s="30">
        <f t="shared" si="78"/>
        <v>-0.59820000000000007</v>
      </c>
      <c r="H1217" s="31">
        <f t="shared" si="79"/>
        <v>23.598500000000016</v>
      </c>
      <c r="I1217" s="31">
        <f>MAX($H$19:H1217)</f>
        <v>36.149499999999989</v>
      </c>
      <c r="J1217" s="32">
        <f t="shared" si="80"/>
        <v>-12.550999999999974</v>
      </c>
      <c r="K1217" s="33">
        <f t="shared" si="81"/>
        <v>-2.4722379498030689E-2</v>
      </c>
    </row>
    <row r="1218" spans="1:11" x14ac:dyDescent="0.25">
      <c r="A1218" s="51" t="s">
        <v>101</v>
      </c>
      <c r="B1218" s="49" t="s">
        <v>110</v>
      </c>
      <c r="C1218" s="53">
        <v>45761.760416666664</v>
      </c>
      <c r="D1218" s="49" t="s">
        <v>799</v>
      </c>
      <c r="E1218" s="49">
        <v>19</v>
      </c>
      <c r="F1218" s="56">
        <v>-13.972</v>
      </c>
      <c r="G1218" s="30">
        <f t="shared" si="78"/>
        <v>-1.3972</v>
      </c>
      <c r="H1218" s="31">
        <f t="shared" si="79"/>
        <v>22.201300000000014</v>
      </c>
      <c r="I1218" s="31">
        <f>MAX($H$19:H1218)</f>
        <v>36.149499999999989</v>
      </c>
      <c r="J1218" s="32">
        <f t="shared" si="80"/>
        <v>-13.948199999999975</v>
      </c>
      <c r="K1218" s="33">
        <f t="shared" si="81"/>
        <v>-5.9207152997012513E-2</v>
      </c>
    </row>
    <row r="1219" spans="1:11" x14ac:dyDescent="0.25">
      <c r="A1219" s="50" t="s">
        <v>102</v>
      </c>
      <c r="B1219" s="48" t="s">
        <v>108</v>
      </c>
      <c r="C1219" s="52">
        <v>45761.826388888891</v>
      </c>
      <c r="D1219" s="48" t="s">
        <v>917</v>
      </c>
      <c r="E1219" s="48">
        <v>211</v>
      </c>
      <c r="F1219" s="55">
        <v>4.6219999999999999</v>
      </c>
      <c r="G1219" s="30">
        <f t="shared" si="78"/>
        <v>0.4622</v>
      </c>
      <c r="H1219" s="31">
        <f t="shared" si="79"/>
        <v>22.663500000000013</v>
      </c>
      <c r="I1219" s="31">
        <f>MAX($H$19:H1219)</f>
        <v>36.149499999999989</v>
      </c>
      <c r="J1219" s="32">
        <f t="shared" si="80"/>
        <v>-13.485999999999976</v>
      </c>
      <c r="K1219" s="33">
        <f t="shared" si="81"/>
        <v>2.0818600712570801E-2</v>
      </c>
    </row>
    <row r="1220" spans="1:11" x14ac:dyDescent="0.25">
      <c r="A1220" s="51" t="s">
        <v>102</v>
      </c>
      <c r="B1220" s="49" t="s">
        <v>110</v>
      </c>
      <c r="C1220" s="53">
        <v>45761.826388888891</v>
      </c>
      <c r="D1220" s="49" t="s">
        <v>917</v>
      </c>
      <c r="E1220" s="49">
        <v>492</v>
      </c>
      <c r="F1220" s="56">
        <v>0</v>
      </c>
      <c r="G1220" s="30">
        <f t="shared" si="78"/>
        <v>0</v>
      </c>
      <c r="H1220" s="31">
        <f t="shared" si="79"/>
        <v>22.663500000000013</v>
      </c>
      <c r="I1220" s="31">
        <f>MAX($H$19:H1220)</f>
        <v>36.149499999999989</v>
      </c>
      <c r="J1220" s="32">
        <f t="shared" si="80"/>
        <v>-13.485999999999976</v>
      </c>
      <c r="K1220" s="33">
        <f t="shared" si="81"/>
        <v>0</v>
      </c>
    </row>
    <row r="1221" spans="1:11" x14ac:dyDescent="0.25">
      <c r="A1221" s="50" t="s">
        <v>103</v>
      </c>
      <c r="B1221" s="48" t="s">
        <v>105</v>
      </c>
      <c r="C1221" s="52">
        <v>45761.923611111109</v>
      </c>
      <c r="D1221" s="48" t="s">
        <v>1028</v>
      </c>
      <c r="E1221" s="48">
        <v>28</v>
      </c>
      <c r="F1221" s="55">
        <v>-5.867</v>
      </c>
      <c r="G1221" s="30">
        <f t="shared" si="78"/>
        <v>-0.5867</v>
      </c>
      <c r="H1221" s="31">
        <f t="shared" si="79"/>
        <v>22.076800000000013</v>
      </c>
      <c r="I1221" s="31">
        <f>MAX($H$19:H1221)</f>
        <v>36.149499999999989</v>
      </c>
      <c r="J1221" s="32">
        <f t="shared" si="80"/>
        <v>-14.072699999999976</v>
      </c>
      <c r="K1221" s="33">
        <f t="shared" si="81"/>
        <v>-2.5887440157080777E-2</v>
      </c>
    </row>
    <row r="1222" spans="1:11" x14ac:dyDescent="0.25">
      <c r="A1222" s="51" t="s">
        <v>103</v>
      </c>
      <c r="B1222" s="49" t="s">
        <v>107</v>
      </c>
      <c r="C1222" s="53">
        <v>45761.923611111109</v>
      </c>
      <c r="D1222" s="49" t="s">
        <v>1028</v>
      </c>
      <c r="E1222" s="49">
        <v>65</v>
      </c>
      <c r="F1222" s="56">
        <v>-13.690999999999999</v>
      </c>
      <c r="G1222" s="30">
        <f t="shared" si="78"/>
        <v>-1.3691</v>
      </c>
      <c r="H1222" s="31">
        <f t="shared" si="79"/>
        <v>20.707700000000013</v>
      </c>
      <c r="I1222" s="31">
        <f>MAX($H$19:H1222)</f>
        <v>36.149499999999989</v>
      </c>
      <c r="J1222" s="32">
        <f t="shared" si="80"/>
        <v>-15.441799999999976</v>
      </c>
      <c r="K1222" s="33">
        <f t="shared" si="81"/>
        <v>-6.2015328308450468E-2</v>
      </c>
    </row>
    <row r="1223" spans="1:11" x14ac:dyDescent="0.25">
      <c r="A1223" s="50" t="s">
        <v>103</v>
      </c>
      <c r="B1223" s="48" t="s">
        <v>108</v>
      </c>
      <c r="C1223" s="52">
        <v>45762.100694444445</v>
      </c>
      <c r="D1223" s="48" t="s">
        <v>1029</v>
      </c>
      <c r="E1223" s="48">
        <v>28</v>
      </c>
      <c r="F1223" s="55">
        <v>-5.8609999999999998</v>
      </c>
      <c r="G1223" s="30">
        <f t="shared" si="78"/>
        <v>-0.58609999999999995</v>
      </c>
      <c r="H1223" s="31">
        <f t="shared" si="79"/>
        <v>20.121600000000015</v>
      </c>
      <c r="I1223" s="31">
        <f>MAX($H$19:H1223)</f>
        <v>36.149499999999989</v>
      </c>
      <c r="J1223" s="32">
        <f t="shared" si="80"/>
        <v>-16.027899999999974</v>
      </c>
      <c r="K1223" s="33">
        <f t="shared" si="81"/>
        <v>-2.8303481313714074E-2</v>
      </c>
    </row>
    <row r="1224" spans="1:11" x14ac:dyDescent="0.25">
      <c r="A1224" s="51" t="s">
        <v>103</v>
      </c>
      <c r="B1224" s="49" t="s">
        <v>110</v>
      </c>
      <c r="C1224" s="53">
        <v>45762.100694444445</v>
      </c>
      <c r="D1224" s="49" t="s">
        <v>1029</v>
      </c>
      <c r="E1224" s="49">
        <v>65</v>
      </c>
      <c r="F1224" s="56">
        <v>-13.674000000000001</v>
      </c>
      <c r="G1224" s="30">
        <f t="shared" si="78"/>
        <v>-1.3674000000000002</v>
      </c>
      <c r="H1224" s="31">
        <f t="shared" si="79"/>
        <v>18.754200000000015</v>
      </c>
      <c r="I1224" s="31">
        <f>MAX($H$19:H1224)</f>
        <v>36.149499999999989</v>
      </c>
      <c r="J1224" s="32">
        <f t="shared" si="80"/>
        <v>-17.395299999999974</v>
      </c>
      <c r="K1224" s="33">
        <f t="shared" si="81"/>
        <v>-6.795682251908397E-2</v>
      </c>
    </row>
    <row r="1225" spans="1:11" x14ac:dyDescent="0.25">
      <c r="A1225" s="50" t="s">
        <v>102</v>
      </c>
      <c r="B1225" s="48" t="s">
        <v>108</v>
      </c>
      <c r="C1225" s="52">
        <v>45762.21875</v>
      </c>
      <c r="D1225" s="48" t="s">
        <v>918</v>
      </c>
      <c r="E1225" s="48">
        <v>478</v>
      </c>
      <c r="F1225" s="55">
        <v>-5.55</v>
      </c>
      <c r="G1225" s="30">
        <f t="shared" si="78"/>
        <v>-0.55500000000000005</v>
      </c>
      <c r="H1225" s="31">
        <f t="shared" si="79"/>
        <v>18.199200000000015</v>
      </c>
      <c r="I1225" s="31">
        <f>MAX($H$19:H1225)</f>
        <v>36.149499999999989</v>
      </c>
      <c r="J1225" s="32">
        <f t="shared" si="80"/>
        <v>-17.950299999999974</v>
      </c>
      <c r="K1225" s="33">
        <f t="shared" si="81"/>
        <v>-2.9593371084876918E-2</v>
      </c>
    </row>
    <row r="1226" spans="1:11" x14ac:dyDescent="0.25">
      <c r="A1226" s="51" t="s">
        <v>102</v>
      </c>
      <c r="B1226" s="49" t="s">
        <v>110</v>
      </c>
      <c r="C1226" s="53">
        <v>45762.21875</v>
      </c>
      <c r="D1226" s="49" t="s">
        <v>918</v>
      </c>
      <c r="E1226" s="49">
        <v>1116</v>
      </c>
      <c r="F1226" s="56">
        <v>-12.95</v>
      </c>
      <c r="G1226" s="30">
        <f t="shared" si="78"/>
        <v>-1.2949999999999999</v>
      </c>
      <c r="H1226" s="31">
        <f t="shared" si="79"/>
        <v>16.904200000000017</v>
      </c>
      <c r="I1226" s="31">
        <f>MAX($H$19:H1226)</f>
        <v>36.149499999999989</v>
      </c>
      <c r="J1226" s="32">
        <f t="shared" si="80"/>
        <v>-19.245299999999972</v>
      </c>
      <c r="K1226" s="33">
        <f t="shared" si="81"/>
        <v>-7.1156973932919976E-2</v>
      </c>
    </row>
    <row r="1227" spans="1:11" x14ac:dyDescent="0.25">
      <c r="A1227" s="50" t="s">
        <v>1138</v>
      </c>
      <c r="B1227" s="48" t="s">
        <v>105</v>
      </c>
      <c r="C1227" s="52">
        <v>45762.253472222219</v>
      </c>
      <c r="D1227" s="48" t="s">
        <v>627</v>
      </c>
      <c r="E1227" s="48">
        <v>2902</v>
      </c>
      <c r="F1227" s="55">
        <v>-6.1440000000000001</v>
      </c>
      <c r="G1227" s="30">
        <f t="shared" si="78"/>
        <v>-0.61440000000000006</v>
      </c>
      <c r="H1227" s="31">
        <f t="shared" si="79"/>
        <v>16.289800000000017</v>
      </c>
      <c r="I1227" s="31">
        <f>MAX($H$19:H1227)</f>
        <v>36.149499999999989</v>
      </c>
      <c r="J1227" s="32">
        <f t="shared" si="80"/>
        <v>-19.859699999999972</v>
      </c>
      <c r="K1227" s="33">
        <f t="shared" si="81"/>
        <v>-3.6345996852853113E-2</v>
      </c>
    </row>
    <row r="1228" spans="1:11" x14ac:dyDescent="0.25">
      <c r="A1228" s="51" t="s">
        <v>1138</v>
      </c>
      <c r="B1228" s="49" t="s">
        <v>107</v>
      </c>
      <c r="C1228" s="53">
        <v>45762.253472222219</v>
      </c>
      <c r="D1228" s="49" t="s">
        <v>627</v>
      </c>
      <c r="E1228" s="49">
        <v>6773</v>
      </c>
      <c r="F1228" s="56">
        <v>-14.337999999999999</v>
      </c>
      <c r="G1228" s="30">
        <f t="shared" si="78"/>
        <v>-1.4338</v>
      </c>
      <c r="H1228" s="31">
        <f t="shared" si="79"/>
        <v>14.856000000000018</v>
      </c>
      <c r="I1228" s="31">
        <f>MAX($H$19:H1228)</f>
        <v>36.149499999999989</v>
      </c>
      <c r="J1228" s="32">
        <f t="shared" si="80"/>
        <v>-21.293499999999973</v>
      </c>
      <c r="K1228" s="33">
        <f t="shared" si="81"/>
        <v>-8.8018269100909707E-2</v>
      </c>
    </row>
    <row r="1229" spans="1:11" x14ac:dyDescent="0.25">
      <c r="A1229" s="50" t="s">
        <v>103</v>
      </c>
      <c r="B1229" s="48" t="s">
        <v>108</v>
      </c>
      <c r="C1229" s="52">
        <v>45762.302083333336</v>
      </c>
      <c r="D1229" s="48" t="s">
        <v>1030</v>
      </c>
      <c r="E1229" s="48">
        <v>16</v>
      </c>
      <c r="F1229" s="55">
        <v>4.6609999999999996</v>
      </c>
      <c r="G1229" s="30">
        <f t="shared" si="78"/>
        <v>0.46609999999999996</v>
      </c>
      <c r="H1229" s="31">
        <f t="shared" si="79"/>
        <v>15.322100000000017</v>
      </c>
      <c r="I1229" s="31">
        <f>MAX($H$19:H1229)</f>
        <v>36.149499999999989</v>
      </c>
      <c r="J1229" s="32">
        <f t="shared" si="80"/>
        <v>-20.827399999999972</v>
      </c>
      <c r="K1229" s="33">
        <f t="shared" si="81"/>
        <v>3.137452880990832E-2</v>
      </c>
    </row>
    <row r="1230" spans="1:11" x14ac:dyDescent="0.25">
      <c r="A1230" s="51" t="s">
        <v>103</v>
      </c>
      <c r="B1230" s="49" t="s">
        <v>110</v>
      </c>
      <c r="C1230" s="53">
        <v>45762.302083333336</v>
      </c>
      <c r="D1230" s="49" t="s">
        <v>1030</v>
      </c>
      <c r="E1230" s="49">
        <v>38</v>
      </c>
      <c r="F1230" s="56">
        <v>20.884999999999998</v>
      </c>
      <c r="G1230" s="30">
        <f t="shared" si="78"/>
        <v>2.0884999999999998</v>
      </c>
      <c r="H1230" s="31">
        <f t="shared" si="79"/>
        <v>17.410600000000017</v>
      </c>
      <c r="I1230" s="31">
        <f>MAX($H$19:H1230)</f>
        <v>36.149499999999989</v>
      </c>
      <c r="J1230" s="32">
        <f t="shared" si="80"/>
        <v>-18.738899999999973</v>
      </c>
      <c r="K1230" s="33">
        <f t="shared" si="81"/>
        <v>0.13630638097910852</v>
      </c>
    </row>
    <row r="1231" spans="1:11" x14ac:dyDescent="0.25">
      <c r="A1231" s="50" t="s">
        <v>101</v>
      </c>
      <c r="B1231" s="48" t="s">
        <v>108</v>
      </c>
      <c r="C1231" s="52">
        <v>45762.385416666664</v>
      </c>
      <c r="D1231" s="48" t="s">
        <v>800</v>
      </c>
      <c r="E1231" s="48">
        <v>7</v>
      </c>
      <c r="F1231" s="55">
        <v>-5.9979999999999993</v>
      </c>
      <c r="G1231" s="30">
        <f t="shared" si="78"/>
        <v>-0.5998</v>
      </c>
      <c r="H1231" s="31">
        <f t="shared" si="79"/>
        <v>16.810800000000018</v>
      </c>
      <c r="I1231" s="31">
        <f>MAX($H$19:H1231)</f>
        <v>36.149499999999989</v>
      </c>
      <c r="J1231" s="32">
        <f t="shared" si="80"/>
        <v>-19.338699999999971</v>
      </c>
      <c r="K1231" s="33">
        <f t="shared" si="81"/>
        <v>-3.4450277417205522E-2</v>
      </c>
    </row>
    <row r="1232" spans="1:11" x14ac:dyDescent="0.25">
      <c r="A1232" s="51" t="s">
        <v>101</v>
      </c>
      <c r="B1232" s="49" t="s">
        <v>110</v>
      </c>
      <c r="C1232" s="53">
        <v>45762.385416666664</v>
      </c>
      <c r="D1232" s="49" t="s">
        <v>800</v>
      </c>
      <c r="E1232" s="49">
        <v>17</v>
      </c>
      <c r="F1232" s="56">
        <v>-14.003</v>
      </c>
      <c r="G1232" s="30">
        <f t="shared" si="78"/>
        <v>-1.4003000000000001</v>
      </c>
      <c r="H1232" s="31">
        <f t="shared" si="79"/>
        <v>15.410500000000019</v>
      </c>
      <c r="I1232" s="31">
        <f>MAX($H$19:H1232)</f>
        <v>36.149499999999989</v>
      </c>
      <c r="J1232" s="32">
        <f t="shared" si="80"/>
        <v>-20.738999999999969</v>
      </c>
      <c r="K1232" s="33">
        <f t="shared" si="81"/>
        <v>-8.3297641992052585E-2</v>
      </c>
    </row>
    <row r="1233" spans="1:11" x14ac:dyDescent="0.25">
      <c r="A1233" s="50" t="s">
        <v>102</v>
      </c>
      <c r="B1233" s="48" t="s">
        <v>105</v>
      </c>
      <c r="C1233" s="52">
        <v>45762.388888888891</v>
      </c>
      <c r="D1233" s="48" t="s">
        <v>919</v>
      </c>
      <c r="E1233" s="48">
        <v>170</v>
      </c>
      <c r="F1233" s="55">
        <v>4.4189999999999996</v>
      </c>
      <c r="G1233" s="30">
        <f t="shared" si="78"/>
        <v>0.44189999999999996</v>
      </c>
      <c r="H1233" s="31">
        <f t="shared" si="79"/>
        <v>15.852400000000019</v>
      </c>
      <c r="I1233" s="31">
        <f>MAX($H$19:H1233)</f>
        <v>36.149499999999989</v>
      </c>
      <c r="J1233" s="32">
        <f t="shared" si="80"/>
        <v>-20.297099999999972</v>
      </c>
      <c r="K1233" s="33">
        <f t="shared" si="81"/>
        <v>2.867525388533787E-2</v>
      </c>
    </row>
    <row r="1234" spans="1:11" x14ac:dyDescent="0.25">
      <c r="A1234" s="51" t="s">
        <v>102</v>
      </c>
      <c r="B1234" s="49" t="s">
        <v>107</v>
      </c>
      <c r="C1234" s="53">
        <v>45762.388888888891</v>
      </c>
      <c r="D1234" s="49" t="s">
        <v>919</v>
      </c>
      <c r="E1234" s="49">
        <v>397</v>
      </c>
      <c r="F1234" s="56">
        <v>5.1950000000000003</v>
      </c>
      <c r="G1234" s="30">
        <f t="shared" si="78"/>
        <v>0.51950000000000007</v>
      </c>
      <c r="H1234" s="31">
        <f t="shared" si="79"/>
        <v>16.371900000000018</v>
      </c>
      <c r="I1234" s="31">
        <f>MAX($H$19:H1234)</f>
        <v>36.149499999999989</v>
      </c>
      <c r="J1234" s="32">
        <f t="shared" si="80"/>
        <v>-19.777599999999971</v>
      </c>
      <c r="K1234" s="33">
        <f t="shared" si="81"/>
        <v>3.2771063056697969E-2</v>
      </c>
    </row>
    <row r="1235" spans="1:11" x14ac:dyDescent="0.25">
      <c r="A1235" s="50" t="s">
        <v>104</v>
      </c>
      <c r="B1235" s="48" t="s">
        <v>105</v>
      </c>
      <c r="C1235" s="52">
        <v>45762.503472222219</v>
      </c>
      <c r="D1235" s="48" t="s">
        <v>737</v>
      </c>
      <c r="E1235" s="48">
        <v>5128</v>
      </c>
      <c r="F1235" s="55">
        <v>-7.1790000000000003</v>
      </c>
      <c r="G1235" s="30">
        <f t="shared" si="78"/>
        <v>-0.71790000000000009</v>
      </c>
      <c r="H1235" s="31">
        <f t="shared" si="79"/>
        <v>15.654000000000018</v>
      </c>
      <c r="I1235" s="31">
        <f>MAX($H$19:H1235)</f>
        <v>36.149499999999989</v>
      </c>
      <c r="J1235" s="32">
        <f t="shared" si="80"/>
        <v>-20.495499999999971</v>
      </c>
      <c r="K1235" s="33">
        <f t="shared" si="81"/>
        <v>-4.384952265772446E-2</v>
      </c>
    </row>
    <row r="1236" spans="1:11" x14ac:dyDescent="0.25">
      <c r="A1236" s="51" t="s">
        <v>104</v>
      </c>
      <c r="B1236" s="49" t="s">
        <v>107</v>
      </c>
      <c r="C1236" s="53">
        <v>45762.503472222219</v>
      </c>
      <c r="D1236" s="49" t="s">
        <v>737</v>
      </c>
      <c r="E1236" s="49">
        <v>11966</v>
      </c>
      <c r="F1236" s="56">
        <v>-16.752000000000002</v>
      </c>
      <c r="G1236" s="30">
        <f t="shared" si="78"/>
        <v>-1.6752000000000002</v>
      </c>
      <c r="H1236" s="31">
        <f t="shared" si="79"/>
        <v>13.978800000000017</v>
      </c>
      <c r="I1236" s="31">
        <f>MAX($H$19:H1236)</f>
        <v>36.149499999999989</v>
      </c>
      <c r="J1236" s="32">
        <f t="shared" si="80"/>
        <v>-22.170699999999972</v>
      </c>
      <c r="K1236" s="33">
        <f t="shared" si="81"/>
        <v>-0.10701418167880405</v>
      </c>
    </row>
    <row r="1237" spans="1:11" x14ac:dyDescent="0.25">
      <c r="A1237" s="51" t="s">
        <v>102</v>
      </c>
      <c r="B1237" s="49" t="s">
        <v>105</v>
      </c>
      <c r="C1237" s="53">
        <v>45762.677083333336</v>
      </c>
      <c r="D1237" s="49" t="s">
        <v>921</v>
      </c>
      <c r="E1237" s="49">
        <v>142</v>
      </c>
      <c r="F1237" s="56">
        <v>-3.754</v>
      </c>
      <c r="G1237" s="30">
        <f t="shared" si="78"/>
        <v>-0.37540000000000001</v>
      </c>
      <c r="H1237" s="31">
        <f t="shared" si="79"/>
        <v>13.603400000000017</v>
      </c>
      <c r="I1237" s="31">
        <f>MAX($H$19:H1237)</f>
        <v>36.149499999999989</v>
      </c>
      <c r="J1237" s="32">
        <f t="shared" si="80"/>
        <v>-22.546099999999974</v>
      </c>
      <c r="K1237" s="33">
        <f t="shared" si="81"/>
        <v>-2.6854951784130332E-2</v>
      </c>
    </row>
    <row r="1238" spans="1:11" x14ac:dyDescent="0.25">
      <c r="A1238" s="51" t="s">
        <v>102</v>
      </c>
      <c r="B1238" s="49" t="s">
        <v>107</v>
      </c>
      <c r="C1238" s="53">
        <v>45762.677083333336</v>
      </c>
      <c r="D1238" s="49" t="s">
        <v>921</v>
      </c>
      <c r="E1238" s="49">
        <v>331</v>
      </c>
      <c r="F1238" s="56">
        <v>-8.7590000000000003</v>
      </c>
      <c r="G1238" s="30">
        <f t="shared" si="78"/>
        <v>-0.87590000000000012</v>
      </c>
      <c r="H1238" s="31">
        <f t="shared" si="79"/>
        <v>12.727500000000017</v>
      </c>
      <c r="I1238" s="31">
        <f>MAX($H$19:H1238)</f>
        <v>36.149499999999989</v>
      </c>
      <c r="J1238" s="32">
        <f t="shared" si="80"/>
        <v>-23.421999999999972</v>
      </c>
      <c r="K1238" s="33">
        <f t="shared" si="81"/>
        <v>-6.4388314686034231E-2</v>
      </c>
    </row>
    <row r="1239" spans="1:11" x14ac:dyDescent="0.25">
      <c r="A1239" s="50" t="s">
        <v>102</v>
      </c>
      <c r="B1239" s="48" t="s">
        <v>108</v>
      </c>
      <c r="C1239" s="52">
        <v>45762.8125</v>
      </c>
      <c r="D1239" s="48" t="s">
        <v>920</v>
      </c>
      <c r="E1239" s="48">
        <v>142</v>
      </c>
      <c r="F1239" s="55">
        <v>-3.754</v>
      </c>
      <c r="G1239" s="30">
        <f t="shared" si="78"/>
        <v>-0.37540000000000001</v>
      </c>
      <c r="H1239" s="31">
        <f t="shared" si="79"/>
        <v>12.352100000000016</v>
      </c>
      <c r="I1239" s="31">
        <f>MAX($H$19:H1239)</f>
        <v>36.149499999999989</v>
      </c>
      <c r="J1239" s="32">
        <f t="shared" si="80"/>
        <v>-23.797399999999975</v>
      </c>
      <c r="K1239" s="33">
        <f t="shared" si="81"/>
        <v>-2.9495187585935945E-2</v>
      </c>
    </row>
    <row r="1240" spans="1:11" x14ac:dyDescent="0.25">
      <c r="A1240" s="50" t="s">
        <v>102</v>
      </c>
      <c r="B1240" s="48" t="s">
        <v>108</v>
      </c>
      <c r="C1240" s="52">
        <v>45762.8125</v>
      </c>
      <c r="D1240" s="48" t="s">
        <v>920</v>
      </c>
      <c r="E1240" s="48">
        <v>331</v>
      </c>
      <c r="F1240" s="55">
        <v>-8.7590000000000003</v>
      </c>
      <c r="G1240" s="30">
        <f t="shared" si="78"/>
        <v>-0.87590000000000012</v>
      </c>
      <c r="H1240" s="31">
        <f t="shared" si="79"/>
        <v>11.476200000000016</v>
      </c>
      <c r="I1240" s="31">
        <f>MAX($H$19:H1240)</f>
        <v>36.149499999999989</v>
      </c>
      <c r="J1240" s="32">
        <f t="shared" si="80"/>
        <v>-24.673299999999973</v>
      </c>
      <c r="K1240" s="33">
        <f t="shared" si="81"/>
        <v>-7.091101917892495E-2</v>
      </c>
    </row>
    <row r="1241" spans="1:11" x14ac:dyDescent="0.25">
      <c r="A1241" s="50" t="s">
        <v>102</v>
      </c>
      <c r="B1241" s="48" t="s">
        <v>108</v>
      </c>
      <c r="C1241" s="52">
        <v>45762.8125</v>
      </c>
      <c r="D1241" s="48" t="s">
        <v>920</v>
      </c>
      <c r="E1241" s="48">
        <v>278</v>
      </c>
      <c r="F1241" s="55">
        <v>-6.1619999999999999</v>
      </c>
      <c r="G1241" s="30">
        <f t="shared" si="78"/>
        <v>-0.61620000000000008</v>
      </c>
      <c r="H1241" s="31">
        <f t="shared" si="79"/>
        <v>10.860000000000017</v>
      </c>
      <c r="I1241" s="31">
        <f>MAX($H$19:H1241)</f>
        <v>36.149499999999989</v>
      </c>
      <c r="J1241" s="32">
        <f t="shared" si="80"/>
        <v>-25.289499999999972</v>
      </c>
      <c r="K1241" s="33">
        <f t="shared" si="81"/>
        <v>-5.3693731374496623E-2</v>
      </c>
    </row>
    <row r="1242" spans="1:11" x14ac:dyDescent="0.25">
      <c r="A1242" s="51" t="s">
        <v>102</v>
      </c>
      <c r="B1242" s="49" t="s">
        <v>110</v>
      </c>
      <c r="C1242" s="53">
        <v>45762.8125</v>
      </c>
      <c r="D1242" s="49" t="s">
        <v>920</v>
      </c>
      <c r="E1242" s="49">
        <v>648</v>
      </c>
      <c r="F1242" s="56">
        <v>-14.379</v>
      </c>
      <c r="G1242" s="30">
        <f t="shared" si="78"/>
        <v>-1.4379</v>
      </c>
      <c r="H1242" s="31">
        <f t="shared" si="79"/>
        <v>9.4221000000000181</v>
      </c>
      <c r="I1242" s="31">
        <f>MAX($H$19:H1242)</f>
        <v>36.149499999999989</v>
      </c>
      <c r="J1242" s="32">
        <f t="shared" si="80"/>
        <v>-26.727399999999971</v>
      </c>
      <c r="K1242" s="33">
        <f t="shared" si="81"/>
        <v>-0.13240331491712676</v>
      </c>
    </row>
    <row r="1243" spans="1:11" x14ac:dyDescent="0.25">
      <c r="A1243" s="50" t="s">
        <v>102</v>
      </c>
      <c r="B1243" s="48" t="s">
        <v>108</v>
      </c>
      <c r="C1243" s="52">
        <v>45763.378472222219</v>
      </c>
      <c r="D1243" s="48" t="s">
        <v>922</v>
      </c>
      <c r="E1243" s="48">
        <v>99</v>
      </c>
      <c r="F1243" s="55">
        <v>4.4560000000000004</v>
      </c>
      <c r="G1243" s="30">
        <f t="shared" si="78"/>
        <v>0.44560000000000005</v>
      </c>
      <c r="H1243" s="31">
        <f t="shared" si="79"/>
        <v>9.8677000000000188</v>
      </c>
      <c r="I1243" s="31">
        <f>MAX($H$19:H1243)</f>
        <v>36.149499999999989</v>
      </c>
      <c r="J1243" s="32">
        <f t="shared" si="80"/>
        <v>-26.281799999999969</v>
      </c>
      <c r="K1243" s="33">
        <f t="shared" si="81"/>
        <v>4.7293066301567599E-2</v>
      </c>
    </row>
    <row r="1244" spans="1:11" x14ac:dyDescent="0.25">
      <c r="A1244" s="51" t="s">
        <v>102</v>
      </c>
      <c r="B1244" s="49" t="s">
        <v>110</v>
      </c>
      <c r="C1244" s="53">
        <v>45763.378472222219</v>
      </c>
      <c r="D1244" s="49" t="s">
        <v>922</v>
      </c>
      <c r="E1244" s="49">
        <v>231</v>
      </c>
      <c r="F1244" s="56">
        <v>19.478000000000002</v>
      </c>
      <c r="G1244" s="30">
        <f t="shared" si="78"/>
        <v>1.9478000000000002</v>
      </c>
      <c r="H1244" s="31">
        <f t="shared" si="79"/>
        <v>11.81550000000002</v>
      </c>
      <c r="I1244" s="31">
        <f>MAX($H$19:H1244)</f>
        <v>36.149499999999989</v>
      </c>
      <c r="J1244" s="32">
        <f t="shared" si="80"/>
        <v>-24.333999999999968</v>
      </c>
      <c r="K1244" s="33">
        <f t="shared" si="81"/>
        <v>0.19739148940482565</v>
      </c>
    </row>
    <row r="1245" spans="1:11" x14ac:dyDescent="0.25">
      <c r="A1245" s="50" t="s">
        <v>1138</v>
      </c>
      <c r="B1245" s="48" t="s">
        <v>108</v>
      </c>
      <c r="C1245" s="52">
        <v>45763.40625</v>
      </c>
      <c r="D1245" s="48" t="s">
        <v>628</v>
      </c>
      <c r="E1245" s="48">
        <v>1727</v>
      </c>
      <c r="F1245" s="55">
        <v>4.4590000000000005</v>
      </c>
      <c r="G1245" s="30">
        <f t="shared" si="78"/>
        <v>0.44590000000000007</v>
      </c>
      <c r="H1245" s="31">
        <f t="shared" si="79"/>
        <v>12.26140000000002</v>
      </c>
      <c r="I1245" s="31">
        <f>MAX($H$19:H1245)</f>
        <v>36.149499999999989</v>
      </c>
      <c r="J1245" s="32">
        <f t="shared" si="80"/>
        <v>-23.888099999999969</v>
      </c>
      <c r="K1245" s="33">
        <f t="shared" si="81"/>
        <v>3.7738563751005039E-2</v>
      </c>
    </row>
    <row r="1246" spans="1:11" x14ac:dyDescent="0.25">
      <c r="A1246" s="51" t="s">
        <v>1138</v>
      </c>
      <c r="B1246" s="49" t="s">
        <v>110</v>
      </c>
      <c r="C1246" s="53">
        <v>45763.40625</v>
      </c>
      <c r="D1246" s="49" t="s">
        <v>628</v>
      </c>
      <c r="E1246" s="49">
        <v>4029</v>
      </c>
      <c r="F1246" s="56">
        <v>46.035000000000004</v>
      </c>
      <c r="G1246" s="30">
        <f t="shared" si="78"/>
        <v>4.6035000000000004</v>
      </c>
      <c r="H1246" s="31">
        <f t="shared" si="79"/>
        <v>16.86490000000002</v>
      </c>
      <c r="I1246" s="31">
        <f>MAX($H$19:H1246)</f>
        <v>36.149499999999989</v>
      </c>
      <c r="J1246" s="32">
        <f t="shared" si="80"/>
        <v>-19.284599999999969</v>
      </c>
      <c r="K1246" s="33">
        <f t="shared" si="81"/>
        <v>0.37544652323551908</v>
      </c>
    </row>
    <row r="1247" spans="1:11" x14ac:dyDescent="0.25">
      <c r="A1247" s="50" t="s">
        <v>103</v>
      </c>
      <c r="B1247" s="48" t="s">
        <v>105</v>
      </c>
      <c r="C1247" s="52">
        <v>45764.076388888891</v>
      </c>
      <c r="D1247" s="48" t="s">
        <v>1031</v>
      </c>
      <c r="E1247" s="48">
        <v>16</v>
      </c>
      <c r="F1247" s="55">
        <v>4.5750000000000002</v>
      </c>
      <c r="G1247" s="30">
        <f t="shared" si="78"/>
        <v>0.45750000000000002</v>
      </c>
      <c r="H1247" s="31">
        <f t="shared" si="79"/>
        <v>17.32240000000002</v>
      </c>
      <c r="I1247" s="31">
        <f>MAX($H$19:H1247)</f>
        <v>36.149499999999989</v>
      </c>
      <c r="J1247" s="32">
        <f t="shared" si="80"/>
        <v>-18.82709999999997</v>
      </c>
      <c r="K1247" s="33">
        <f t="shared" si="81"/>
        <v>2.7127347330846874E-2</v>
      </c>
    </row>
    <row r="1248" spans="1:11" x14ac:dyDescent="0.25">
      <c r="A1248" s="51" t="s">
        <v>103</v>
      </c>
      <c r="B1248" s="49" t="s">
        <v>107</v>
      </c>
      <c r="C1248" s="53">
        <v>45764.076388888891</v>
      </c>
      <c r="D1248" s="49" t="s">
        <v>1031</v>
      </c>
      <c r="E1248" s="49">
        <v>37</v>
      </c>
      <c r="F1248" s="56">
        <v>6.3689999999999998</v>
      </c>
      <c r="G1248" s="30">
        <f t="shared" si="78"/>
        <v>0.63690000000000002</v>
      </c>
      <c r="H1248" s="31">
        <f t="shared" si="79"/>
        <v>17.95930000000002</v>
      </c>
      <c r="I1248" s="31">
        <f>MAX($H$19:H1248)</f>
        <v>36.149499999999989</v>
      </c>
      <c r="J1248" s="32">
        <f t="shared" si="80"/>
        <v>-18.190199999999969</v>
      </c>
      <c r="K1248" s="33">
        <f t="shared" si="81"/>
        <v>3.6767422528056093E-2</v>
      </c>
    </row>
    <row r="1249" spans="1:11" x14ac:dyDescent="0.25">
      <c r="A1249" s="50" t="s">
        <v>1138</v>
      </c>
      <c r="B1249" s="48" t="s">
        <v>105</v>
      </c>
      <c r="C1249" s="52">
        <v>45764.100694444445</v>
      </c>
      <c r="D1249" s="48" t="s">
        <v>629</v>
      </c>
      <c r="E1249" s="48">
        <v>2107</v>
      </c>
      <c r="F1249" s="55">
        <v>4.34</v>
      </c>
      <c r="G1249" s="30">
        <f t="shared" si="78"/>
        <v>0.434</v>
      </c>
      <c r="H1249" s="31">
        <f t="shared" si="79"/>
        <v>18.393300000000021</v>
      </c>
      <c r="I1249" s="31">
        <f>MAX($H$19:H1249)</f>
        <v>36.149499999999989</v>
      </c>
      <c r="J1249" s="32">
        <f t="shared" si="80"/>
        <v>-17.756199999999968</v>
      </c>
      <c r="K1249" s="33">
        <f t="shared" si="81"/>
        <v>2.4165752562739007E-2</v>
      </c>
    </row>
    <row r="1250" spans="1:11" x14ac:dyDescent="0.25">
      <c r="A1250" s="51" t="s">
        <v>1138</v>
      </c>
      <c r="B1250" s="49" t="s">
        <v>107</v>
      </c>
      <c r="C1250" s="53">
        <v>45764.100694444445</v>
      </c>
      <c r="D1250" s="49" t="s">
        <v>629</v>
      </c>
      <c r="E1250" s="49">
        <v>4917</v>
      </c>
      <c r="F1250" s="56">
        <v>24.786999999999999</v>
      </c>
      <c r="G1250" s="30">
        <f t="shared" si="78"/>
        <v>2.4786999999999999</v>
      </c>
      <c r="H1250" s="31">
        <f t="shared" si="79"/>
        <v>20.872000000000021</v>
      </c>
      <c r="I1250" s="31">
        <f>MAX($H$19:H1250)</f>
        <v>36.149499999999989</v>
      </c>
      <c r="J1250" s="32">
        <f t="shared" si="80"/>
        <v>-15.277499999999968</v>
      </c>
      <c r="K1250" s="33">
        <f t="shared" si="81"/>
        <v>0.13476102711313342</v>
      </c>
    </row>
    <row r="1251" spans="1:11" x14ac:dyDescent="0.25">
      <c r="A1251" s="50" t="s">
        <v>102</v>
      </c>
      <c r="B1251" s="48" t="s">
        <v>105</v>
      </c>
      <c r="C1251" s="52">
        <v>45764.326388888891</v>
      </c>
      <c r="D1251" s="48" t="s">
        <v>923</v>
      </c>
      <c r="E1251" s="48">
        <v>256</v>
      </c>
      <c r="F1251" s="55">
        <v>4.766</v>
      </c>
      <c r="G1251" s="30">
        <f t="shared" si="78"/>
        <v>0.47660000000000002</v>
      </c>
      <c r="H1251" s="31">
        <f t="shared" si="79"/>
        <v>21.348600000000022</v>
      </c>
      <c r="I1251" s="31">
        <f>MAX($H$19:H1251)</f>
        <v>36.149499999999989</v>
      </c>
      <c r="J1251" s="32">
        <f t="shared" si="80"/>
        <v>-14.800899999999967</v>
      </c>
      <c r="K1251" s="33">
        <f t="shared" si="81"/>
        <v>2.2834419317746324E-2</v>
      </c>
    </row>
    <row r="1252" spans="1:11" x14ac:dyDescent="0.25">
      <c r="A1252" s="51" t="s">
        <v>102</v>
      </c>
      <c r="B1252" s="49" t="s">
        <v>107</v>
      </c>
      <c r="C1252" s="53">
        <v>45764.326388888891</v>
      </c>
      <c r="D1252" s="49" t="s">
        <v>923</v>
      </c>
      <c r="E1252" s="49">
        <v>598</v>
      </c>
      <c r="F1252" s="56">
        <v>0</v>
      </c>
      <c r="G1252" s="30">
        <f t="shared" si="78"/>
        <v>0</v>
      </c>
      <c r="H1252" s="31">
        <f t="shared" si="79"/>
        <v>21.348600000000022</v>
      </c>
      <c r="I1252" s="31">
        <f>MAX($H$19:H1252)</f>
        <v>36.149499999999989</v>
      </c>
      <c r="J1252" s="32">
        <f t="shared" si="80"/>
        <v>-14.800899999999967</v>
      </c>
      <c r="K1252" s="33">
        <f t="shared" si="81"/>
        <v>0</v>
      </c>
    </row>
    <row r="1253" spans="1:11" x14ac:dyDescent="0.25">
      <c r="A1253" s="50" t="s">
        <v>104</v>
      </c>
      <c r="B1253" s="48" t="s">
        <v>105</v>
      </c>
      <c r="C1253" s="52">
        <v>45764.409722222219</v>
      </c>
      <c r="D1253" s="48" t="s">
        <v>222</v>
      </c>
      <c r="E1253" s="48">
        <v>7353</v>
      </c>
      <c r="F1253" s="55">
        <v>4.4119999999999999</v>
      </c>
      <c r="G1253" s="30">
        <f t="shared" si="78"/>
        <v>0.44120000000000004</v>
      </c>
      <c r="H1253" s="31">
        <f t="shared" si="79"/>
        <v>21.789800000000021</v>
      </c>
      <c r="I1253" s="31">
        <f>MAX($H$19:H1253)</f>
        <v>36.149499999999989</v>
      </c>
      <c r="J1253" s="32">
        <f t="shared" si="80"/>
        <v>-14.359699999999968</v>
      </c>
      <c r="K1253" s="33">
        <f t="shared" si="81"/>
        <v>2.0666460564158662E-2</v>
      </c>
    </row>
    <row r="1254" spans="1:11" x14ac:dyDescent="0.25">
      <c r="A1254" s="51" t="s">
        <v>104</v>
      </c>
      <c r="B1254" s="49" t="s">
        <v>107</v>
      </c>
      <c r="C1254" s="53">
        <v>45764.409722222219</v>
      </c>
      <c r="D1254" s="49" t="s">
        <v>222</v>
      </c>
      <c r="E1254" s="49">
        <v>17157</v>
      </c>
      <c r="F1254" s="56">
        <v>0</v>
      </c>
      <c r="G1254" s="30">
        <f t="shared" si="78"/>
        <v>0</v>
      </c>
      <c r="H1254" s="31">
        <f t="shared" si="79"/>
        <v>21.789800000000021</v>
      </c>
      <c r="I1254" s="31">
        <f>MAX($H$19:H1254)</f>
        <v>36.149499999999989</v>
      </c>
      <c r="J1254" s="32">
        <f t="shared" si="80"/>
        <v>-14.359699999999968</v>
      </c>
      <c r="K1254" s="33">
        <f t="shared" si="81"/>
        <v>0</v>
      </c>
    </row>
    <row r="1255" spans="1:11" x14ac:dyDescent="0.25">
      <c r="A1255" s="50" t="s">
        <v>102</v>
      </c>
      <c r="B1255" s="48" t="s">
        <v>108</v>
      </c>
      <c r="C1255" s="52">
        <v>45764.465277777781</v>
      </c>
      <c r="D1255" s="48" t="s">
        <v>924</v>
      </c>
      <c r="E1255" s="48">
        <v>213</v>
      </c>
      <c r="F1255" s="55">
        <v>4.4130000000000003</v>
      </c>
      <c r="G1255" s="30">
        <f t="shared" si="78"/>
        <v>0.44130000000000003</v>
      </c>
      <c r="H1255" s="31">
        <f t="shared" si="79"/>
        <v>22.231100000000019</v>
      </c>
      <c r="I1255" s="31">
        <f>MAX($H$19:H1255)</f>
        <v>36.149499999999989</v>
      </c>
      <c r="J1255" s="32">
        <f t="shared" si="80"/>
        <v>-13.91839999999997</v>
      </c>
      <c r="K1255" s="33">
        <f t="shared" si="81"/>
        <v>2.0252595250988881E-2</v>
      </c>
    </row>
    <row r="1256" spans="1:11" x14ac:dyDescent="0.25">
      <c r="A1256" s="51" t="s">
        <v>102</v>
      </c>
      <c r="B1256" s="49" t="s">
        <v>110</v>
      </c>
      <c r="C1256" s="53">
        <v>45764.465277777781</v>
      </c>
      <c r="D1256" s="49" t="s">
        <v>924</v>
      </c>
      <c r="E1256" s="49">
        <v>497</v>
      </c>
      <c r="F1256" s="56">
        <v>0</v>
      </c>
      <c r="G1256" s="30">
        <f t="shared" si="78"/>
        <v>0</v>
      </c>
      <c r="H1256" s="31">
        <f t="shared" si="79"/>
        <v>22.231100000000019</v>
      </c>
      <c r="I1256" s="31">
        <f>MAX($H$19:H1256)</f>
        <v>36.149499999999989</v>
      </c>
      <c r="J1256" s="32">
        <f t="shared" si="80"/>
        <v>-13.91839999999997</v>
      </c>
      <c r="K1256" s="33">
        <f t="shared" si="81"/>
        <v>0</v>
      </c>
    </row>
    <row r="1257" spans="1:11" x14ac:dyDescent="0.25">
      <c r="A1257" s="50" t="s">
        <v>103</v>
      </c>
      <c r="B1257" s="48" t="s">
        <v>108</v>
      </c>
      <c r="C1257" s="52">
        <v>45764.590277777781</v>
      </c>
      <c r="D1257" s="48" t="s">
        <v>1032</v>
      </c>
      <c r="E1257" s="48">
        <v>11</v>
      </c>
      <c r="F1257" s="55">
        <v>4.4450000000000003</v>
      </c>
      <c r="G1257" s="30">
        <f t="shared" ref="G1257:G1320" si="82">(F1257*0.1)</f>
        <v>0.44450000000000006</v>
      </c>
      <c r="H1257" s="31">
        <f t="shared" ref="H1257:H1320" si="83">(H1256+G1257)</f>
        <v>22.675600000000021</v>
      </c>
      <c r="I1257" s="31">
        <f>MAX($H$19:H1257)</f>
        <v>36.149499999999989</v>
      </c>
      <c r="J1257" s="32">
        <f t="shared" ref="J1257:J1320" si="84">(H1257-I1257)</f>
        <v>-13.473899999999968</v>
      </c>
      <c r="K1257" s="33">
        <f t="shared" ref="K1257:K1320" si="85">(H1257/H1256)-1</f>
        <v>1.9994512192379243E-2</v>
      </c>
    </row>
    <row r="1258" spans="1:11" x14ac:dyDescent="0.25">
      <c r="A1258" s="50" t="s">
        <v>103</v>
      </c>
      <c r="B1258" s="48" t="s">
        <v>110</v>
      </c>
      <c r="C1258" s="52">
        <v>45764.590277777781</v>
      </c>
      <c r="D1258" s="48" t="s">
        <v>1032</v>
      </c>
      <c r="E1258" s="48">
        <v>26</v>
      </c>
      <c r="F1258" s="55">
        <v>33.692</v>
      </c>
      <c r="G1258" s="30">
        <f t="shared" si="82"/>
        <v>3.3692000000000002</v>
      </c>
      <c r="H1258" s="31">
        <f t="shared" si="83"/>
        <v>26.04480000000002</v>
      </c>
      <c r="I1258" s="31">
        <f>MAX($H$19:H1258)</f>
        <v>36.149499999999989</v>
      </c>
      <c r="J1258" s="32">
        <f t="shared" si="84"/>
        <v>-10.104699999999969</v>
      </c>
      <c r="K1258" s="33">
        <f t="shared" si="85"/>
        <v>0.14858261743900925</v>
      </c>
    </row>
    <row r="1259" spans="1:11" x14ac:dyDescent="0.25">
      <c r="A1259" s="50" t="s">
        <v>101</v>
      </c>
      <c r="B1259" s="48" t="s">
        <v>105</v>
      </c>
      <c r="C1259" s="52">
        <v>45764.600694444445</v>
      </c>
      <c r="D1259" s="48" t="s">
        <v>801</v>
      </c>
      <c r="E1259" s="48">
        <v>4</v>
      </c>
      <c r="F1259" s="55">
        <v>4.5329999999999995</v>
      </c>
      <c r="G1259" s="30">
        <f t="shared" si="82"/>
        <v>0.45329999999999998</v>
      </c>
      <c r="H1259" s="31">
        <f t="shared" si="83"/>
        <v>26.498100000000019</v>
      </c>
      <c r="I1259" s="31">
        <f>MAX($H$19:H1259)</f>
        <v>36.149499999999989</v>
      </c>
      <c r="J1259" s="32">
        <f t="shared" si="84"/>
        <v>-9.6513999999999704</v>
      </c>
      <c r="K1259" s="33">
        <f t="shared" si="85"/>
        <v>1.7404625875414581E-2</v>
      </c>
    </row>
    <row r="1260" spans="1:11" x14ac:dyDescent="0.25">
      <c r="A1260" s="51" t="s">
        <v>101</v>
      </c>
      <c r="B1260" s="49" t="s">
        <v>107</v>
      </c>
      <c r="C1260" s="53">
        <v>45764.600694444445</v>
      </c>
      <c r="D1260" s="49" t="s">
        <v>801</v>
      </c>
      <c r="E1260" s="49">
        <v>8</v>
      </c>
      <c r="F1260" s="56">
        <v>3.4289999999999998</v>
      </c>
      <c r="G1260" s="30">
        <f t="shared" si="82"/>
        <v>0.34289999999999998</v>
      </c>
      <c r="H1260" s="31">
        <f t="shared" si="83"/>
        <v>26.841000000000019</v>
      </c>
      <c r="I1260" s="31">
        <f>MAX($H$19:H1260)</f>
        <v>36.149499999999989</v>
      </c>
      <c r="J1260" s="32">
        <f t="shared" si="84"/>
        <v>-9.3084999999999702</v>
      </c>
      <c r="K1260" s="33">
        <f t="shared" si="85"/>
        <v>1.2940550454560995E-2</v>
      </c>
    </row>
    <row r="1261" spans="1:11" x14ac:dyDescent="0.25">
      <c r="A1261" s="50" t="s">
        <v>104</v>
      </c>
      <c r="B1261" s="48" t="s">
        <v>105</v>
      </c>
      <c r="C1261" s="52">
        <v>45764.75</v>
      </c>
      <c r="D1261" s="48" t="s">
        <v>738</v>
      </c>
      <c r="E1261" s="48">
        <v>3891</v>
      </c>
      <c r="F1261" s="55">
        <v>-12.451000000000001</v>
      </c>
      <c r="G1261" s="30">
        <f t="shared" si="82"/>
        <v>-1.2451000000000001</v>
      </c>
      <c r="H1261" s="31">
        <f t="shared" si="83"/>
        <v>25.595900000000018</v>
      </c>
      <c r="I1261" s="31">
        <f>MAX($H$19:H1261)</f>
        <v>36.149499999999989</v>
      </c>
      <c r="J1261" s="32">
        <f t="shared" si="84"/>
        <v>-10.553599999999971</v>
      </c>
      <c r="K1261" s="33">
        <f t="shared" si="85"/>
        <v>-4.6387988525017687E-2</v>
      </c>
    </row>
    <row r="1262" spans="1:11" x14ac:dyDescent="0.25">
      <c r="A1262" s="51" t="s">
        <v>104</v>
      </c>
      <c r="B1262" s="49" t="s">
        <v>107</v>
      </c>
      <c r="C1262" s="53">
        <v>45764.75</v>
      </c>
      <c r="D1262" s="49" t="s">
        <v>738</v>
      </c>
      <c r="E1262" s="49">
        <v>9079</v>
      </c>
      <c r="F1262" s="56">
        <v>-29.052999999999997</v>
      </c>
      <c r="G1262" s="30">
        <f t="shared" si="82"/>
        <v>-2.9053</v>
      </c>
      <c r="H1262" s="31">
        <f t="shared" si="83"/>
        <v>22.690600000000018</v>
      </c>
      <c r="I1262" s="31">
        <f>MAX($H$19:H1262)</f>
        <v>36.149499999999989</v>
      </c>
      <c r="J1262" s="32">
        <f t="shared" si="84"/>
        <v>-13.458899999999971</v>
      </c>
      <c r="K1262" s="33">
        <f t="shared" si="85"/>
        <v>-0.11350646001898734</v>
      </c>
    </row>
    <row r="1263" spans="1:11" x14ac:dyDescent="0.25">
      <c r="A1263" s="50" t="s">
        <v>101</v>
      </c>
      <c r="B1263" s="48" t="s">
        <v>108</v>
      </c>
      <c r="C1263" s="52">
        <v>45764.760416666664</v>
      </c>
      <c r="D1263" s="48" t="s">
        <v>802</v>
      </c>
      <c r="E1263" s="48">
        <v>6</v>
      </c>
      <c r="F1263" s="55">
        <v>4.5030000000000001</v>
      </c>
      <c r="G1263" s="30">
        <f t="shared" si="82"/>
        <v>0.45030000000000003</v>
      </c>
      <c r="H1263" s="31">
        <f t="shared" si="83"/>
        <v>23.140900000000016</v>
      </c>
      <c r="I1263" s="31">
        <f>MAX($H$19:H1263)</f>
        <v>36.149499999999989</v>
      </c>
      <c r="J1263" s="32">
        <f t="shared" si="84"/>
        <v>-13.008599999999973</v>
      </c>
      <c r="K1263" s="33">
        <f t="shared" si="85"/>
        <v>1.9845222250623573E-2</v>
      </c>
    </row>
    <row r="1264" spans="1:11" x14ac:dyDescent="0.25">
      <c r="A1264" s="51" t="s">
        <v>101</v>
      </c>
      <c r="B1264" s="49" t="s">
        <v>110</v>
      </c>
      <c r="C1264" s="53">
        <v>45764.760416666664</v>
      </c>
      <c r="D1264" s="49" t="s">
        <v>802</v>
      </c>
      <c r="E1264" s="49">
        <v>14</v>
      </c>
      <c r="F1264" s="56">
        <v>78.438999999999993</v>
      </c>
      <c r="G1264" s="30">
        <f t="shared" si="82"/>
        <v>7.8438999999999997</v>
      </c>
      <c r="H1264" s="31">
        <f t="shared" si="83"/>
        <v>30.984800000000014</v>
      </c>
      <c r="I1264" s="31">
        <f>MAX($H$19:H1264)</f>
        <v>36.149499999999989</v>
      </c>
      <c r="J1264" s="32">
        <f t="shared" si="84"/>
        <v>-5.164699999999975</v>
      </c>
      <c r="K1264" s="33">
        <f t="shared" si="85"/>
        <v>0.33896261597431354</v>
      </c>
    </row>
    <row r="1265" spans="1:11" x14ac:dyDescent="0.25">
      <c r="A1265" s="50" t="s">
        <v>102</v>
      </c>
      <c r="B1265" s="48" t="s">
        <v>105</v>
      </c>
      <c r="C1265" s="52">
        <v>45767.927083333336</v>
      </c>
      <c r="D1265" s="48" t="s">
        <v>926</v>
      </c>
      <c r="E1265" s="48">
        <v>189</v>
      </c>
      <c r="F1265" s="55">
        <v>4.4240000000000004</v>
      </c>
      <c r="G1265" s="30">
        <f t="shared" si="82"/>
        <v>0.44240000000000007</v>
      </c>
      <c r="H1265" s="31">
        <f t="shared" si="83"/>
        <v>31.427200000000013</v>
      </c>
      <c r="I1265" s="31">
        <f>MAX($H$19:H1265)</f>
        <v>36.149499999999989</v>
      </c>
      <c r="J1265" s="32">
        <f t="shared" si="84"/>
        <v>-4.7222999999999757</v>
      </c>
      <c r="K1265" s="33">
        <f t="shared" si="85"/>
        <v>1.427796855232244E-2</v>
      </c>
    </row>
    <row r="1266" spans="1:11" x14ac:dyDescent="0.25">
      <c r="A1266" s="51" t="s">
        <v>102</v>
      </c>
      <c r="B1266" s="49" t="s">
        <v>107</v>
      </c>
      <c r="C1266" s="53">
        <v>45767.927083333336</v>
      </c>
      <c r="D1266" s="49" t="s">
        <v>926</v>
      </c>
      <c r="E1266" s="49">
        <v>441</v>
      </c>
      <c r="F1266" s="56">
        <v>0.48499999999999999</v>
      </c>
      <c r="G1266" s="30">
        <f t="shared" si="82"/>
        <v>4.8500000000000001E-2</v>
      </c>
      <c r="H1266" s="31">
        <f t="shared" si="83"/>
        <v>31.475700000000014</v>
      </c>
      <c r="I1266" s="31">
        <f>MAX($H$19:H1266)</f>
        <v>36.149499999999989</v>
      </c>
      <c r="J1266" s="32">
        <f t="shared" si="84"/>
        <v>-4.6737999999999751</v>
      </c>
      <c r="K1266" s="33">
        <f t="shared" si="85"/>
        <v>1.5432491599634002E-3</v>
      </c>
    </row>
    <row r="1267" spans="1:11" x14ac:dyDescent="0.25">
      <c r="A1267" s="50" t="s">
        <v>1138</v>
      </c>
      <c r="B1267" s="48" t="s">
        <v>108</v>
      </c>
      <c r="C1267" s="52">
        <v>45768.024305555555</v>
      </c>
      <c r="D1267" s="48" t="s">
        <v>630</v>
      </c>
      <c r="E1267" s="48">
        <v>2805</v>
      </c>
      <c r="F1267" s="55">
        <v>-5.8620000000000001</v>
      </c>
      <c r="G1267" s="30">
        <f t="shared" si="82"/>
        <v>-0.58620000000000005</v>
      </c>
      <c r="H1267" s="31">
        <f t="shared" si="83"/>
        <v>30.889500000000012</v>
      </c>
      <c r="I1267" s="31">
        <f>MAX($H$19:H1267)</f>
        <v>36.149499999999989</v>
      </c>
      <c r="J1267" s="32">
        <f t="shared" si="84"/>
        <v>-5.2599999999999767</v>
      </c>
      <c r="K1267" s="33">
        <f t="shared" si="85"/>
        <v>-1.8623890811006683E-2</v>
      </c>
    </row>
    <row r="1268" spans="1:11" x14ac:dyDescent="0.25">
      <c r="A1268" s="51" t="s">
        <v>1138</v>
      </c>
      <c r="B1268" s="49" t="s">
        <v>110</v>
      </c>
      <c r="C1268" s="53">
        <v>45768.024305555555</v>
      </c>
      <c r="D1268" s="49" t="s">
        <v>630</v>
      </c>
      <c r="E1268" s="49">
        <v>6545</v>
      </c>
      <c r="F1268" s="56">
        <v>-13.678999999999998</v>
      </c>
      <c r="G1268" s="30">
        <f t="shared" si="82"/>
        <v>-1.3678999999999999</v>
      </c>
      <c r="H1268" s="31">
        <f t="shared" si="83"/>
        <v>29.521600000000014</v>
      </c>
      <c r="I1268" s="31">
        <f>MAX($H$19:H1268)</f>
        <v>36.149499999999989</v>
      </c>
      <c r="J1268" s="32">
        <f t="shared" si="84"/>
        <v>-6.6278999999999755</v>
      </c>
      <c r="K1268" s="33">
        <f t="shared" si="85"/>
        <v>-4.4283656258599091E-2</v>
      </c>
    </row>
    <row r="1269" spans="1:11" x14ac:dyDescent="0.25">
      <c r="A1269" s="50" t="s">
        <v>102</v>
      </c>
      <c r="B1269" s="48" t="s">
        <v>105</v>
      </c>
      <c r="C1269" s="52">
        <v>45768.357638888891</v>
      </c>
      <c r="D1269" s="48" t="s">
        <v>927</v>
      </c>
      <c r="E1269" s="48">
        <v>201</v>
      </c>
      <c r="F1269" s="55">
        <v>4.7050000000000001</v>
      </c>
      <c r="G1269" s="30">
        <f t="shared" si="82"/>
        <v>0.47050000000000003</v>
      </c>
      <c r="H1269" s="31">
        <f t="shared" si="83"/>
        <v>29.992100000000015</v>
      </c>
      <c r="I1269" s="31">
        <f>MAX($H$19:H1269)</f>
        <v>36.149499999999989</v>
      </c>
      <c r="J1269" s="32">
        <f t="shared" si="84"/>
        <v>-6.1573999999999742</v>
      </c>
      <c r="K1269" s="33">
        <f t="shared" si="85"/>
        <v>1.5937483063248603E-2</v>
      </c>
    </row>
    <row r="1270" spans="1:11" x14ac:dyDescent="0.25">
      <c r="A1270" s="51" t="s">
        <v>102</v>
      </c>
      <c r="B1270" s="49" t="s">
        <v>107</v>
      </c>
      <c r="C1270" s="53">
        <v>45768.357638888891</v>
      </c>
      <c r="D1270" s="49" t="s">
        <v>927</v>
      </c>
      <c r="E1270" s="49">
        <v>469</v>
      </c>
      <c r="F1270" s="56">
        <v>13.887</v>
      </c>
      <c r="G1270" s="30">
        <f t="shared" si="82"/>
        <v>1.3887</v>
      </c>
      <c r="H1270" s="31">
        <f t="shared" si="83"/>
        <v>31.380800000000015</v>
      </c>
      <c r="I1270" s="31">
        <f>MAX($H$19:H1270)</f>
        <v>36.149499999999989</v>
      </c>
      <c r="J1270" s="32">
        <f t="shared" si="84"/>
        <v>-4.7686999999999742</v>
      </c>
      <c r="K1270" s="33">
        <f t="shared" si="85"/>
        <v>4.6302192910799844E-2</v>
      </c>
    </row>
    <row r="1271" spans="1:11" x14ac:dyDescent="0.25">
      <c r="A1271" s="51" t="s">
        <v>103</v>
      </c>
      <c r="B1271" s="49" t="s">
        <v>105</v>
      </c>
      <c r="C1271" s="53">
        <v>45768.420138888891</v>
      </c>
      <c r="D1271" s="49" t="s">
        <v>1033</v>
      </c>
      <c r="E1271" s="49">
        <v>26</v>
      </c>
      <c r="F1271" s="56">
        <v>33.692</v>
      </c>
      <c r="G1271" s="30">
        <f t="shared" si="82"/>
        <v>3.3692000000000002</v>
      </c>
      <c r="H1271" s="31">
        <f t="shared" si="83"/>
        <v>34.750000000000014</v>
      </c>
      <c r="I1271" s="31">
        <f>MAX($H$19:H1271)</f>
        <v>36.149499999999989</v>
      </c>
      <c r="J1271" s="32">
        <f t="shared" si="84"/>
        <v>-1.3994999999999749</v>
      </c>
      <c r="K1271" s="33">
        <f t="shared" si="85"/>
        <v>0.10736501300158041</v>
      </c>
    </row>
    <row r="1272" spans="1:11" x14ac:dyDescent="0.25">
      <c r="A1272" s="51" t="s">
        <v>103</v>
      </c>
      <c r="B1272" s="49" t="s">
        <v>105</v>
      </c>
      <c r="C1272" s="53">
        <v>45768.420138888891</v>
      </c>
      <c r="D1272" s="49" t="s">
        <v>1033</v>
      </c>
      <c r="E1272" s="49">
        <v>28</v>
      </c>
      <c r="F1272" s="56">
        <v>-5.7290000000000001</v>
      </c>
      <c r="G1272" s="30">
        <f t="shared" si="82"/>
        <v>-0.57290000000000008</v>
      </c>
      <c r="H1272" s="31">
        <f t="shared" si="83"/>
        <v>34.177100000000017</v>
      </c>
      <c r="I1272" s="31">
        <f>MAX($H$19:H1272)</f>
        <v>36.149499999999989</v>
      </c>
      <c r="J1272" s="32">
        <f t="shared" si="84"/>
        <v>-1.972399999999972</v>
      </c>
      <c r="K1272" s="33">
        <f t="shared" si="85"/>
        <v>-1.6486330935251758E-2</v>
      </c>
    </row>
    <row r="1273" spans="1:11" x14ac:dyDescent="0.25">
      <c r="A1273" s="50" t="s">
        <v>103</v>
      </c>
      <c r="B1273" s="48" t="s">
        <v>107</v>
      </c>
      <c r="C1273" s="52">
        <v>45768.420138888891</v>
      </c>
      <c r="D1273" s="48" t="s">
        <v>1033</v>
      </c>
      <c r="E1273" s="48">
        <v>64</v>
      </c>
      <c r="F1273" s="55">
        <v>-13.368</v>
      </c>
      <c r="G1273" s="30">
        <f t="shared" si="82"/>
        <v>-1.3368000000000002</v>
      </c>
      <c r="H1273" s="31">
        <f t="shared" si="83"/>
        <v>32.840300000000013</v>
      </c>
      <c r="I1273" s="31">
        <f>MAX($H$19:H1273)</f>
        <v>36.149499999999989</v>
      </c>
      <c r="J1273" s="32">
        <f t="shared" si="84"/>
        <v>-3.3091999999999757</v>
      </c>
      <c r="K1273" s="33">
        <f t="shared" si="85"/>
        <v>-3.9113909606139918E-2</v>
      </c>
    </row>
    <row r="1274" spans="1:11" x14ac:dyDescent="0.25">
      <c r="A1274" s="51" t="s">
        <v>103</v>
      </c>
      <c r="B1274" s="49" t="s">
        <v>108</v>
      </c>
      <c r="C1274" s="53">
        <v>45768.482638888891</v>
      </c>
      <c r="D1274" s="49" t="s">
        <v>1034</v>
      </c>
      <c r="E1274" s="49">
        <v>22</v>
      </c>
      <c r="F1274" s="56">
        <v>4.391</v>
      </c>
      <c r="G1274" s="30">
        <f t="shared" si="82"/>
        <v>0.43910000000000005</v>
      </c>
      <c r="H1274" s="31">
        <f t="shared" si="83"/>
        <v>33.279400000000017</v>
      </c>
      <c r="I1274" s="31">
        <f>MAX($H$19:H1274)</f>
        <v>36.149499999999989</v>
      </c>
      <c r="J1274" s="32">
        <f t="shared" si="84"/>
        <v>-2.8700999999999723</v>
      </c>
      <c r="K1274" s="33">
        <f t="shared" si="85"/>
        <v>1.3370767014917684E-2</v>
      </c>
    </row>
    <row r="1275" spans="1:11" x14ac:dyDescent="0.25">
      <c r="A1275" s="50" t="s">
        <v>103</v>
      </c>
      <c r="B1275" s="48" t="s">
        <v>110</v>
      </c>
      <c r="C1275" s="52">
        <v>45768.482638888891</v>
      </c>
      <c r="D1275" s="48" t="s">
        <v>1034</v>
      </c>
      <c r="E1275" s="48">
        <v>51</v>
      </c>
      <c r="F1275" s="55">
        <v>0</v>
      </c>
      <c r="G1275" s="30">
        <f t="shared" si="82"/>
        <v>0</v>
      </c>
      <c r="H1275" s="31">
        <f t="shared" si="83"/>
        <v>33.279400000000017</v>
      </c>
      <c r="I1275" s="31">
        <f>MAX($H$19:H1275)</f>
        <v>36.149499999999989</v>
      </c>
      <c r="J1275" s="32">
        <f t="shared" si="84"/>
        <v>-2.8700999999999723</v>
      </c>
      <c r="K1275" s="33">
        <f t="shared" si="85"/>
        <v>0</v>
      </c>
    </row>
    <row r="1276" spans="1:11" x14ac:dyDescent="0.25">
      <c r="A1276" s="51" t="s">
        <v>103</v>
      </c>
      <c r="B1276" s="49" t="s">
        <v>105</v>
      </c>
      <c r="C1276" s="53">
        <v>45768.545138888891</v>
      </c>
      <c r="D1276" s="49" t="s">
        <v>1035</v>
      </c>
      <c r="E1276" s="49">
        <v>11</v>
      </c>
      <c r="F1276" s="56">
        <v>4.6560000000000006</v>
      </c>
      <c r="G1276" s="30">
        <f t="shared" si="82"/>
        <v>0.46560000000000007</v>
      </c>
      <c r="H1276" s="31">
        <f t="shared" si="83"/>
        <v>33.745000000000019</v>
      </c>
      <c r="I1276" s="31">
        <f>MAX($H$19:H1276)</f>
        <v>36.149499999999989</v>
      </c>
      <c r="J1276" s="32">
        <f t="shared" si="84"/>
        <v>-2.4044999999999703</v>
      </c>
      <c r="K1276" s="33">
        <f t="shared" si="85"/>
        <v>1.3990636850424121E-2</v>
      </c>
    </row>
    <row r="1277" spans="1:11" x14ac:dyDescent="0.25">
      <c r="A1277" s="50" t="s">
        <v>103</v>
      </c>
      <c r="B1277" s="48" t="s">
        <v>107</v>
      </c>
      <c r="C1277" s="52">
        <v>45768.545138888891</v>
      </c>
      <c r="D1277" s="48" t="s">
        <v>1035</v>
      </c>
      <c r="E1277" s="48">
        <v>25</v>
      </c>
      <c r="F1277" s="55">
        <v>12.306000000000001</v>
      </c>
      <c r="G1277" s="30">
        <f t="shared" si="82"/>
        <v>1.2306000000000001</v>
      </c>
      <c r="H1277" s="31">
        <f t="shared" si="83"/>
        <v>34.975600000000021</v>
      </c>
      <c r="I1277" s="31">
        <f>MAX($H$19:H1277)</f>
        <v>36.149499999999989</v>
      </c>
      <c r="J1277" s="32">
        <f t="shared" si="84"/>
        <v>-1.1738999999999677</v>
      </c>
      <c r="K1277" s="33">
        <f t="shared" si="85"/>
        <v>3.6467624833308676E-2</v>
      </c>
    </row>
    <row r="1278" spans="1:11" x14ac:dyDescent="0.25">
      <c r="A1278" s="50" t="s">
        <v>1138</v>
      </c>
      <c r="B1278" s="48" t="s">
        <v>105</v>
      </c>
      <c r="C1278" s="52">
        <v>45768.628472222219</v>
      </c>
      <c r="D1278" s="48" t="s">
        <v>631</v>
      </c>
      <c r="E1278" s="48">
        <v>1848</v>
      </c>
      <c r="F1278" s="55">
        <v>4.4560000000000004</v>
      </c>
      <c r="G1278" s="30">
        <f t="shared" si="82"/>
        <v>0.44560000000000005</v>
      </c>
      <c r="H1278" s="31">
        <f t="shared" si="83"/>
        <v>35.42120000000002</v>
      </c>
      <c r="I1278" s="31">
        <f>MAX($H$19:H1278)</f>
        <v>36.149499999999989</v>
      </c>
      <c r="J1278" s="32">
        <f t="shared" si="84"/>
        <v>-0.72829999999996886</v>
      </c>
      <c r="K1278" s="33">
        <f t="shared" si="85"/>
        <v>1.2740310387813203E-2</v>
      </c>
    </row>
    <row r="1279" spans="1:11" x14ac:dyDescent="0.25">
      <c r="A1279" s="51" t="s">
        <v>1138</v>
      </c>
      <c r="B1279" s="49" t="s">
        <v>107</v>
      </c>
      <c r="C1279" s="53">
        <v>45768.628472222219</v>
      </c>
      <c r="D1279" s="49" t="s">
        <v>631</v>
      </c>
      <c r="E1279" s="49">
        <v>4313</v>
      </c>
      <c r="F1279" s="56">
        <v>5.0510000000000002</v>
      </c>
      <c r="G1279" s="30">
        <f t="shared" si="82"/>
        <v>0.50509999999999999</v>
      </c>
      <c r="H1279" s="31">
        <f t="shared" si="83"/>
        <v>35.926300000000019</v>
      </c>
      <c r="I1279" s="31">
        <f>MAX($H$19:H1279)</f>
        <v>36.149499999999989</v>
      </c>
      <c r="J1279" s="32">
        <f t="shared" si="84"/>
        <v>-0.22319999999997009</v>
      </c>
      <c r="K1279" s="33">
        <f t="shared" si="85"/>
        <v>1.4259821801632988E-2</v>
      </c>
    </row>
    <row r="1280" spans="1:11" x14ac:dyDescent="0.25">
      <c r="A1280" s="50" t="s">
        <v>102</v>
      </c>
      <c r="B1280" s="48" t="s">
        <v>108</v>
      </c>
      <c r="C1280" s="52">
        <v>45768.777777777781</v>
      </c>
      <c r="D1280" s="48" t="s">
        <v>928</v>
      </c>
      <c r="E1280" s="48">
        <v>167</v>
      </c>
      <c r="F1280" s="55">
        <v>4.3460000000000001</v>
      </c>
      <c r="G1280" s="30">
        <f t="shared" si="82"/>
        <v>0.43460000000000004</v>
      </c>
      <c r="H1280" s="31">
        <f t="shared" si="83"/>
        <v>36.360900000000022</v>
      </c>
      <c r="I1280" s="31">
        <f>MAX($H$19:H1280)</f>
        <v>36.360900000000022</v>
      </c>
      <c r="J1280" s="32">
        <f t="shared" si="84"/>
        <v>0</v>
      </c>
      <c r="K1280" s="33">
        <f t="shared" si="85"/>
        <v>1.2096987443739105E-2</v>
      </c>
    </row>
    <row r="1281" spans="1:11" x14ac:dyDescent="0.25">
      <c r="A1281" s="51" t="s">
        <v>102</v>
      </c>
      <c r="B1281" s="49" t="s">
        <v>110</v>
      </c>
      <c r="C1281" s="53">
        <v>45768.777777777781</v>
      </c>
      <c r="D1281" s="49" t="s">
        <v>928</v>
      </c>
      <c r="E1281" s="49">
        <v>389</v>
      </c>
      <c r="F1281" s="56">
        <v>9.4809999999999999</v>
      </c>
      <c r="G1281" s="30">
        <f t="shared" si="82"/>
        <v>0.94810000000000005</v>
      </c>
      <c r="H1281" s="31">
        <f t="shared" si="83"/>
        <v>37.309000000000019</v>
      </c>
      <c r="I1281" s="31">
        <f>MAX($H$19:H1281)</f>
        <v>37.309000000000019</v>
      </c>
      <c r="J1281" s="32">
        <f t="shared" si="84"/>
        <v>0</v>
      </c>
      <c r="K1281" s="33">
        <f t="shared" si="85"/>
        <v>2.6074712122087007E-2</v>
      </c>
    </row>
    <row r="1282" spans="1:11" x14ac:dyDescent="0.25">
      <c r="A1282" s="50" t="s">
        <v>102</v>
      </c>
      <c r="B1282" s="48" t="s">
        <v>108</v>
      </c>
      <c r="C1282" s="52">
        <v>45769.302083333336</v>
      </c>
      <c r="D1282" s="48" t="s">
        <v>929</v>
      </c>
      <c r="E1282" s="48">
        <v>261</v>
      </c>
      <c r="F1282" s="55">
        <v>4.3890000000000002</v>
      </c>
      <c r="G1282" s="30">
        <f t="shared" si="82"/>
        <v>0.43890000000000007</v>
      </c>
      <c r="H1282" s="31">
        <f t="shared" si="83"/>
        <v>37.747900000000016</v>
      </c>
      <c r="I1282" s="31">
        <f>MAX($H$19:H1282)</f>
        <v>37.747900000000016</v>
      </c>
      <c r="J1282" s="32">
        <f t="shared" si="84"/>
        <v>0</v>
      </c>
      <c r="K1282" s="33">
        <f t="shared" si="85"/>
        <v>1.1763917553405223E-2</v>
      </c>
    </row>
    <row r="1283" spans="1:11" x14ac:dyDescent="0.25">
      <c r="A1283" s="51" t="s">
        <v>102</v>
      </c>
      <c r="B1283" s="49" t="s">
        <v>110</v>
      </c>
      <c r="C1283" s="53">
        <v>45769.302083333336</v>
      </c>
      <c r="D1283" s="49" t="s">
        <v>929</v>
      </c>
      <c r="E1283" s="49">
        <v>610</v>
      </c>
      <c r="F1283" s="56">
        <v>12.678000000000001</v>
      </c>
      <c r="G1283" s="30">
        <f t="shared" si="82"/>
        <v>1.2678000000000003</v>
      </c>
      <c r="H1283" s="31">
        <f t="shared" si="83"/>
        <v>39.015700000000017</v>
      </c>
      <c r="I1283" s="31">
        <f>MAX($H$19:H1283)</f>
        <v>39.015700000000017</v>
      </c>
      <c r="J1283" s="32">
        <f t="shared" si="84"/>
        <v>0</v>
      </c>
      <c r="K1283" s="33">
        <f t="shared" si="85"/>
        <v>3.3585974319101153E-2</v>
      </c>
    </row>
    <row r="1284" spans="1:11" x14ac:dyDescent="0.25">
      <c r="A1284" s="50" t="s">
        <v>104</v>
      </c>
      <c r="B1284" s="48" t="s">
        <v>105</v>
      </c>
      <c r="C1284" s="52">
        <v>45769.395833333336</v>
      </c>
      <c r="D1284" s="48" t="s">
        <v>739</v>
      </c>
      <c r="E1284" s="48">
        <v>6452</v>
      </c>
      <c r="F1284" s="55">
        <v>3.871</v>
      </c>
      <c r="G1284" s="30">
        <f t="shared" si="82"/>
        <v>0.3871</v>
      </c>
      <c r="H1284" s="31">
        <f t="shared" si="83"/>
        <v>39.402800000000013</v>
      </c>
      <c r="I1284" s="31">
        <f>MAX($H$19:H1284)</f>
        <v>39.402800000000013</v>
      </c>
      <c r="J1284" s="32">
        <f t="shared" si="84"/>
        <v>0</v>
      </c>
      <c r="K1284" s="33">
        <f t="shared" si="85"/>
        <v>9.9216469267500162E-3</v>
      </c>
    </row>
    <row r="1285" spans="1:11" x14ac:dyDescent="0.25">
      <c r="A1285" s="51" t="s">
        <v>104</v>
      </c>
      <c r="B1285" s="49" t="s">
        <v>107</v>
      </c>
      <c r="C1285" s="53">
        <v>45769.395833333336</v>
      </c>
      <c r="D1285" s="49" t="s">
        <v>739</v>
      </c>
      <c r="E1285" s="49">
        <v>15054</v>
      </c>
      <c r="F1285" s="56">
        <v>75.269000000000005</v>
      </c>
      <c r="G1285" s="30">
        <f t="shared" si="82"/>
        <v>7.5269000000000013</v>
      </c>
      <c r="H1285" s="31">
        <f t="shared" si="83"/>
        <v>46.929700000000011</v>
      </c>
      <c r="I1285" s="31">
        <f>MAX($H$19:H1285)</f>
        <v>46.929700000000011</v>
      </c>
      <c r="J1285" s="32">
        <f t="shared" si="84"/>
        <v>0</v>
      </c>
      <c r="K1285" s="33">
        <f t="shared" si="85"/>
        <v>0.19102449572111624</v>
      </c>
    </row>
    <row r="1286" spans="1:11" x14ac:dyDescent="0.25">
      <c r="A1286" s="50" t="s">
        <v>1138</v>
      </c>
      <c r="B1286" s="48" t="s">
        <v>108</v>
      </c>
      <c r="C1286" s="52">
        <v>45769.486111111109</v>
      </c>
      <c r="D1286" s="48" t="s">
        <v>632</v>
      </c>
      <c r="E1286" s="48">
        <v>3053</v>
      </c>
      <c r="F1286" s="55">
        <v>4.6500000000000004</v>
      </c>
      <c r="G1286" s="30">
        <f t="shared" si="82"/>
        <v>0.46500000000000008</v>
      </c>
      <c r="H1286" s="31">
        <f t="shared" si="83"/>
        <v>47.394700000000014</v>
      </c>
      <c r="I1286" s="31">
        <f>MAX($H$19:H1286)</f>
        <v>47.394700000000014</v>
      </c>
      <c r="J1286" s="32">
        <f t="shared" si="84"/>
        <v>0</v>
      </c>
      <c r="K1286" s="33">
        <f t="shared" si="85"/>
        <v>9.9084375139837366E-3</v>
      </c>
    </row>
    <row r="1287" spans="1:11" x14ac:dyDescent="0.25">
      <c r="A1287" s="51" t="s">
        <v>1138</v>
      </c>
      <c r="B1287" s="49" t="s">
        <v>110</v>
      </c>
      <c r="C1287" s="53">
        <v>45769.486111111109</v>
      </c>
      <c r="D1287" s="49" t="s">
        <v>632</v>
      </c>
      <c r="E1287" s="49">
        <v>7124</v>
      </c>
      <c r="F1287" s="56">
        <v>18.088000000000001</v>
      </c>
      <c r="G1287" s="30">
        <f t="shared" si="82"/>
        <v>1.8088000000000002</v>
      </c>
      <c r="H1287" s="31">
        <f t="shared" si="83"/>
        <v>49.203500000000012</v>
      </c>
      <c r="I1287" s="31">
        <f>MAX($H$19:H1287)</f>
        <v>49.203500000000012</v>
      </c>
      <c r="J1287" s="32">
        <f t="shared" si="84"/>
        <v>0</v>
      </c>
      <c r="K1287" s="33">
        <f t="shared" si="85"/>
        <v>3.8164604903079935E-2</v>
      </c>
    </row>
    <row r="1288" spans="1:11" x14ac:dyDescent="0.25">
      <c r="A1288" s="51" t="s">
        <v>103</v>
      </c>
      <c r="B1288" s="49" t="s">
        <v>105</v>
      </c>
      <c r="C1288" s="53">
        <v>45769.513888888891</v>
      </c>
      <c r="D1288" s="49" t="s">
        <v>1036</v>
      </c>
      <c r="E1288" s="49">
        <v>14</v>
      </c>
      <c r="F1288" s="56">
        <v>4.3620000000000001</v>
      </c>
      <c r="G1288" s="30">
        <f t="shared" si="82"/>
        <v>0.43620000000000003</v>
      </c>
      <c r="H1288" s="31">
        <f t="shared" si="83"/>
        <v>49.639700000000012</v>
      </c>
      <c r="I1288" s="31">
        <f>MAX($H$19:H1288)</f>
        <v>49.639700000000012</v>
      </c>
      <c r="J1288" s="32">
        <f t="shared" si="84"/>
        <v>0</v>
      </c>
      <c r="K1288" s="33">
        <f t="shared" si="85"/>
        <v>8.865223002428646E-3</v>
      </c>
    </row>
    <row r="1289" spans="1:11" x14ac:dyDescent="0.25">
      <c r="A1289" s="50" t="s">
        <v>103</v>
      </c>
      <c r="B1289" s="48" t="s">
        <v>107</v>
      </c>
      <c r="C1289" s="52">
        <v>45769.513888888891</v>
      </c>
      <c r="D1289" s="48" t="s">
        <v>1036</v>
      </c>
      <c r="E1289" s="48">
        <v>33</v>
      </c>
      <c r="F1289" s="55">
        <v>21.657</v>
      </c>
      <c r="G1289" s="30">
        <f t="shared" si="82"/>
        <v>2.1657000000000002</v>
      </c>
      <c r="H1289" s="31">
        <f t="shared" si="83"/>
        <v>51.805400000000013</v>
      </c>
      <c r="I1289" s="31">
        <f>MAX($H$19:H1289)</f>
        <v>51.805400000000013</v>
      </c>
      <c r="J1289" s="32">
        <f t="shared" si="84"/>
        <v>0</v>
      </c>
      <c r="K1289" s="33">
        <f t="shared" si="85"/>
        <v>4.3628386150601273E-2</v>
      </c>
    </row>
    <row r="1290" spans="1:11" x14ac:dyDescent="0.25">
      <c r="A1290" s="50" t="s">
        <v>102</v>
      </c>
      <c r="B1290" s="48" t="s">
        <v>105</v>
      </c>
      <c r="C1290" s="52">
        <v>45769.552083333336</v>
      </c>
      <c r="D1290" s="48" t="s">
        <v>930</v>
      </c>
      <c r="E1290" s="48">
        <v>182</v>
      </c>
      <c r="F1290" s="55">
        <v>-6.2829999999999995</v>
      </c>
      <c r="G1290" s="30">
        <f t="shared" si="82"/>
        <v>-0.62829999999999997</v>
      </c>
      <c r="H1290" s="31">
        <f t="shared" si="83"/>
        <v>51.17710000000001</v>
      </c>
      <c r="I1290" s="31">
        <f>MAX($H$19:H1290)</f>
        <v>51.805400000000013</v>
      </c>
      <c r="J1290" s="32">
        <f t="shared" si="84"/>
        <v>-0.62830000000000297</v>
      </c>
      <c r="K1290" s="33">
        <f t="shared" si="85"/>
        <v>-1.2128079312195283E-2</v>
      </c>
    </row>
    <row r="1291" spans="1:11" x14ac:dyDescent="0.25">
      <c r="A1291" s="51" t="s">
        <v>102</v>
      </c>
      <c r="B1291" s="49" t="s">
        <v>107</v>
      </c>
      <c r="C1291" s="53">
        <v>45769.552083333336</v>
      </c>
      <c r="D1291" s="49" t="s">
        <v>930</v>
      </c>
      <c r="E1291" s="49">
        <v>424</v>
      </c>
      <c r="F1291" s="56">
        <v>-14.66</v>
      </c>
      <c r="G1291" s="30">
        <f t="shared" si="82"/>
        <v>-1.4660000000000002</v>
      </c>
      <c r="H1291" s="31">
        <f t="shared" si="83"/>
        <v>49.711100000000009</v>
      </c>
      <c r="I1291" s="31">
        <f>MAX($H$19:H1291)</f>
        <v>51.805400000000013</v>
      </c>
      <c r="J1291" s="32">
        <f t="shared" si="84"/>
        <v>-2.094300000000004</v>
      </c>
      <c r="K1291" s="33">
        <f t="shared" si="85"/>
        <v>-2.8645624703236394E-2</v>
      </c>
    </row>
    <row r="1292" spans="1:11" x14ac:dyDescent="0.25">
      <c r="A1292" s="50" t="s">
        <v>102</v>
      </c>
      <c r="B1292" s="48" t="s">
        <v>108</v>
      </c>
      <c r="C1292" s="52">
        <v>45769.65625</v>
      </c>
      <c r="D1292" s="48" t="s">
        <v>931</v>
      </c>
      <c r="E1292" s="48">
        <v>133</v>
      </c>
      <c r="F1292" s="55">
        <v>4.6440000000000001</v>
      </c>
      <c r="G1292" s="30">
        <f t="shared" si="82"/>
        <v>0.46440000000000003</v>
      </c>
      <c r="H1292" s="31">
        <f t="shared" si="83"/>
        <v>50.175500000000007</v>
      </c>
      <c r="I1292" s="31">
        <f>MAX($H$19:H1292)</f>
        <v>51.805400000000013</v>
      </c>
      <c r="J1292" s="32">
        <f t="shared" si="84"/>
        <v>-1.6299000000000063</v>
      </c>
      <c r="K1292" s="33">
        <f t="shared" si="85"/>
        <v>9.3419779485868215E-3</v>
      </c>
    </row>
    <row r="1293" spans="1:11" x14ac:dyDescent="0.25">
      <c r="A1293" s="51" t="s">
        <v>102</v>
      </c>
      <c r="B1293" s="49" t="s">
        <v>110</v>
      </c>
      <c r="C1293" s="53">
        <v>45769.65625</v>
      </c>
      <c r="D1293" s="49" t="s">
        <v>931</v>
      </c>
      <c r="E1293" s="49">
        <v>311</v>
      </c>
      <c r="F1293" s="56">
        <v>0.24900000000000003</v>
      </c>
      <c r="G1293" s="30">
        <f t="shared" si="82"/>
        <v>2.4900000000000005E-2</v>
      </c>
      <c r="H1293" s="31">
        <f t="shared" si="83"/>
        <v>50.200400000000009</v>
      </c>
      <c r="I1293" s="31">
        <f>MAX($H$19:H1293)</f>
        <v>51.805400000000013</v>
      </c>
      <c r="J1293" s="32">
        <f t="shared" si="84"/>
        <v>-1.605000000000004</v>
      </c>
      <c r="K1293" s="33">
        <f t="shared" si="85"/>
        <v>4.9625813394982288E-4</v>
      </c>
    </row>
    <row r="1294" spans="1:11" x14ac:dyDescent="0.25">
      <c r="A1294" s="50" t="s">
        <v>102</v>
      </c>
      <c r="B1294" s="48" t="s">
        <v>105</v>
      </c>
      <c r="C1294" s="52">
        <v>45769.815972222219</v>
      </c>
      <c r="D1294" s="48" t="s">
        <v>932</v>
      </c>
      <c r="E1294" s="48">
        <v>230</v>
      </c>
      <c r="F1294" s="55">
        <v>-8.8730000000000011</v>
      </c>
      <c r="G1294" s="30">
        <f t="shared" si="82"/>
        <v>-0.8873000000000002</v>
      </c>
      <c r="H1294" s="31">
        <f t="shared" si="83"/>
        <v>49.313100000000006</v>
      </c>
      <c r="I1294" s="31">
        <f>MAX($H$19:H1294)</f>
        <v>51.805400000000013</v>
      </c>
      <c r="J1294" s="32">
        <f t="shared" si="84"/>
        <v>-2.4923000000000073</v>
      </c>
      <c r="K1294" s="33">
        <f t="shared" si="85"/>
        <v>-1.7675157966868804E-2</v>
      </c>
    </row>
    <row r="1295" spans="1:11" x14ac:dyDescent="0.25">
      <c r="A1295" s="51" t="s">
        <v>102</v>
      </c>
      <c r="B1295" s="49" t="s">
        <v>107</v>
      </c>
      <c r="C1295" s="53">
        <v>45769.815972222219</v>
      </c>
      <c r="D1295" s="49" t="s">
        <v>932</v>
      </c>
      <c r="E1295" s="49">
        <v>536</v>
      </c>
      <c r="F1295" s="56">
        <v>-20.705000000000002</v>
      </c>
      <c r="G1295" s="30">
        <f t="shared" si="82"/>
        <v>-2.0705000000000005</v>
      </c>
      <c r="H1295" s="31">
        <f t="shared" si="83"/>
        <v>47.242600000000003</v>
      </c>
      <c r="I1295" s="31">
        <f>MAX($H$19:H1295)</f>
        <v>51.805400000000013</v>
      </c>
      <c r="J1295" s="32">
        <f t="shared" si="84"/>
        <v>-4.56280000000001</v>
      </c>
      <c r="K1295" s="33">
        <f t="shared" si="85"/>
        <v>-4.1986814862582156E-2</v>
      </c>
    </row>
    <row r="1296" spans="1:11" x14ac:dyDescent="0.25">
      <c r="A1296" s="50" t="s">
        <v>102</v>
      </c>
      <c r="B1296" s="48" t="s">
        <v>108</v>
      </c>
      <c r="C1296" s="52">
        <v>45769.954861111109</v>
      </c>
      <c r="D1296" s="48" t="s">
        <v>933</v>
      </c>
      <c r="E1296" s="48">
        <v>170</v>
      </c>
      <c r="F1296" s="55">
        <v>-6.0969999999999995</v>
      </c>
      <c r="G1296" s="30">
        <f t="shared" si="82"/>
        <v>-0.60970000000000002</v>
      </c>
      <c r="H1296" s="31">
        <f t="shared" si="83"/>
        <v>46.632900000000006</v>
      </c>
      <c r="I1296" s="31">
        <f>MAX($H$19:H1296)</f>
        <v>51.805400000000013</v>
      </c>
      <c r="J1296" s="32">
        <f t="shared" si="84"/>
        <v>-5.1725000000000065</v>
      </c>
      <c r="K1296" s="33">
        <f t="shared" si="85"/>
        <v>-1.2905724917764871E-2</v>
      </c>
    </row>
    <row r="1297" spans="1:11" x14ac:dyDescent="0.25">
      <c r="A1297" s="51" t="s">
        <v>102</v>
      </c>
      <c r="B1297" s="49" t="s">
        <v>110</v>
      </c>
      <c r="C1297" s="53">
        <v>45769.954861111109</v>
      </c>
      <c r="D1297" s="49" t="s">
        <v>933</v>
      </c>
      <c r="E1297" s="49">
        <v>396</v>
      </c>
      <c r="F1297" s="56">
        <v>-14.225999999999999</v>
      </c>
      <c r="G1297" s="30">
        <f t="shared" si="82"/>
        <v>-1.4226000000000001</v>
      </c>
      <c r="H1297" s="31">
        <f t="shared" si="83"/>
        <v>45.210300000000004</v>
      </c>
      <c r="I1297" s="31">
        <f>MAX($H$19:H1297)</f>
        <v>51.805400000000013</v>
      </c>
      <c r="J1297" s="32">
        <f t="shared" si="84"/>
        <v>-6.5951000000000093</v>
      </c>
      <c r="K1297" s="33">
        <f t="shared" si="85"/>
        <v>-3.0506359244224623E-2</v>
      </c>
    </row>
    <row r="1298" spans="1:11" x14ac:dyDescent="0.25">
      <c r="A1298" s="51" t="s">
        <v>103</v>
      </c>
      <c r="B1298" s="49" t="s">
        <v>108</v>
      </c>
      <c r="C1298" s="53">
        <v>45770.059027777781</v>
      </c>
      <c r="D1298" s="49" t="s">
        <v>1037</v>
      </c>
      <c r="E1298" s="49">
        <v>17</v>
      </c>
      <c r="F1298" s="56">
        <v>4.5810000000000004</v>
      </c>
      <c r="G1298" s="30">
        <f t="shared" si="82"/>
        <v>0.45810000000000006</v>
      </c>
      <c r="H1298" s="31">
        <f t="shared" si="83"/>
        <v>45.668400000000005</v>
      </c>
      <c r="I1298" s="31">
        <f>MAX($H$19:H1298)</f>
        <v>51.805400000000013</v>
      </c>
      <c r="J1298" s="32">
        <f t="shared" si="84"/>
        <v>-6.1370000000000076</v>
      </c>
      <c r="K1298" s="33">
        <f t="shared" si="85"/>
        <v>1.0132646764122288E-2</v>
      </c>
    </row>
    <row r="1299" spans="1:11" x14ac:dyDescent="0.25">
      <c r="A1299" s="50" t="s">
        <v>103</v>
      </c>
      <c r="B1299" s="48" t="s">
        <v>110</v>
      </c>
      <c r="C1299" s="52">
        <v>45770.059027777781</v>
      </c>
      <c r="D1299" s="48" t="s">
        <v>1037</v>
      </c>
      <c r="E1299" s="48">
        <v>39</v>
      </c>
      <c r="F1299" s="55">
        <v>0</v>
      </c>
      <c r="G1299" s="30">
        <f t="shared" si="82"/>
        <v>0</v>
      </c>
      <c r="H1299" s="31">
        <f t="shared" si="83"/>
        <v>45.668400000000005</v>
      </c>
      <c r="I1299" s="31">
        <f>MAX($H$19:H1299)</f>
        <v>51.805400000000013</v>
      </c>
      <c r="J1299" s="32">
        <f t="shared" si="84"/>
        <v>-6.1370000000000076</v>
      </c>
      <c r="K1299" s="33">
        <f t="shared" si="85"/>
        <v>0</v>
      </c>
    </row>
    <row r="1300" spans="1:11" x14ac:dyDescent="0.25">
      <c r="A1300" s="50" t="s">
        <v>101</v>
      </c>
      <c r="B1300" s="48" t="s">
        <v>105</v>
      </c>
      <c r="C1300" s="52">
        <v>45770.177083333336</v>
      </c>
      <c r="D1300" s="48" t="s">
        <v>803</v>
      </c>
      <c r="E1300" s="48">
        <v>3</v>
      </c>
      <c r="F1300" s="55">
        <v>4.484</v>
      </c>
      <c r="G1300" s="30">
        <f t="shared" si="82"/>
        <v>0.44840000000000002</v>
      </c>
      <c r="H1300" s="31">
        <f t="shared" si="83"/>
        <v>46.116800000000005</v>
      </c>
      <c r="I1300" s="31">
        <f>MAX($H$19:H1300)</f>
        <v>51.805400000000013</v>
      </c>
      <c r="J1300" s="32">
        <f t="shared" si="84"/>
        <v>-5.6886000000000081</v>
      </c>
      <c r="K1300" s="33">
        <f t="shared" si="85"/>
        <v>9.8186054251956367E-3</v>
      </c>
    </row>
    <row r="1301" spans="1:11" x14ac:dyDescent="0.25">
      <c r="A1301" s="51" t="s">
        <v>101</v>
      </c>
      <c r="B1301" s="49" t="s">
        <v>107</v>
      </c>
      <c r="C1301" s="53">
        <v>45770.177083333336</v>
      </c>
      <c r="D1301" s="49" t="s">
        <v>803</v>
      </c>
      <c r="E1301" s="49">
        <v>8</v>
      </c>
      <c r="F1301" s="56">
        <v>17.353000000000002</v>
      </c>
      <c r="G1301" s="30">
        <f t="shared" si="82"/>
        <v>1.7353000000000003</v>
      </c>
      <c r="H1301" s="31">
        <f t="shared" si="83"/>
        <v>47.852100000000007</v>
      </c>
      <c r="I1301" s="31">
        <f>MAX($H$19:H1301)</f>
        <v>51.805400000000013</v>
      </c>
      <c r="J1301" s="32">
        <f t="shared" si="84"/>
        <v>-3.9533000000000058</v>
      </c>
      <c r="K1301" s="33">
        <f t="shared" si="85"/>
        <v>3.7628369704749698E-2</v>
      </c>
    </row>
    <row r="1302" spans="1:11" x14ac:dyDescent="0.25">
      <c r="A1302" s="50" t="s">
        <v>102</v>
      </c>
      <c r="B1302" s="48" t="s">
        <v>108</v>
      </c>
      <c r="C1302" s="52">
        <v>45770.215277777781</v>
      </c>
      <c r="D1302" s="48" t="s">
        <v>934</v>
      </c>
      <c r="E1302" s="48">
        <v>448</v>
      </c>
      <c r="F1302" s="55">
        <v>4.9779999999999998</v>
      </c>
      <c r="G1302" s="30">
        <f t="shared" si="82"/>
        <v>0.49780000000000002</v>
      </c>
      <c r="H1302" s="31">
        <f t="shared" si="83"/>
        <v>48.349900000000005</v>
      </c>
      <c r="I1302" s="31">
        <f>MAX($H$19:H1302)</f>
        <v>51.805400000000013</v>
      </c>
      <c r="J1302" s="32">
        <f t="shared" si="84"/>
        <v>-3.4555000000000078</v>
      </c>
      <c r="K1302" s="33">
        <f t="shared" si="85"/>
        <v>1.0402887229609581E-2</v>
      </c>
    </row>
    <row r="1303" spans="1:11" x14ac:dyDescent="0.25">
      <c r="A1303" s="51" t="s">
        <v>102</v>
      </c>
      <c r="B1303" s="49" t="s">
        <v>110</v>
      </c>
      <c r="C1303" s="53">
        <v>45770.215277777781</v>
      </c>
      <c r="D1303" s="49" t="s">
        <v>934</v>
      </c>
      <c r="E1303" s="49">
        <v>1046</v>
      </c>
      <c r="F1303" s="56">
        <v>45.933999999999997</v>
      </c>
      <c r="G1303" s="30">
        <f t="shared" si="82"/>
        <v>4.5933999999999999</v>
      </c>
      <c r="H1303" s="31">
        <f t="shared" si="83"/>
        <v>52.943300000000008</v>
      </c>
      <c r="I1303" s="31">
        <f>MAX($H$19:H1303)</f>
        <v>52.943300000000008</v>
      </c>
      <c r="J1303" s="32">
        <f t="shared" si="84"/>
        <v>0</v>
      </c>
      <c r="K1303" s="33">
        <f t="shared" si="85"/>
        <v>9.5003298869284158E-2</v>
      </c>
    </row>
    <row r="1304" spans="1:11" x14ac:dyDescent="0.25">
      <c r="A1304" s="50" t="s">
        <v>1138</v>
      </c>
      <c r="B1304" s="48" t="s">
        <v>108</v>
      </c>
      <c r="C1304" s="52">
        <v>45770.381944444445</v>
      </c>
      <c r="D1304" s="48" t="s">
        <v>633</v>
      </c>
      <c r="E1304" s="48">
        <v>3407</v>
      </c>
      <c r="F1304" s="55">
        <v>-5.915</v>
      </c>
      <c r="G1304" s="30">
        <f t="shared" si="82"/>
        <v>-0.59150000000000003</v>
      </c>
      <c r="H1304" s="31">
        <f t="shared" si="83"/>
        <v>52.351800000000004</v>
      </c>
      <c r="I1304" s="31">
        <f>MAX($H$19:H1304)</f>
        <v>52.943300000000008</v>
      </c>
      <c r="J1304" s="32">
        <f t="shared" si="84"/>
        <v>-0.59150000000000347</v>
      </c>
      <c r="K1304" s="33">
        <f t="shared" si="85"/>
        <v>-1.1172329643222123E-2</v>
      </c>
    </row>
    <row r="1305" spans="1:11" x14ac:dyDescent="0.25">
      <c r="A1305" s="51" t="s">
        <v>1138</v>
      </c>
      <c r="B1305" s="49" t="s">
        <v>110</v>
      </c>
      <c r="C1305" s="53">
        <v>45770.381944444445</v>
      </c>
      <c r="D1305" s="49" t="s">
        <v>633</v>
      </c>
      <c r="E1305" s="49">
        <v>7950</v>
      </c>
      <c r="F1305" s="56">
        <v>-13.800999999999998</v>
      </c>
      <c r="G1305" s="30">
        <f t="shared" si="82"/>
        <v>-1.3800999999999999</v>
      </c>
      <c r="H1305" s="31">
        <f t="shared" si="83"/>
        <v>50.971700000000006</v>
      </c>
      <c r="I1305" s="31">
        <f>MAX($H$19:H1305)</f>
        <v>52.943300000000008</v>
      </c>
      <c r="J1305" s="32">
        <f t="shared" si="84"/>
        <v>-1.9716000000000022</v>
      </c>
      <c r="K1305" s="33">
        <f t="shared" si="85"/>
        <v>-2.6362035307286424E-2</v>
      </c>
    </row>
    <row r="1306" spans="1:11" x14ac:dyDescent="0.25">
      <c r="A1306" s="50" t="s">
        <v>102</v>
      </c>
      <c r="B1306" s="48" t="s">
        <v>105</v>
      </c>
      <c r="C1306" s="52">
        <v>45770.465277777781</v>
      </c>
      <c r="D1306" s="48" t="s">
        <v>935</v>
      </c>
      <c r="E1306" s="48">
        <v>204</v>
      </c>
      <c r="F1306" s="55">
        <v>4.7069999999999999</v>
      </c>
      <c r="G1306" s="30">
        <f t="shared" si="82"/>
        <v>0.47070000000000001</v>
      </c>
      <c r="H1306" s="31">
        <f t="shared" si="83"/>
        <v>51.442400000000006</v>
      </c>
      <c r="I1306" s="31">
        <f>MAX($H$19:H1306)</f>
        <v>52.943300000000008</v>
      </c>
      <c r="J1306" s="32">
        <f t="shared" si="84"/>
        <v>-1.5009000000000015</v>
      </c>
      <c r="K1306" s="33">
        <f t="shared" si="85"/>
        <v>9.2345360268542009E-3</v>
      </c>
    </row>
    <row r="1307" spans="1:11" x14ac:dyDescent="0.25">
      <c r="A1307" s="51" t="s">
        <v>102</v>
      </c>
      <c r="B1307" s="49" t="s">
        <v>107</v>
      </c>
      <c r="C1307" s="53">
        <v>45770.465277777781</v>
      </c>
      <c r="D1307" s="49" t="s">
        <v>935</v>
      </c>
      <c r="E1307" s="49">
        <v>475</v>
      </c>
      <c r="F1307" s="56">
        <v>56.864999999999995</v>
      </c>
      <c r="G1307" s="30">
        <f t="shared" si="82"/>
        <v>5.6864999999999997</v>
      </c>
      <c r="H1307" s="31">
        <f t="shared" si="83"/>
        <v>57.128900000000009</v>
      </c>
      <c r="I1307" s="31">
        <f>MAX($H$19:H1307)</f>
        <v>57.128900000000009</v>
      </c>
      <c r="J1307" s="32">
        <f t="shared" si="84"/>
        <v>0</v>
      </c>
      <c r="K1307" s="33">
        <f t="shared" si="85"/>
        <v>0.11054111005707368</v>
      </c>
    </row>
    <row r="1308" spans="1:11" x14ac:dyDescent="0.25">
      <c r="A1308" s="50" t="s">
        <v>101</v>
      </c>
      <c r="B1308" s="48" t="s">
        <v>105</v>
      </c>
      <c r="C1308" s="52">
        <v>45770.559027777781</v>
      </c>
      <c r="D1308" s="48" t="s">
        <v>804</v>
      </c>
      <c r="E1308" s="48">
        <v>3</v>
      </c>
      <c r="F1308" s="55">
        <v>4.4979999999999993</v>
      </c>
      <c r="G1308" s="30">
        <f t="shared" si="82"/>
        <v>0.44979999999999998</v>
      </c>
      <c r="H1308" s="31">
        <f t="shared" si="83"/>
        <v>57.578700000000012</v>
      </c>
      <c r="I1308" s="31">
        <f>MAX($H$19:H1308)</f>
        <v>57.578700000000012</v>
      </c>
      <c r="J1308" s="32">
        <f t="shared" si="84"/>
        <v>0</v>
      </c>
      <c r="K1308" s="33">
        <f t="shared" si="85"/>
        <v>7.8734230835881824E-3</v>
      </c>
    </row>
    <row r="1309" spans="1:11" x14ac:dyDescent="0.25">
      <c r="A1309" s="51" t="s">
        <v>101</v>
      </c>
      <c r="B1309" s="49" t="s">
        <v>107</v>
      </c>
      <c r="C1309" s="53">
        <v>45770.559027777781</v>
      </c>
      <c r="D1309" s="49" t="s">
        <v>804</v>
      </c>
      <c r="E1309" s="49">
        <v>7</v>
      </c>
      <c r="F1309" s="56">
        <v>18.172000000000001</v>
      </c>
      <c r="G1309" s="30">
        <f t="shared" si="82"/>
        <v>1.8172000000000001</v>
      </c>
      <c r="H1309" s="31">
        <f t="shared" si="83"/>
        <v>59.395900000000012</v>
      </c>
      <c r="I1309" s="31">
        <f>MAX($H$19:H1309)</f>
        <v>59.395900000000012</v>
      </c>
      <c r="J1309" s="32">
        <f t="shared" si="84"/>
        <v>0</v>
      </c>
      <c r="K1309" s="33">
        <f t="shared" si="85"/>
        <v>3.1560281840333326E-2</v>
      </c>
    </row>
    <row r="1310" spans="1:11" x14ac:dyDescent="0.25">
      <c r="A1310" s="50" t="s">
        <v>1138</v>
      </c>
      <c r="B1310" s="48" t="s">
        <v>105</v>
      </c>
      <c r="C1310" s="52">
        <v>45770.583333333336</v>
      </c>
      <c r="D1310" s="48" t="s">
        <v>634</v>
      </c>
      <c r="E1310" s="48">
        <v>1552</v>
      </c>
      <c r="F1310" s="55">
        <v>4.6500000000000004</v>
      </c>
      <c r="G1310" s="30">
        <f t="shared" si="82"/>
        <v>0.46500000000000008</v>
      </c>
      <c r="H1310" s="31">
        <f t="shared" si="83"/>
        <v>59.860900000000015</v>
      </c>
      <c r="I1310" s="31">
        <f>MAX($H$19:H1310)</f>
        <v>59.860900000000015</v>
      </c>
      <c r="J1310" s="32">
        <f t="shared" si="84"/>
        <v>0</v>
      </c>
      <c r="K1310" s="33">
        <f t="shared" si="85"/>
        <v>7.828823201601498E-3</v>
      </c>
    </row>
    <row r="1311" spans="1:11" x14ac:dyDescent="0.25">
      <c r="A1311" s="51" t="s">
        <v>1138</v>
      </c>
      <c r="B1311" s="49" t="s">
        <v>107</v>
      </c>
      <c r="C1311" s="53">
        <v>45770.583333333336</v>
      </c>
      <c r="D1311" s="49" t="s">
        <v>634</v>
      </c>
      <c r="E1311" s="49">
        <v>3623</v>
      </c>
      <c r="F1311" s="56">
        <v>3.5999999999999997E-2</v>
      </c>
      <c r="G1311" s="30">
        <f t="shared" si="82"/>
        <v>3.5999999999999999E-3</v>
      </c>
      <c r="H1311" s="31">
        <f t="shared" si="83"/>
        <v>59.864500000000014</v>
      </c>
      <c r="I1311" s="31">
        <f>MAX($H$19:H1311)</f>
        <v>59.864500000000014</v>
      </c>
      <c r="J1311" s="32">
        <f t="shared" si="84"/>
        <v>0</v>
      </c>
      <c r="K1311" s="33">
        <f t="shared" si="85"/>
        <v>6.0139423229577105E-5</v>
      </c>
    </row>
    <row r="1312" spans="1:11" x14ac:dyDescent="0.25">
      <c r="A1312" s="51" t="s">
        <v>103</v>
      </c>
      <c r="B1312" s="49" t="s">
        <v>108</v>
      </c>
      <c r="C1312" s="53">
        <v>45770.84375</v>
      </c>
      <c r="D1312" s="49" t="s">
        <v>1038</v>
      </c>
      <c r="E1312" s="49">
        <v>31</v>
      </c>
      <c r="F1312" s="56">
        <v>4.6530000000000005</v>
      </c>
      <c r="G1312" s="30">
        <f t="shared" si="82"/>
        <v>0.46530000000000005</v>
      </c>
      <c r="H1312" s="31">
        <f t="shared" si="83"/>
        <v>60.329800000000013</v>
      </c>
      <c r="I1312" s="31">
        <f>MAX($H$19:H1312)</f>
        <v>60.329800000000013</v>
      </c>
      <c r="J1312" s="32">
        <f t="shared" si="84"/>
        <v>0</v>
      </c>
      <c r="K1312" s="33">
        <f t="shared" si="85"/>
        <v>7.7725530155601241E-3</v>
      </c>
    </row>
    <row r="1313" spans="1:11" x14ac:dyDescent="0.25">
      <c r="A1313" s="50" t="s">
        <v>103</v>
      </c>
      <c r="B1313" s="48" t="s">
        <v>110</v>
      </c>
      <c r="C1313" s="52">
        <v>45770.84375</v>
      </c>
      <c r="D1313" s="48" t="s">
        <v>1038</v>
      </c>
      <c r="E1313" s="48">
        <v>73</v>
      </c>
      <c r="F1313" s="55">
        <v>-3.746</v>
      </c>
      <c r="G1313" s="30">
        <f t="shared" si="82"/>
        <v>-0.37460000000000004</v>
      </c>
      <c r="H1313" s="31">
        <f t="shared" si="83"/>
        <v>59.955200000000012</v>
      </c>
      <c r="I1313" s="31">
        <f>MAX($H$19:H1313)</f>
        <v>60.329800000000013</v>
      </c>
      <c r="J1313" s="32">
        <f t="shared" si="84"/>
        <v>-0.37460000000000093</v>
      </c>
      <c r="K1313" s="33">
        <f t="shared" si="85"/>
        <v>-6.2092034119125561E-3</v>
      </c>
    </row>
    <row r="1314" spans="1:11" x14ac:dyDescent="0.25">
      <c r="A1314" s="51" t="s">
        <v>103</v>
      </c>
      <c r="B1314" s="49" t="s">
        <v>105</v>
      </c>
      <c r="C1314" s="53">
        <v>45771.09375</v>
      </c>
      <c r="D1314" s="49" t="s">
        <v>1039</v>
      </c>
      <c r="E1314" s="49">
        <v>19</v>
      </c>
      <c r="F1314" s="56">
        <v>4.5939999999999994</v>
      </c>
      <c r="G1314" s="30">
        <f t="shared" si="82"/>
        <v>0.45939999999999998</v>
      </c>
      <c r="H1314" s="31">
        <f t="shared" si="83"/>
        <v>60.414600000000014</v>
      </c>
      <c r="I1314" s="31">
        <f>MAX($H$19:H1314)</f>
        <v>60.414600000000014</v>
      </c>
      <c r="J1314" s="32">
        <f t="shared" si="84"/>
        <v>0</v>
      </c>
      <c r="K1314" s="33">
        <f t="shared" si="85"/>
        <v>7.6623879163109088E-3</v>
      </c>
    </row>
    <row r="1315" spans="1:11" x14ac:dyDescent="0.25">
      <c r="A1315" s="50" t="s">
        <v>103</v>
      </c>
      <c r="B1315" s="48" t="s">
        <v>107</v>
      </c>
      <c r="C1315" s="52">
        <v>45771.09375</v>
      </c>
      <c r="D1315" s="48" t="s">
        <v>1039</v>
      </c>
      <c r="E1315" s="48">
        <v>45</v>
      </c>
      <c r="F1315" s="55">
        <v>0</v>
      </c>
      <c r="G1315" s="30">
        <f t="shared" si="82"/>
        <v>0</v>
      </c>
      <c r="H1315" s="31">
        <f t="shared" si="83"/>
        <v>60.414600000000014</v>
      </c>
      <c r="I1315" s="31">
        <f>MAX($H$19:H1315)</f>
        <v>60.414600000000014</v>
      </c>
      <c r="J1315" s="32">
        <f t="shared" si="84"/>
        <v>0</v>
      </c>
      <c r="K1315" s="33">
        <f t="shared" si="85"/>
        <v>0</v>
      </c>
    </row>
    <row r="1316" spans="1:11" x14ac:dyDescent="0.25">
      <c r="A1316" s="50" t="s">
        <v>1138</v>
      </c>
      <c r="B1316" s="48" t="s">
        <v>105</v>
      </c>
      <c r="C1316" s="52">
        <v>45771.173611111109</v>
      </c>
      <c r="D1316" s="48" t="s">
        <v>635</v>
      </c>
      <c r="E1316" s="48">
        <v>3831</v>
      </c>
      <c r="F1316" s="55">
        <v>3.9380000000000002</v>
      </c>
      <c r="G1316" s="30">
        <f t="shared" si="82"/>
        <v>0.39380000000000004</v>
      </c>
      <c r="H1316" s="31">
        <f t="shared" si="83"/>
        <v>60.808400000000013</v>
      </c>
      <c r="I1316" s="31">
        <f>MAX($H$19:H1316)</f>
        <v>60.808400000000013</v>
      </c>
      <c r="J1316" s="32">
        <f t="shared" si="84"/>
        <v>0</v>
      </c>
      <c r="K1316" s="33">
        <f t="shared" si="85"/>
        <v>6.5182919360551317E-3</v>
      </c>
    </row>
    <row r="1317" spans="1:11" x14ac:dyDescent="0.25">
      <c r="A1317" s="51" t="s">
        <v>1138</v>
      </c>
      <c r="B1317" s="49" t="s">
        <v>107</v>
      </c>
      <c r="C1317" s="53">
        <v>45771.173611111109</v>
      </c>
      <c r="D1317" s="49" t="s">
        <v>635</v>
      </c>
      <c r="E1317" s="49">
        <v>8939</v>
      </c>
      <c r="F1317" s="56">
        <v>8.8999999999999996E-2</v>
      </c>
      <c r="G1317" s="30">
        <f t="shared" si="82"/>
        <v>8.8999999999999999E-3</v>
      </c>
      <c r="H1317" s="31">
        <f t="shared" si="83"/>
        <v>60.81730000000001</v>
      </c>
      <c r="I1317" s="31">
        <f>MAX($H$19:H1317)</f>
        <v>60.81730000000001</v>
      </c>
      <c r="J1317" s="32">
        <f t="shared" si="84"/>
        <v>0</v>
      </c>
      <c r="K1317" s="33">
        <f t="shared" si="85"/>
        <v>1.4636135797019278E-4</v>
      </c>
    </row>
    <row r="1318" spans="1:11" x14ac:dyDescent="0.25">
      <c r="A1318" s="50" t="s">
        <v>102</v>
      </c>
      <c r="B1318" s="48" t="s">
        <v>108</v>
      </c>
      <c r="C1318" s="52">
        <v>45771.243055555555</v>
      </c>
      <c r="D1318" s="48" t="s">
        <v>936</v>
      </c>
      <c r="E1318" s="48">
        <v>444</v>
      </c>
      <c r="F1318" s="55">
        <v>-6.258</v>
      </c>
      <c r="G1318" s="30">
        <f t="shared" si="82"/>
        <v>-0.62580000000000002</v>
      </c>
      <c r="H1318" s="31">
        <f t="shared" si="83"/>
        <v>60.191500000000012</v>
      </c>
      <c r="I1318" s="31">
        <f>MAX($H$19:H1318)</f>
        <v>60.81730000000001</v>
      </c>
      <c r="J1318" s="32">
        <f t="shared" si="84"/>
        <v>-0.62579999999999814</v>
      </c>
      <c r="K1318" s="33">
        <f t="shared" si="85"/>
        <v>-1.0289835293575966E-2</v>
      </c>
    </row>
    <row r="1319" spans="1:11" x14ac:dyDescent="0.25">
      <c r="A1319" s="51" t="s">
        <v>102</v>
      </c>
      <c r="B1319" s="49" t="s">
        <v>110</v>
      </c>
      <c r="C1319" s="53">
        <v>45771.243055555555</v>
      </c>
      <c r="D1319" s="49" t="s">
        <v>936</v>
      </c>
      <c r="E1319" s="49">
        <v>1036</v>
      </c>
      <c r="F1319" s="56">
        <v>-14.603</v>
      </c>
      <c r="G1319" s="30">
        <f t="shared" si="82"/>
        <v>-1.4603000000000002</v>
      </c>
      <c r="H1319" s="31">
        <f t="shared" si="83"/>
        <v>58.731200000000015</v>
      </c>
      <c r="I1319" s="31">
        <f>MAX($H$19:H1319)</f>
        <v>60.81730000000001</v>
      </c>
      <c r="J1319" s="32">
        <f t="shared" si="84"/>
        <v>-2.0860999999999947</v>
      </c>
      <c r="K1319" s="33">
        <f t="shared" si="85"/>
        <v>-2.4260900625503568E-2</v>
      </c>
    </row>
    <row r="1320" spans="1:11" x14ac:dyDescent="0.25">
      <c r="A1320" s="51" t="s">
        <v>103</v>
      </c>
      <c r="B1320" s="49" t="s">
        <v>108</v>
      </c>
      <c r="C1320" s="53">
        <v>45771.270833333336</v>
      </c>
      <c r="D1320" s="49" t="s">
        <v>1040</v>
      </c>
      <c r="E1320" s="49">
        <v>19</v>
      </c>
      <c r="F1320" s="56">
        <v>4.5969999999999995</v>
      </c>
      <c r="G1320" s="30">
        <f t="shared" si="82"/>
        <v>0.4597</v>
      </c>
      <c r="H1320" s="31">
        <f t="shared" si="83"/>
        <v>59.190900000000013</v>
      </c>
      <c r="I1320" s="31">
        <f>MAX($H$19:H1320)</f>
        <v>60.81730000000001</v>
      </c>
      <c r="J1320" s="32">
        <f t="shared" si="84"/>
        <v>-1.6263999999999967</v>
      </c>
      <c r="K1320" s="33">
        <f t="shared" si="85"/>
        <v>7.8271855504399301E-3</v>
      </c>
    </row>
    <row r="1321" spans="1:11" x14ac:dyDescent="0.25">
      <c r="A1321" s="50" t="s">
        <v>103</v>
      </c>
      <c r="B1321" s="48" t="s">
        <v>110</v>
      </c>
      <c r="C1321" s="52">
        <v>45771.270833333336</v>
      </c>
      <c r="D1321" s="48" t="s">
        <v>1040</v>
      </c>
      <c r="E1321" s="48">
        <v>45</v>
      </c>
      <c r="F1321" s="55">
        <v>0</v>
      </c>
      <c r="G1321" s="30">
        <f t="shared" ref="G1321:G1384" si="86">(F1321*0.1)</f>
        <v>0</v>
      </c>
      <c r="H1321" s="31">
        <f t="shared" ref="H1321:H1384" si="87">(H1320+G1321)</f>
        <v>59.190900000000013</v>
      </c>
      <c r="I1321" s="31">
        <f>MAX($H$19:H1321)</f>
        <v>60.81730000000001</v>
      </c>
      <c r="J1321" s="32">
        <f t="shared" ref="J1321:J1384" si="88">(H1321-I1321)</f>
        <v>-1.6263999999999967</v>
      </c>
      <c r="K1321" s="33">
        <f t="shared" ref="K1321:K1384" si="89">(H1321/H1320)-1</f>
        <v>0</v>
      </c>
    </row>
    <row r="1322" spans="1:11" x14ac:dyDescent="0.25">
      <c r="A1322" s="50" t="s">
        <v>1138</v>
      </c>
      <c r="B1322" s="48" t="s">
        <v>108</v>
      </c>
      <c r="C1322" s="52">
        <v>45771.315972222219</v>
      </c>
      <c r="D1322" s="48" t="s">
        <v>636</v>
      </c>
      <c r="E1322" s="48">
        <v>2801</v>
      </c>
      <c r="F1322" s="55">
        <v>4.431</v>
      </c>
      <c r="G1322" s="30">
        <f t="shared" si="86"/>
        <v>0.44310000000000005</v>
      </c>
      <c r="H1322" s="31">
        <f t="shared" si="87"/>
        <v>59.634000000000015</v>
      </c>
      <c r="I1322" s="31">
        <f>MAX($H$19:H1322)</f>
        <v>60.81730000000001</v>
      </c>
      <c r="J1322" s="32">
        <f t="shared" si="88"/>
        <v>-1.1832999999999956</v>
      </c>
      <c r="K1322" s="33">
        <f t="shared" si="89"/>
        <v>7.4859480089000119E-3</v>
      </c>
    </row>
    <row r="1323" spans="1:11" x14ac:dyDescent="0.25">
      <c r="A1323" s="51" t="s">
        <v>1138</v>
      </c>
      <c r="B1323" s="49" t="s">
        <v>110</v>
      </c>
      <c r="C1323" s="53">
        <v>45771.315972222219</v>
      </c>
      <c r="D1323" s="49" t="s">
        <v>636</v>
      </c>
      <c r="E1323" s="49">
        <v>6535</v>
      </c>
      <c r="F1323" s="56">
        <v>7.7900000000000009</v>
      </c>
      <c r="G1323" s="30">
        <f t="shared" si="86"/>
        <v>0.77900000000000014</v>
      </c>
      <c r="H1323" s="31">
        <f t="shared" si="87"/>
        <v>60.413000000000018</v>
      </c>
      <c r="I1323" s="31">
        <f>MAX($H$19:H1323)</f>
        <v>60.81730000000001</v>
      </c>
      <c r="J1323" s="32">
        <f t="shared" si="88"/>
        <v>-0.40429999999999211</v>
      </c>
      <c r="K1323" s="33">
        <f t="shared" si="89"/>
        <v>1.3063017741556937E-2</v>
      </c>
    </row>
    <row r="1324" spans="1:11" x14ac:dyDescent="0.25">
      <c r="A1324" s="50" t="s">
        <v>101</v>
      </c>
      <c r="B1324" s="48" t="s">
        <v>105</v>
      </c>
      <c r="C1324" s="52">
        <v>45771.590277777781</v>
      </c>
      <c r="D1324" s="48" t="s">
        <v>805</v>
      </c>
      <c r="E1324" s="48">
        <v>4</v>
      </c>
      <c r="F1324" s="55">
        <v>-6.0510000000000002</v>
      </c>
      <c r="G1324" s="30">
        <f t="shared" si="86"/>
        <v>-0.60510000000000008</v>
      </c>
      <c r="H1324" s="31">
        <f t="shared" si="87"/>
        <v>59.807900000000018</v>
      </c>
      <c r="I1324" s="31">
        <f>MAX($H$19:H1324)</f>
        <v>60.81730000000001</v>
      </c>
      <c r="J1324" s="32">
        <f t="shared" si="88"/>
        <v>-1.0093999999999923</v>
      </c>
      <c r="K1324" s="33">
        <f t="shared" si="89"/>
        <v>-1.0016056146855856E-2</v>
      </c>
    </row>
    <row r="1325" spans="1:11" x14ac:dyDescent="0.25">
      <c r="A1325" s="51" t="s">
        <v>101</v>
      </c>
      <c r="B1325" s="49" t="s">
        <v>107</v>
      </c>
      <c r="C1325" s="53">
        <v>45771.590277777781</v>
      </c>
      <c r="D1325" s="49" t="s">
        <v>805</v>
      </c>
      <c r="E1325" s="49">
        <v>9</v>
      </c>
      <c r="F1325" s="56">
        <v>-14.125</v>
      </c>
      <c r="G1325" s="30">
        <f t="shared" si="86"/>
        <v>-1.4125000000000001</v>
      </c>
      <c r="H1325" s="31">
        <f t="shared" si="87"/>
        <v>58.395400000000016</v>
      </c>
      <c r="I1325" s="31">
        <f>MAX($H$19:H1325)</f>
        <v>60.81730000000001</v>
      </c>
      <c r="J1325" s="32">
        <f t="shared" si="88"/>
        <v>-2.4218999999999937</v>
      </c>
      <c r="K1325" s="33">
        <f t="shared" si="89"/>
        <v>-2.3617281329055162E-2</v>
      </c>
    </row>
    <row r="1326" spans="1:11" x14ac:dyDescent="0.25">
      <c r="A1326" s="51" t="s">
        <v>103</v>
      </c>
      <c r="B1326" s="49" t="s">
        <v>105</v>
      </c>
      <c r="C1326" s="53">
        <v>45771.607638888891</v>
      </c>
      <c r="D1326" s="49" t="s">
        <v>1041</v>
      </c>
      <c r="E1326" s="49">
        <v>12</v>
      </c>
      <c r="F1326" s="56">
        <v>4.4390000000000001</v>
      </c>
      <c r="G1326" s="30">
        <f t="shared" si="86"/>
        <v>0.44390000000000002</v>
      </c>
      <c r="H1326" s="31">
        <f t="shared" si="87"/>
        <v>58.839300000000016</v>
      </c>
      <c r="I1326" s="31">
        <f>MAX($H$19:H1326)</f>
        <v>60.81730000000001</v>
      </c>
      <c r="J1326" s="32">
        <f t="shared" si="88"/>
        <v>-1.9779999999999944</v>
      </c>
      <c r="K1326" s="33">
        <f t="shared" si="89"/>
        <v>7.6016261554847642E-3</v>
      </c>
    </row>
    <row r="1327" spans="1:11" x14ac:dyDescent="0.25">
      <c r="A1327" s="50" t="s">
        <v>103</v>
      </c>
      <c r="B1327" s="48" t="s">
        <v>107</v>
      </c>
      <c r="C1327" s="52">
        <v>45771.607638888891</v>
      </c>
      <c r="D1327" s="48" t="s">
        <v>1041</v>
      </c>
      <c r="E1327" s="48">
        <v>28</v>
      </c>
      <c r="F1327" s="55">
        <v>34.972999999999999</v>
      </c>
      <c r="G1327" s="30">
        <f t="shared" si="86"/>
        <v>3.4973000000000001</v>
      </c>
      <c r="H1327" s="31">
        <f t="shared" si="87"/>
        <v>62.336600000000018</v>
      </c>
      <c r="I1327" s="31">
        <f>MAX($H$19:H1327)</f>
        <v>62.336600000000018</v>
      </c>
      <c r="J1327" s="32">
        <f t="shared" si="88"/>
        <v>0</v>
      </c>
      <c r="K1327" s="33">
        <f t="shared" si="89"/>
        <v>5.9438164628063284E-2</v>
      </c>
    </row>
    <row r="1328" spans="1:11" x14ac:dyDescent="0.25">
      <c r="A1328" s="50" t="s">
        <v>101</v>
      </c>
      <c r="B1328" s="48" t="s">
        <v>108</v>
      </c>
      <c r="C1328" s="52">
        <v>45771.729166666664</v>
      </c>
      <c r="D1328" s="48" t="s">
        <v>806</v>
      </c>
      <c r="E1328" s="48">
        <v>5</v>
      </c>
      <c r="F1328" s="55">
        <v>4.4749999999999996</v>
      </c>
      <c r="G1328" s="30">
        <f t="shared" si="86"/>
        <v>0.44750000000000001</v>
      </c>
      <c r="H1328" s="31">
        <f t="shared" si="87"/>
        <v>62.784100000000016</v>
      </c>
      <c r="I1328" s="31">
        <f>MAX($H$19:H1328)</f>
        <v>62.784100000000016</v>
      </c>
      <c r="J1328" s="32">
        <f t="shared" si="88"/>
        <v>0</v>
      </c>
      <c r="K1328" s="33">
        <f t="shared" si="89"/>
        <v>7.1787681715076435E-3</v>
      </c>
    </row>
    <row r="1329" spans="1:11" x14ac:dyDescent="0.25">
      <c r="A1329" s="51" t="s">
        <v>101</v>
      </c>
      <c r="B1329" s="49" t="s">
        <v>110</v>
      </c>
      <c r="C1329" s="53">
        <v>45771.729166666664</v>
      </c>
      <c r="D1329" s="49" t="s">
        <v>806</v>
      </c>
      <c r="E1329" s="49">
        <v>12</v>
      </c>
      <c r="F1329" s="56">
        <v>22.916</v>
      </c>
      <c r="G1329" s="30">
        <f t="shared" si="86"/>
        <v>2.2916000000000003</v>
      </c>
      <c r="H1329" s="31">
        <f t="shared" si="87"/>
        <v>65.075700000000012</v>
      </c>
      <c r="I1329" s="31">
        <f>MAX($H$19:H1329)</f>
        <v>65.075700000000012</v>
      </c>
      <c r="J1329" s="32">
        <f t="shared" si="88"/>
        <v>0</v>
      </c>
      <c r="K1329" s="33">
        <f t="shared" si="89"/>
        <v>3.6499687022669702E-2</v>
      </c>
    </row>
    <row r="1330" spans="1:11" x14ac:dyDescent="0.25">
      <c r="A1330" s="50" t="s">
        <v>1138</v>
      </c>
      <c r="B1330" s="48" t="s">
        <v>108</v>
      </c>
      <c r="C1330" s="52">
        <v>45771.739583333336</v>
      </c>
      <c r="D1330" s="48" t="s">
        <v>637</v>
      </c>
      <c r="E1330" s="48">
        <v>2923</v>
      </c>
      <c r="F1330" s="55">
        <v>4.5720000000000001</v>
      </c>
      <c r="G1330" s="30">
        <f t="shared" si="86"/>
        <v>0.45720000000000005</v>
      </c>
      <c r="H1330" s="31">
        <f t="shared" si="87"/>
        <v>65.532900000000012</v>
      </c>
      <c r="I1330" s="31">
        <f>MAX($H$19:H1330)</f>
        <v>65.532900000000012</v>
      </c>
      <c r="J1330" s="32">
        <f t="shared" si="88"/>
        <v>0</v>
      </c>
      <c r="K1330" s="33">
        <f t="shared" si="89"/>
        <v>7.0256639575141389E-3</v>
      </c>
    </row>
    <row r="1331" spans="1:11" x14ac:dyDescent="0.25">
      <c r="A1331" s="51" t="s">
        <v>1138</v>
      </c>
      <c r="B1331" s="49" t="s">
        <v>110</v>
      </c>
      <c r="C1331" s="53">
        <v>45771.739583333336</v>
      </c>
      <c r="D1331" s="49" t="s">
        <v>637</v>
      </c>
      <c r="E1331" s="49">
        <v>6822</v>
      </c>
      <c r="F1331" s="56">
        <v>6.9379999999999997</v>
      </c>
      <c r="G1331" s="30">
        <f t="shared" si="86"/>
        <v>0.69379999999999997</v>
      </c>
      <c r="H1331" s="31">
        <f t="shared" si="87"/>
        <v>66.226700000000008</v>
      </c>
      <c r="I1331" s="31">
        <f>MAX($H$19:H1331)</f>
        <v>66.226700000000008</v>
      </c>
      <c r="J1331" s="32">
        <f t="shared" si="88"/>
        <v>0</v>
      </c>
      <c r="K1331" s="33">
        <f t="shared" si="89"/>
        <v>1.0587048642742847E-2</v>
      </c>
    </row>
    <row r="1332" spans="1:11" x14ac:dyDescent="0.25">
      <c r="A1332" s="50" t="s">
        <v>1138</v>
      </c>
      <c r="B1332" s="48" t="s">
        <v>105</v>
      </c>
      <c r="C1332" s="52">
        <v>45772.076388888891</v>
      </c>
      <c r="D1332" s="48" t="s">
        <v>638</v>
      </c>
      <c r="E1332" s="48">
        <v>3539</v>
      </c>
      <c r="F1332" s="55">
        <v>-5.91</v>
      </c>
      <c r="G1332" s="30">
        <f t="shared" si="86"/>
        <v>-0.59100000000000008</v>
      </c>
      <c r="H1332" s="31">
        <f t="shared" si="87"/>
        <v>65.635700000000014</v>
      </c>
      <c r="I1332" s="31">
        <f>MAX($H$19:H1332)</f>
        <v>66.226700000000008</v>
      </c>
      <c r="J1332" s="32">
        <f t="shared" si="88"/>
        <v>-0.59099999999999397</v>
      </c>
      <c r="K1332" s="33">
        <f t="shared" si="89"/>
        <v>-8.9238932333937093E-3</v>
      </c>
    </row>
    <row r="1333" spans="1:11" x14ac:dyDescent="0.25">
      <c r="A1333" s="51" t="s">
        <v>1138</v>
      </c>
      <c r="B1333" s="49" t="s">
        <v>107</v>
      </c>
      <c r="C1333" s="53">
        <v>45772.076388888891</v>
      </c>
      <c r="D1333" s="49" t="s">
        <v>638</v>
      </c>
      <c r="E1333" s="49">
        <v>8259</v>
      </c>
      <c r="F1333" s="56">
        <v>-13.793000000000001</v>
      </c>
      <c r="G1333" s="30">
        <f t="shared" si="86"/>
        <v>-1.3793000000000002</v>
      </c>
      <c r="H1333" s="31">
        <f t="shared" si="87"/>
        <v>64.256400000000014</v>
      </c>
      <c r="I1333" s="31">
        <f>MAX($H$19:H1333)</f>
        <v>66.226700000000008</v>
      </c>
      <c r="J1333" s="32">
        <f t="shared" si="88"/>
        <v>-1.9702999999999946</v>
      </c>
      <c r="K1333" s="33">
        <f t="shared" si="89"/>
        <v>-2.1014478401235936E-2</v>
      </c>
    </row>
    <row r="1334" spans="1:11" x14ac:dyDescent="0.25">
      <c r="A1334" s="50" t="s">
        <v>102</v>
      </c>
      <c r="B1334" s="48" t="s">
        <v>105</v>
      </c>
      <c r="C1334" s="52">
        <v>45772.319444444445</v>
      </c>
      <c r="D1334" s="48" t="s">
        <v>937</v>
      </c>
      <c r="E1334" s="48">
        <v>214</v>
      </c>
      <c r="F1334" s="55">
        <v>-6.2210000000000001</v>
      </c>
      <c r="G1334" s="30">
        <f t="shared" si="86"/>
        <v>-0.6221000000000001</v>
      </c>
      <c r="H1334" s="31">
        <f t="shared" si="87"/>
        <v>63.63430000000001</v>
      </c>
      <c r="I1334" s="31">
        <f>MAX($H$19:H1334)</f>
        <v>66.226700000000008</v>
      </c>
      <c r="J1334" s="32">
        <f t="shared" si="88"/>
        <v>-2.5923999999999978</v>
      </c>
      <c r="K1334" s="33">
        <f t="shared" si="89"/>
        <v>-9.6815258869156207E-3</v>
      </c>
    </row>
    <row r="1335" spans="1:11" x14ac:dyDescent="0.25">
      <c r="A1335" s="51" t="s">
        <v>102</v>
      </c>
      <c r="B1335" s="49" t="s">
        <v>107</v>
      </c>
      <c r="C1335" s="53">
        <v>45772.319444444445</v>
      </c>
      <c r="D1335" s="49" t="s">
        <v>937</v>
      </c>
      <c r="E1335" s="49">
        <v>499</v>
      </c>
      <c r="F1335" s="56">
        <v>-14.516</v>
      </c>
      <c r="G1335" s="30">
        <f t="shared" si="86"/>
        <v>-1.4516</v>
      </c>
      <c r="H1335" s="31">
        <f t="shared" si="87"/>
        <v>62.182700000000011</v>
      </c>
      <c r="I1335" s="31">
        <f>MAX($H$19:H1335)</f>
        <v>66.226700000000008</v>
      </c>
      <c r="J1335" s="32">
        <f t="shared" si="88"/>
        <v>-4.0439999999999969</v>
      </c>
      <c r="K1335" s="33">
        <f t="shared" si="89"/>
        <v>-2.2811596890356278E-2</v>
      </c>
    </row>
    <row r="1336" spans="1:11" x14ac:dyDescent="0.25">
      <c r="A1336" s="51" t="s">
        <v>103</v>
      </c>
      <c r="B1336" s="49" t="s">
        <v>108</v>
      </c>
      <c r="C1336" s="53">
        <v>45772.447916666664</v>
      </c>
      <c r="D1336" s="49" t="s">
        <v>1042</v>
      </c>
      <c r="E1336" s="49">
        <v>18</v>
      </c>
      <c r="F1336" s="56">
        <v>-6.1749999999999998</v>
      </c>
      <c r="G1336" s="30">
        <f t="shared" si="86"/>
        <v>-0.61750000000000005</v>
      </c>
      <c r="H1336" s="31">
        <f t="shared" si="87"/>
        <v>61.565200000000011</v>
      </c>
      <c r="I1336" s="31">
        <f>MAX($H$19:H1336)</f>
        <v>66.226700000000008</v>
      </c>
      <c r="J1336" s="32">
        <f t="shared" si="88"/>
        <v>-4.6614999999999966</v>
      </c>
      <c r="K1336" s="33">
        <f t="shared" si="89"/>
        <v>-9.9304147294987377E-3</v>
      </c>
    </row>
    <row r="1337" spans="1:11" x14ac:dyDescent="0.25">
      <c r="A1337" s="50" t="s">
        <v>103</v>
      </c>
      <c r="B1337" s="48" t="s">
        <v>110</v>
      </c>
      <c r="C1337" s="52">
        <v>45772.447916666664</v>
      </c>
      <c r="D1337" s="48" t="s">
        <v>1042</v>
      </c>
      <c r="E1337" s="48">
        <v>42</v>
      </c>
      <c r="F1337" s="55">
        <v>-14.411000000000001</v>
      </c>
      <c r="G1337" s="30">
        <f t="shared" si="86"/>
        <v>-1.4411000000000003</v>
      </c>
      <c r="H1337" s="31">
        <f t="shared" si="87"/>
        <v>60.124100000000013</v>
      </c>
      <c r="I1337" s="31">
        <f>MAX($H$19:H1337)</f>
        <v>66.226700000000008</v>
      </c>
      <c r="J1337" s="32">
        <f t="shared" si="88"/>
        <v>-6.1025999999999954</v>
      </c>
      <c r="K1337" s="33">
        <f t="shared" si="89"/>
        <v>-2.3407704352458869E-2</v>
      </c>
    </row>
    <row r="1338" spans="1:11" x14ac:dyDescent="0.25">
      <c r="A1338" s="50" t="s">
        <v>1138</v>
      </c>
      <c r="B1338" s="48" t="s">
        <v>108</v>
      </c>
      <c r="C1338" s="52">
        <v>45772.534722222219</v>
      </c>
      <c r="D1338" s="48" t="s">
        <v>639</v>
      </c>
      <c r="E1338" s="48">
        <v>2358</v>
      </c>
      <c r="F1338" s="55">
        <v>4.556</v>
      </c>
      <c r="G1338" s="30">
        <f t="shared" si="86"/>
        <v>0.4556</v>
      </c>
      <c r="H1338" s="31">
        <f t="shared" si="87"/>
        <v>60.57970000000001</v>
      </c>
      <c r="I1338" s="31">
        <f>MAX($H$19:H1338)</f>
        <v>66.226700000000008</v>
      </c>
      <c r="J1338" s="32">
        <f t="shared" si="88"/>
        <v>-5.6469999999999985</v>
      </c>
      <c r="K1338" s="33">
        <f t="shared" si="89"/>
        <v>7.5776602061401466E-3</v>
      </c>
    </row>
    <row r="1339" spans="1:11" x14ac:dyDescent="0.25">
      <c r="A1339" s="51" t="s">
        <v>1138</v>
      </c>
      <c r="B1339" s="49" t="s">
        <v>110</v>
      </c>
      <c r="C1339" s="53">
        <v>45772.534722222219</v>
      </c>
      <c r="D1339" s="49" t="s">
        <v>639</v>
      </c>
      <c r="E1339" s="49">
        <v>5503</v>
      </c>
      <c r="F1339" s="56">
        <v>11.292</v>
      </c>
      <c r="G1339" s="30">
        <f t="shared" si="86"/>
        <v>1.1292</v>
      </c>
      <c r="H1339" s="31">
        <f t="shared" si="87"/>
        <v>61.708900000000007</v>
      </c>
      <c r="I1339" s="31">
        <f>MAX($H$19:H1339)</f>
        <v>66.226700000000008</v>
      </c>
      <c r="J1339" s="32">
        <f t="shared" si="88"/>
        <v>-4.5178000000000011</v>
      </c>
      <c r="K1339" s="33">
        <f t="shared" si="89"/>
        <v>1.8639907427735691E-2</v>
      </c>
    </row>
    <row r="1340" spans="1:11" x14ac:dyDescent="0.25">
      <c r="A1340" s="50" t="s">
        <v>104</v>
      </c>
      <c r="B1340" s="48" t="s">
        <v>108</v>
      </c>
      <c r="C1340" s="52">
        <v>45772.607638888891</v>
      </c>
      <c r="D1340" s="48" t="s">
        <v>740</v>
      </c>
      <c r="E1340" s="48">
        <v>3241</v>
      </c>
      <c r="F1340" s="55">
        <v>-5.5110000000000001</v>
      </c>
      <c r="G1340" s="30">
        <f t="shared" si="86"/>
        <v>-0.55110000000000003</v>
      </c>
      <c r="H1340" s="31">
        <f t="shared" si="87"/>
        <v>61.157800000000009</v>
      </c>
      <c r="I1340" s="31">
        <f>MAX($H$19:H1340)</f>
        <v>66.226700000000008</v>
      </c>
      <c r="J1340" s="32">
        <f t="shared" si="88"/>
        <v>-5.0688999999999993</v>
      </c>
      <c r="K1340" s="33">
        <f t="shared" si="89"/>
        <v>-8.9306404748747958E-3</v>
      </c>
    </row>
    <row r="1341" spans="1:11" x14ac:dyDescent="0.25">
      <c r="A1341" s="51" t="s">
        <v>104</v>
      </c>
      <c r="B1341" s="49" t="s">
        <v>110</v>
      </c>
      <c r="C1341" s="53">
        <v>45772.607638888891</v>
      </c>
      <c r="D1341" s="49" t="s">
        <v>740</v>
      </c>
      <c r="E1341" s="49">
        <v>7563</v>
      </c>
      <c r="F1341" s="56">
        <v>-12.858000000000001</v>
      </c>
      <c r="G1341" s="30">
        <f t="shared" si="86"/>
        <v>-1.2858000000000001</v>
      </c>
      <c r="H1341" s="31">
        <f t="shared" si="87"/>
        <v>59.872000000000007</v>
      </c>
      <c r="I1341" s="31">
        <f>MAX($H$19:H1341)</f>
        <v>66.226700000000008</v>
      </c>
      <c r="J1341" s="32">
        <f t="shared" si="88"/>
        <v>-6.3547000000000011</v>
      </c>
      <c r="K1341" s="33">
        <f t="shared" si="89"/>
        <v>-2.1024301070345919E-2</v>
      </c>
    </row>
    <row r="1342" spans="1:11" x14ac:dyDescent="0.25">
      <c r="A1342" s="50" t="s">
        <v>104</v>
      </c>
      <c r="B1342" s="48" t="s">
        <v>105</v>
      </c>
      <c r="C1342" s="52">
        <v>45772.680555555555</v>
      </c>
      <c r="D1342" s="48" t="s">
        <v>741</v>
      </c>
      <c r="E1342" s="48">
        <v>4107</v>
      </c>
      <c r="F1342" s="55">
        <v>-5.3390000000000004</v>
      </c>
      <c r="G1342" s="30">
        <f t="shared" si="86"/>
        <v>-0.53390000000000004</v>
      </c>
      <c r="H1342" s="31">
        <f t="shared" si="87"/>
        <v>59.338100000000004</v>
      </c>
      <c r="I1342" s="31">
        <f>MAX($H$19:H1342)</f>
        <v>66.226700000000008</v>
      </c>
      <c r="J1342" s="32">
        <f t="shared" si="88"/>
        <v>-6.8886000000000038</v>
      </c>
      <c r="K1342" s="33">
        <f t="shared" si="89"/>
        <v>-8.9173570283271886E-3</v>
      </c>
    </row>
    <row r="1343" spans="1:11" x14ac:dyDescent="0.25">
      <c r="A1343" s="51" t="s">
        <v>104</v>
      </c>
      <c r="B1343" s="49" t="s">
        <v>107</v>
      </c>
      <c r="C1343" s="53">
        <v>45772.680555555555</v>
      </c>
      <c r="D1343" s="49" t="s">
        <v>741</v>
      </c>
      <c r="E1343" s="49">
        <v>9582</v>
      </c>
      <c r="F1343" s="56">
        <v>-12.456999999999999</v>
      </c>
      <c r="G1343" s="30">
        <f t="shared" si="86"/>
        <v>-1.2457</v>
      </c>
      <c r="H1343" s="31">
        <f t="shared" si="87"/>
        <v>58.092400000000005</v>
      </c>
      <c r="I1343" s="31">
        <f>MAX($H$19:H1343)</f>
        <v>66.226700000000008</v>
      </c>
      <c r="J1343" s="32">
        <f t="shared" si="88"/>
        <v>-8.1343000000000032</v>
      </c>
      <c r="K1343" s="33">
        <f t="shared" si="89"/>
        <v>-2.0993257283263178E-2</v>
      </c>
    </row>
    <row r="1344" spans="1:11" x14ac:dyDescent="0.25">
      <c r="A1344" s="50" t="s">
        <v>101</v>
      </c>
      <c r="B1344" s="48" t="s">
        <v>108</v>
      </c>
      <c r="C1344" s="52">
        <v>45772.753472222219</v>
      </c>
      <c r="D1344" s="48" t="s">
        <v>807</v>
      </c>
      <c r="E1344" s="48">
        <v>6</v>
      </c>
      <c r="F1344" s="55">
        <v>4.5170000000000003</v>
      </c>
      <c r="G1344" s="30">
        <f t="shared" si="86"/>
        <v>0.45170000000000005</v>
      </c>
      <c r="H1344" s="31">
        <f t="shared" si="87"/>
        <v>58.544100000000007</v>
      </c>
      <c r="I1344" s="31">
        <f>MAX($H$19:H1344)</f>
        <v>66.226700000000008</v>
      </c>
      <c r="J1344" s="32">
        <f t="shared" si="88"/>
        <v>-7.6826000000000008</v>
      </c>
      <c r="K1344" s="33">
        <f t="shared" si="89"/>
        <v>7.7755437888604728E-3</v>
      </c>
    </row>
    <row r="1345" spans="1:11" x14ac:dyDescent="0.25">
      <c r="A1345" s="51" t="s">
        <v>101</v>
      </c>
      <c r="B1345" s="49" t="s">
        <v>110</v>
      </c>
      <c r="C1345" s="53">
        <v>45772.753472222219</v>
      </c>
      <c r="D1345" s="49" t="s">
        <v>807</v>
      </c>
      <c r="E1345" s="49">
        <v>13</v>
      </c>
      <c r="F1345" s="56">
        <v>29.401999999999997</v>
      </c>
      <c r="G1345" s="30">
        <f t="shared" si="86"/>
        <v>2.9401999999999999</v>
      </c>
      <c r="H1345" s="31">
        <f t="shared" si="87"/>
        <v>61.484300000000005</v>
      </c>
      <c r="I1345" s="31">
        <f>MAX($H$19:H1345)</f>
        <v>66.226700000000008</v>
      </c>
      <c r="J1345" s="32">
        <f t="shared" si="88"/>
        <v>-4.7424000000000035</v>
      </c>
      <c r="K1345" s="33">
        <f t="shared" si="89"/>
        <v>5.0221969421342161E-2</v>
      </c>
    </row>
    <row r="1346" spans="1:11" x14ac:dyDescent="0.25">
      <c r="A1346" s="51" t="s">
        <v>103</v>
      </c>
      <c r="B1346" s="49" t="s">
        <v>105</v>
      </c>
      <c r="C1346" s="53">
        <v>45772.795138888891</v>
      </c>
      <c r="D1346" s="49" t="s">
        <v>1043</v>
      </c>
      <c r="E1346" s="49">
        <v>36</v>
      </c>
      <c r="F1346" s="56">
        <v>-6.2210000000000001</v>
      </c>
      <c r="G1346" s="30">
        <f t="shared" si="86"/>
        <v>-0.6221000000000001</v>
      </c>
      <c r="H1346" s="31">
        <f t="shared" si="87"/>
        <v>60.862200000000001</v>
      </c>
      <c r="I1346" s="31">
        <f>MAX($H$19:H1346)</f>
        <v>66.226700000000008</v>
      </c>
      <c r="J1346" s="32">
        <f t="shared" si="88"/>
        <v>-5.3645000000000067</v>
      </c>
      <c r="K1346" s="33">
        <f t="shared" si="89"/>
        <v>-1.0118030131269329E-2</v>
      </c>
    </row>
    <row r="1347" spans="1:11" x14ac:dyDescent="0.25">
      <c r="A1347" s="50" t="s">
        <v>103</v>
      </c>
      <c r="B1347" s="48" t="s">
        <v>107</v>
      </c>
      <c r="C1347" s="52">
        <v>45772.795138888891</v>
      </c>
      <c r="D1347" s="48" t="s">
        <v>1043</v>
      </c>
      <c r="E1347" s="48">
        <v>84</v>
      </c>
      <c r="F1347" s="55">
        <v>-14.513999999999999</v>
      </c>
      <c r="G1347" s="30">
        <f t="shared" si="86"/>
        <v>-1.4514</v>
      </c>
      <c r="H1347" s="31">
        <f t="shared" si="87"/>
        <v>59.410800000000002</v>
      </c>
      <c r="I1347" s="31">
        <f>MAX($H$19:H1347)</f>
        <v>66.226700000000008</v>
      </c>
      <c r="J1347" s="32">
        <f t="shared" si="88"/>
        <v>-6.8159000000000063</v>
      </c>
      <c r="K1347" s="33">
        <f t="shared" si="89"/>
        <v>-2.3847314096434258E-2</v>
      </c>
    </row>
    <row r="1348" spans="1:11" x14ac:dyDescent="0.25">
      <c r="A1348" s="50" t="s">
        <v>1138</v>
      </c>
      <c r="B1348" s="48" t="s">
        <v>105</v>
      </c>
      <c r="C1348" s="52">
        <v>45775.017361111109</v>
      </c>
      <c r="D1348" s="48" t="s">
        <v>640</v>
      </c>
      <c r="E1348" s="48">
        <v>2739</v>
      </c>
      <c r="F1348" s="55">
        <v>4.577</v>
      </c>
      <c r="G1348" s="30">
        <f t="shared" si="86"/>
        <v>0.4577</v>
      </c>
      <c r="H1348" s="31">
        <f t="shared" si="87"/>
        <v>59.868500000000004</v>
      </c>
      <c r="I1348" s="31">
        <f>MAX($H$19:H1348)</f>
        <v>66.226700000000008</v>
      </c>
      <c r="J1348" s="32">
        <f t="shared" si="88"/>
        <v>-6.3582000000000036</v>
      </c>
      <c r="K1348" s="33">
        <f t="shared" si="89"/>
        <v>7.7039864805725777E-3</v>
      </c>
    </row>
    <row r="1349" spans="1:11" x14ac:dyDescent="0.25">
      <c r="A1349" s="51" t="s">
        <v>1138</v>
      </c>
      <c r="B1349" s="49" t="s">
        <v>107</v>
      </c>
      <c r="C1349" s="53">
        <v>45775.017361111109</v>
      </c>
      <c r="D1349" s="49" t="s">
        <v>640</v>
      </c>
      <c r="E1349" s="49">
        <v>6392</v>
      </c>
      <c r="F1349" s="56">
        <v>16.963999999999999</v>
      </c>
      <c r="G1349" s="30">
        <f t="shared" si="86"/>
        <v>1.6963999999999999</v>
      </c>
      <c r="H1349" s="31">
        <f t="shared" si="87"/>
        <v>61.564900000000002</v>
      </c>
      <c r="I1349" s="31">
        <f>MAX($H$19:H1349)</f>
        <v>66.226700000000008</v>
      </c>
      <c r="J1349" s="32">
        <f t="shared" si="88"/>
        <v>-4.6618000000000066</v>
      </c>
      <c r="K1349" s="33">
        <f t="shared" si="89"/>
        <v>2.8335435162063494E-2</v>
      </c>
    </row>
    <row r="1350" spans="1:11" x14ac:dyDescent="0.25">
      <c r="A1350" s="50" t="s">
        <v>101</v>
      </c>
      <c r="B1350" s="48" t="s">
        <v>105</v>
      </c>
      <c r="C1350" s="52">
        <v>45775.083333333336</v>
      </c>
      <c r="D1350" s="48" t="s">
        <v>808</v>
      </c>
      <c r="E1350" s="48">
        <v>3</v>
      </c>
      <c r="F1350" s="55">
        <v>-5.9369999999999994</v>
      </c>
      <c r="G1350" s="30">
        <f t="shared" si="86"/>
        <v>-0.59370000000000001</v>
      </c>
      <c r="H1350" s="31">
        <f t="shared" si="87"/>
        <v>60.971200000000003</v>
      </c>
      <c r="I1350" s="31">
        <f>MAX($H$19:H1350)</f>
        <v>66.226700000000008</v>
      </c>
      <c r="J1350" s="32">
        <f t="shared" si="88"/>
        <v>-5.2555000000000049</v>
      </c>
      <c r="K1350" s="33">
        <f t="shared" si="89"/>
        <v>-9.6434819190804877E-3</v>
      </c>
    </row>
    <row r="1351" spans="1:11" x14ac:dyDescent="0.25">
      <c r="A1351" s="51" t="s">
        <v>101</v>
      </c>
      <c r="B1351" s="49" t="s">
        <v>107</v>
      </c>
      <c r="C1351" s="53">
        <v>45775.083333333336</v>
      </c>
      <c r="D1351" s="49" t="s">
        <v>808</v>
      </c>
      <c r="E1351" s="49">
        <v>8</v>
      </c>
      <c r="F1351" s="56">
        <v>-13.881</v>
      </c>
      <c r="G1351" s="30">
        <f t="shared" si="86"/>
        <v>-1.3881000000000001</v>
      </c>
      <c r="H1351" s="31">
        <f t="shared" si="87"/>
        <v>59.583100000000002</v>
      </c>
      <c r="I1351" s="31">
        <f>MAX($H$19:H1351)</f>
        <v>66.226700000000008</v>
      </c>
      <c r="J1351" s="32">
        <f t="shared" si="88"/>
        <v>-6.6436000000000064</v>
      </c>
      <c r="K1351" s="33">
        <f t="shared" si="89"/>
        <v>-2.2766486472301728E-2</v>
      </c>
    </row>
    <row r="1352" spans="1:11" x14ac:dyDescent="0.25">
      <c r="A1352" s="51" t="s">
        <v>103</v>
      </c>
      <c r="B1352" s="49" t="s">
        <v>105</v>
      </c>
      <c r="C1352" s="53">
        <v>45775.104166666664</v>
      </c>
      <c r="D1352" s="49" t="s">
        <v>1044</v>
      </c>
      <c r="E1352" s="49">
        <v>23</v>
      </c>
      <c r="F1352" s="56">
        <v>-5.8879999999999999</v>
      </c>
      <c r="G1352" s="30">
        <f t="shared" si="86"/>
        <v>-0.58879999999999999</v>
      </c>
      <c r="H1352" s="31">
        <f t="shared" si="87"/>
        <v>58.994300000000003</v>
      </c>
      <c r="I1352" s="31">
        <f>MAX($H$19:H1352)</f>
        <v>66.226700000000008</v>
      </c>
      <c r="J1352" s="32">
        <f t="shared" si="88"/>
        <v>-7.2324000000000055</v>
      </c>
      <c r="K1352" s="33">
        <f t="shared" si="89"/>
        <v>-9.8819967406865716E-3</v>
      </c>
    </row>
    <row r="1353" spans="1:11" x14ac:dyDescent="0.25">
      <c r="A1353" s="50" t="s">
        <v>103</v>
      </c>
      <c r="B1353" s="48" t="s">
        <v>107</v>
      </c>
      <c r="C1353" s="52">
        <v>45775.104166666664</v>
      </c>
      <c r="D1353" s="48" t="s">
        <v>1044</v>
      </c>
      <c r="E1353" s="48">
        <v>54</v>
      </c>
      <c r="F1353" s="55">
        <v>-13.741</v>
      </c>
      <c r="G1353" s="30">
        <f t="shared" si="86"/>
        <v>-1.3741000000000001</v>
      </c>
      <c r="H1353" s="31">
        <f t="shared" si="87"/>
        <v>57.620200000000004</v>
      </c>
      <c r="I1353" s="31">
        <f>MAX($H$19:H1353)</f>
        <v>66.226700000000008</v>
      </c>
      <c r="J1353" s="32">
        <f t="shared" si="88"/>
        <v>-8.606500000000004</v>
      </c>
      <c r="K1353" s="33">
        <f t="shared" si="89"/>
        <v>-2.3292080760344613E-2</v>
      </c>
    </row>
    <row r="1354" spans="1:11" x14ac:dyDescent="0.25">
      <c r="A1354" s="50" t="s">
        <v>102</v>
      </c>
      <c r="B1354" s="48" t="s">
        <v>108</v>
      </c>
      <c r="C1354" s="52">
        <v>45775.208333333336</v>
      </c>
      <c r="D1354" s="48" t="s">
        <v>938</v>
      </c>
      <c r="E1354" s="48">
        <v>385</v>
      </c>
      <c r="F1354" s="55">
        <v>4.3079999999999998</v>
      </c>
      <c r="G1354" s="30">
        <f t="shared" si="86"/>
        <v>0.43080000000000002</v>
      </c>
      <c r="H1354" s="31">
        <f t="shared" si="87"/>
        <v>58.051000000000002</v>
      </c>
      <c r="I1354" s="31">
        <f>MAX($H$19:H1354)</f>
        <v>66.226700000000008</v>
      </c>
      <c r="J1354" s="32">
        <f t="shared" si="88"/>
        <v>-8.1757000000000062</v>
      </c>
      <c r="K1354" s="33">
        <f t="shared" si="89"/>
        <v>7.4765446839824001E-3</v>
      </c>
    </row>
    <row r="1355" spans="1:11" x14ac:dyDescent="0.25">
      <c r="A1355" s="51" t="s">
        <v>102</v>
      </c>
      <c r="B1355" s="49" t="s">
        <v>110</v>
      </c>
      <c r="C1355" s="53">
        <v>45775.208333333336</v>
      </c>
      <c r="D1355" s="49" t="s">
        <v>938</v>
      </c>
      <c r="E1355" s="49">
        <v>898</v>
      </c>
      <c r="F1355" s="56">
        <v>0</v>
      </c>
      <c r="G1355" s="30">
        <f t="shared" si="86"/>
        <v>0</v>
      </c>
      <c r="H1355" s="31">
        <f t="shared" si="87"/>
        <v>58.051000000000002</v>
      </c>
      <c r="I1355" s="31">
        <f>MAX($H$19:H1355)</f>
        <v>66.226700000000008</v>
      </c>
      <c r="J1355" s="32">
        <f t="shared" si="88"/>
        <v>-8.1757000000000062</v>
      </c>
      <c r="K1355" s="33">
        <f t="shared" si="89"/>
        <v>0</v>
      </c>
    </row>
    <row r="1356" spans="1:11" x14ac:dyDescent="0.25">
      <c r="A1356" s="51" t="s">
        <v>103</v>
      </c>
      <c r="B1356" s="49" t="s">
        <v>108</v>
      </c>
      <c r="C1356" s="53">
        <v>45775.229166666664</v>
      </c>
      <c r="D1356" s="49" t="s">
        <v>1045</v>
      </c>
      <c r="E1356" s="49">
        <v>35</v>
      </c>
      <c r="F1356" s="56">
        <v>-6.3469999999999995</v>
      </c>
      <c r="G1356" s="30">
        <f t="shared" si="86"/>
        <v>-0.63470000000000004</v>
      </c>
      <c r="H1356" s="31">
        <f t="shared" si="87"/>
        <v>57.4163</v>
      </c>
      <c r="I1356" s="31">
        <f>MAX($H$19:H1356)</f>
        <v>66.226700000000008</v>
      </c>
      <c r="J1356" s="32">
        <f t="shared" si="88"/>
        <v>-8.8104000000000084</v>
      </c>
      <c r="K1356" s="33">
        <f t="shared" si="89"/>
        <v>-1.0933489517837791E-2</v>
      </c>
    </row>
    <row r="1357" spans="1:11" x14ac:dyDescent="0.25">
      <c r="A1357" s="50" t="s">
        <v>103</v>
      </c>
      <c r="B1357" s="48" t="s">
        <v>110</v>
      </c>
      <c r="C1357" s="52">
        <v>45775.229166666664</v>
      </c>
      <c r="D1357" s="48" t="s">
        <v>1045</v>
      </c>
      <c r="E1357" s="48">
        <v>83</v>
      </c>
      <c r="F1357" s="55">
        <v>-14.809999999999999</v>
      </c>
      <c r="G1357" s="30">
        <f t="shared" si="86"/>
        <v>-1.4809999999999999</v>
      </c>
      <c r="H1357" s="31">
        <f t="shared" si="87"/>
        <v>55.935299999999998</v>
      </c>
      <c r="I1357" s="31">
        <f>MAX($H$19:H1357)</f>
        <v>66.226700000000008</v>
      </c>
      <c r="J1357" s="32">
        <f t="shared" si="88"/>
        <v>-10.29140000000001</v>
      </c>
      <c r="K1357" s="33">
        <f t="shared" si="89"/>
        <v>-2.579406893164482E-2</v>
      </c>
    </row>
    <row r="1358" spans="1:11" x14ac:dyDescent="0.25">
      <c r="A1358" s="50" t="s">
        <v>1138</v>
      </c>
      <c r="B1358" s="48" t="s">
        <v>108</v>
      </c>
      <c r="C1358" s="52">
        <v>45775.25</v>
      </c>
      <c r="D1358" s="48" t="s">
        <v>641</v>
      </c>
      <c r="E1358" s="48">
        <v>3546</v>
      </c>
      <c r="F1358" s="55">
        <v>-6.0880000000000001</v>
      </c>
      <c r="G1358" s="30">
        <f t="shared" si="86"/>
        <v>-0.60880000000000001</v>
      </c>
      <c r="H1358" s="31">
        <f t="shared" si="87"/>
        <v>55.326499999999996</v>
      </c>
      <c r="I1358" s="31">
        <f>MAX($H$19:H1358)</f>
        <v>66.226700000000008</v>
      </c>
      <c r="J1358" s="32">
        <f t="shared" si="88"/>
        <v>-10.900200000000012</v>
      </c>
      <c r="K1358" s="33">
        <f t="shared" si="89"/>
        <v>-1.0884003482595106E-2</v>
      </c>
    </row>
    <row r="1359" spans="1:11" x14ac:dyDescent="0.25">
      <c r="A1359" s="51" t="s">
        <v>1138</v>
      </c>
      <c r="B1359" s="49" t="s">
        <v>110</v>
      </c>
      <c r="C1359" s="53">
        <v>45775.25</v>
      </c>
      <c r="D1359" s="49" t="s">
        <v>641</v>
      </c>
      <c r="E1359" s="49">
        <v>8274</v>
      </c>
      <c r="F1359" s="56">
        <v>-14.206</v>
      </c>
      <c r="G1359" s="30">
        <f t="shared" si="86"/>
        <v>-1.4206000000000001</v>
      </c>
      <c r="H1359" s="31">
        <f t="shared" si="87"/>
        <v>53.905899999999995</v>
      </c>
      <c r="I1359" s="31">
        <f>MAX($H$19:H1359)</f>
        <v>66.226700000000008</v>
      </c>
      <c r="J1359" s="32">
        <f t="shared" si="88"/>
        <v>-12.320800000000013</v>
      </c>
      <c r="K1359" s="33">
        <f t="shared" si="89"/>
        <v>-2.5676664889338729E-2</v>
      </c>
    </row>
    <row r="1360" spans="1:11" x14ac:dyDescent="0.25">
      <c r="A1360" s="50" t="s">
        <v>101</v>
      </c>
      <c r="B1360" s="48" t="s">
        <v>105</v>
      </c>
      <c r="C1360" s="52">
        <v>45775.3125</v>
      </c>
      <c r="D1360" s="48" t="s">
        <v>809</v>
      </c>
      <c r="E1360" s="48">
        <v>5</v>
      </c>
      <c r="F1360" s="55">
        <v>-6.0609999999999999</v>
      </c>
      <c r="G1360" s="30">
        <f t="shared" si="86"/>
        <v>-0.60610000000000008</v>
      </c>
      <c r="H1360" s="31">
        <f t="shared" si="87"/>
        <v>53.299799999999998</v>
      </c>
      <c r="I1360" s="31">
        <f>MAX($H$19:H1360)</f>
        <v>66.226700000000008</v>
      </c>
      <c r="J1360" s="32">
        <f t="shared" si="88"/>
        <v>-12.92690000000001</v>
      </c>
      <c r="K1360" s="33">
        <f t="shared" si="89"/>
        <v>-1.1243667205259489E-2</v>
      </c>
    </row>
    <row r="1361" spans="1:11" x14ac:dyDescent="0.25">
      <c r="A1361" s="51" t="s">
        <v>101</v>
      </c>
      <c r="B1361" s="49" t="s">
        <v>107</v>
      </c>
      <c r="C1361" s="53">
        <v>45775.3125</v>
      </c>
      <c r="D1361" s="49" t="s">
        <v>809</v>
      </c>
      <c r="E1361" s="49">
        <v>11</v>
      </c>
      <c r="F1361" s="56">
        <v>-14.146000000000001</v>
      </c>
      <c r="G1361" s="30">
        <f t="shared" si="86"/>
        <v>-1.4146000000000001</v>
      </c>
      <c r="H1361" s="31">
        <f t="shared" si="87"/>
        <v>51.885199999999998</v>
      </c>
      <c r="I1361" s="31">
        <f>MAX($H$19:H1361)</f>
        <v>66.226700000000008</v>
      </c>
      <c r="J1361" s="32">
        <f t="shared" si="88"/>
        <v>-14.341500000000011</v>
      </c>
      <c r="K1361" s="33">
        <f t="shared" si="89"/>
        <v>-2.6540437299952369E-2</v>
      </c>
    </row>
    <row r="1362" spans="1:11" x14ac:dyDescent="0.25">
      <c r="A1362" s="50" t="s">
        <v>102</v>
      </c>
      <c r="B1362" s="48" t="s">
        <v>105</v>
      </c>
      <c r="C1362" s="52">
        <v>45775.354166666664</v>
      </c>
      <c r="D1362" s="48" t="s">
        <v>939</v>
      </c>
      <c r="E1362" s="48">
        <v>205</v>
      </c>
      <c r="F1362" s="55">
        <v>4.6139999999999999</v>
      </c>
      <c r="G1362" s="30">
        <f t="shared" si="86"/>
        <v>0.46140000000000003</v>
      </c>
      <c r="H1362" s="31">
        <f t="shared" si="87"/>
        <v>52.346599999999995</v>
      </c>
      <c r="I1362" s="31">
        <f>MAX($H$19:H1362)</f>
        <v>66.226700000000008</v>
      </c>
      <c r="J1362" s="32">
        <f t="shared" si="88"/>
        <v>-13.880100000000013</v>
      </c>
      <c r="K1362" s="33">
        <f t="shared" si="89"/>
        <v>8.8927092889685699E-3</v>
      </c>
    </row>
    <row r="1363" spans="1:11" x14ac:dyDescent="0.25">
      <c r="A1363" s="51" t="s">
        <v>102</v>
      </c>
      <c r="B1363" s="49" t="s">
        <v>107</v>
      </c>
      <c r="C1363" s="53">
        <v>45775.354166666664</v>
      </c>
      <c r="D1363" s="49" t="s">
        <v>939</v>
      </c>
      <c r="E1363" s="49">
        <v>479</v>
      </c>
      <c r="F1363" s="56">
        <v>5.5510000000000002</v>
      </c>
      <c r="G1363" s="30">
        <f t="shared" si="86"/>
        <v>0.55510000000000004</v>
      </c>
      <c r="H1363" s="31">
        <f t="shared" si="87"/>
        <v>52.901699999999998</v>
      </c>
      <c r="I1363" s="31">
        <f>MAX($H$19:H1363)</f>
        <v>66.226700000000008</v>
      </c>
      <c r="J1363" s="32">
        <f t="shared" si="88"/>
        <v>-13.32500000000001</v>
      </c>
      <c r="K1363" s="33">
        <f t="shared" si="89"/>
        <v>1.0604318141006264E-2</v>
      </c>
    </row>
    <row r="1364" spans="1:11" x14ac:dyDescent="0.25">
      <c r="A1364" s="50" t="s">
        <v>101</v>
      </c>
      <c r="B1364" s="48" t="s">
        <v>108</v>
      </c>
      <c r="C1364" s="52">
        <v>45775.503472222219</v>
      </c>
      <c r="D1364" s="48" t="s">
        <v>810</v>
      </c>
      <c r="E1364" s="48">
        <v>6</v>
      </c>
      <c r="F1364" s="55">
        <v>4.4909999999999997</v>
      </c>
      <c r="G1364" s="30">
        <f t="shared" si="86"/>
        <v>0.4491</v>
      </c>
      <c r="H1364" s="31">
        <f t="shared" si="87"/>
        <v>53.3508</v>
      </c>
      <c r="I1364" s="31">
        <f>MAX($H$19:H1364)</f>
        <v>66.226700000000008</v>
      </c>
      <c r="J1364" s="32">
        <f t="shared" si="88"/>
        <v>-12.875900000000009</v>
      </c>
      <c r="K1364" s="33">
        <f t="shared" si="89"/>
        <v>8.4893302105604196E-3</v>
      </c>
    </row>
    <row r="1365" spans="1:11" x14ac:dyDescent="0.25">
      <c r="A1365" s="51" t="s">
        <v>101</v>
      </c>
      <c r="B1365" s="49" t="s">
        <v>110</v>
      </c>
      <c r="C1365" s="53">
        <v>45775.503472222219</v>
      </c>
      <c r="D1365" s="49" t="s">
        <v>810</v>
      </c>
      <c r="E1365" s="49">
        <v>15</v>
      </c>
      <c r="F1365" s="56">
        <v>0</v>
      </c>
      <c r="G1365" s="30">
        <f t="shared" si="86"/>
        <v>0</v>
      </c>
      <c r="H1365" s="31">
        <f t="shared" si="87"/>
        <v>53.3508</v>
      </c>
      <c r="I1365" s="31">
        <f>MAX($H$19:H1365)</f>
        <v>66.226700000000008</v>
      </c>
      <c r="J1365" s="32">
        <f t="shared" si="88"/>
        <v>-12.875900000000009</v>
      </c>
      <c r="K1365" s="33">
        <f t="shared" si="89"/>
        <v>0</v>
      </c>
    </row>
    <row r="1366" spans="1:11" x14ac:dyDescent="0.25">
      <c r="A1366" s="50" t="s">
        <v>102</v>
      </c>
      <c r="B1366" s="48" t="s">
        <v>105</v>
      </c>
      <c r="C1366" s="52">
        <v>45775.597222222219</v>
      </c>
      <c r="D1366" s="48" t="s">
        <v>940</v>
      </c>
      <c r="E1366" s="48">
        <v>120</v>
      </c>
      <c r="F1366" s="55">
        <v>4.57</v>
      </c>
      <c r="G1366" s="30">
        <f t="shared" si="86"/>
        <v>0.45700000000000007</v>
      </c>
      <c r="H1366" s="31">
        <f t="shared" si="87"/>
        <v>53.8078</v>
      </c>
      <c r="I1366" s="31">
        <f>MAX($H$19:H1366)</f>
        <v>66.226700000000008</v>
      </c>
      <c r="J1366" s="32">
        <f t="shared" si="88"/>
        <v>-12.418900000000008</v>
      </c>
      <c r="K1366" s="33">
        <f t="shared" si="89"/>
        <v>8.5659446531261008E-3</v>
      </c>
    </row>
    <row r="1367" spans="1:11" x14ac:dyDescent="0.25">
      <c r="A1367" s="51" t="s">
        <v>102</v>
      </c>
      <c r="B1367" s="49" t="s">
        <v>107</v>
      </c>
      <c r="C1367" s="53">
        <v>45775.597222222219</v>
      </c>
      <c r="D1367" s="49" t="s">
        <v>940</v>
      </c>
      <c r="E1367" s="49">
        <v>280</v>
      </c>
      <c r="F1367" s="56">
        <v>7.8659999999999997</v>
      </c>
      <c r="G1367" s="30">
        <f t="shared" si="86"/>
        <v>0.78659999999999997</v>
      </c>
      <c r="H1367" s="31">
        <f t="shared" si="87"/>
        <v>54.5944</v>
      </c>
      <c r="I1367" s="31">
        <f>MAX($H$19:H1367)</f>
        <v>66.226700000000008</v>
      </c>
      <c r="J1367" s="32">
        <f t="shared" si="88"/>
        <v>-11.632300000000008</v>
      </c>
      <c r="K1367" s="33">
        <f t="shared" si="89"/>
        <v>1.4618698404320618E-2</v>
      </c>
    </row>
    <row r="1368" spans="1:11" x14ac:dyDescent="0.25">
      <c r="A1368" s="50" t="s">
        <v>104</v>
      </c>
      <c r="B1368" s="48" t="s">
        <v>108</v>
      </c>
      <c r="C1368" s="52">
        <v>45775.65625</v>
      </c>
      <c r="D1368" s="48" t="s">
        <v>742</v>
      </c>
      <c r="E1368" s="48">
        <v>2506</v>
      </c>
      <c r="F1368" s="55">
        <v>-6.0149999999999997</v>
      </c>
      <c r="G1368" s="30">
        <f t="shared" si="86"/>
        <v>-0.60150000000000003</v>
      </c>
      <c r="H1368" s="31">
        <f t="shared" si="87"/>
        <v>53.992899999999999</v>
      </c>
      <c r="I1368" s="31">
        <f>MAX($H$19:H1368)</f>
        <v>66.226700000000008</v>
      </c>
      <c r="J1368" s="32">
        <f t="shared" si="88"/>
        <v>-12.233800000000009</v>
      </c>
      <c r="K1368" s="33">
        <f t="shared" si="89"/>
        <v>-1.1017613528127468E-2</v>
      </c>
    </row>
    <row r="1369" spans="1:11" x14ac:dyDescent="0.25">
      <c r="A1369" s="51" t="s">
        <v>104</v>
      </c>
      <c r="B1369" s="49" t="s">
        <v>110</v>
      </c>
      <c r="C1369" s="53">
        <v>45775.65625</v>
      </c>
      <c r="D1369" s="49" t="s">
        <v>742</v>
      </c>
      <c r="E1369" s="49">
        <v>5848</v>
      </c>
      <c r="F1369" s="56">
        <v>-14.035</v>
      </c>
      <c r="G1369" s="30">
        <f t="shared" si="86"/>
        <v>-1.4035000000000002</v>
      </c>
      <c r="H1369" s="31">
        <f t="shared" si="87"/>
        <v>52.589399999999998</v>
      </c>
      <c r="I1369" s="31">
        <f>MAX($H$19:H1369)</f>
        <v>66.226700000000008</v>
      </c>
      <c r="J1369" s="32">
        <f t="shared" si="88"/>
        <v>-13.63730000000001</v>
      </c>
      <c r="K1369" s="33">
        <f t="shared" si="89"/>
        <v>-2.5994158491209007E-2</v>
      </c>
    </row>
    <row r="1370" spans="1:11" x14ac:dyDescent="0.25">
      <c r="A1370" s="51" t="s">
        <v>103</v>
      </c>
      <c r="B1370" s="49" t="s">
        <v>108</v>
      </c>
      <c r="C1370" s="53">
        <v>45775.84375</v>
      </c>
      <c r="D1370" s="49" t="s">
        <v>1046</v>
      </c>
      <c r="E1370" s="49">
        <v>38</v>
      </c>
      <c r="F1370" s="56">
        <v>-6.1890000000000001</v>
      </c>
      <c r="G1370" s="30">
        <f t="shared" si="86"/>
        <v>-0.61890000000000001</v>
      </c>
      <c r="H1370" s="31">
        <f t="shared" si="87"/>
        <v>51.970500000000001</v>
      </c>
      <c r="I1370" s="31">
        <f>MAX($H$19:H1370)</f>
        <v>66.226700000000008</v>
      </c>
      <c r="J1370" s="32">
        <f t="shared" si="88"/>
        <v>-14.256200000000007</v>
      </c>
      <c r="K1370" s="33">
        <f t="shared" si="89"/>
        <v>-1.1768531300984542E-2</v>
      </c>
    </row>
    <row r="1371" spans="1:11" x14ac:dyDescent="0.25">
      <c r="A1371" s="50" t="s">
        <v>103</v>
      </c>
      <c r="B1371" s="48" t="s">
        <v>110</v>
      </c>
      <c r="C1371" s="52">
        <v>45775.84375</v>
      </c>
      <c r="D1371" s="48" t="s">
        <v>1046</v>
      </c>
      <c r="E1371" s="48">
        <v>88</v>
      </c>
      <c r="F1371" s="55">
        <v>-14.440999999999999</v>
      </c>
      <c r="G1371" s="30">
        <f t="shared" si="86"/>
        <v>-1.4440999999999999</v>
      </c>
      <c r="H1371" s="31">
        <f t="shared" si="87"/>
        <v>50.526400000000002</v>
      </c>
      <c r="I1371" s="31">
        <f>MAX($H$19:H1371)</f>
        <v>66.226700000000008</v>
      </c>
      <c r="J1371" s="32">
        <f t="shared" si="88"/>
        <v>-15.700300000000006</v>
      </c>
      <c r="K1371" s="33">
        <f t="shared" si="89"/>
        <v>-2.7786917578241477E-2</v>
      </c>
    </row>
    <row r="1372" spans="1:11" x14ac:dyDescent="0.25">
      <c r="A1372" s="51" t="s">
        <v>103</v>
      </c>
      <c r="B1372" s="49" t="s">
        <v>105</v>
      </c>
      <c r="C1372" s="53">
        <v>45775.975694444445</v>
      </c>
      <c r="D1372" s="49" t="s">
        <v>1047</v>
      </c>
      <c r="E1372" s="49">
        <v>36</v>
      </c>
      <c r="F1372" s="56">
        <v>4.6749999999999998</v>
      </c>
      <c r="G1372" s="30">
        <f t="shared" si="86"/>
        <v>0.46750000000000003</v>
      </c>
      <c r="H1372" s="31">
        <f t="shared" si="87"/>
        <v>50.993900000000004</v>
      </c>
      <c r="I1372" s="31">
        <f>MAX($H$19:H1372)</f>
        <v>66.226700000000008</v>
      </c>
      <c r="J1372" s="32">
        <f t="shared" si="88"/>
        <v>-15.232800000000005</v>
      </c>
      <c r="K1372" s="33">
        <f t="shared" si="89"/>
        <v>9.2525887456853528E-3</v>
      </c>
    </row>
    <row r="1373" spans="1:11" x14ac:dyDescent="0.25">
      <c r="A1373" s="50" t="s">
        <v>103</v>
      </c>
      <c r="B1373" s="48" t="s">
        <v>107</v>
      </c>
      <c r="C1373" s="52">
        <v>45775.975694444445</v>
      </c>
      <c r="D1373" s="48" t="s">
        <v>1047</v>
      </c>
      <c r="E1373" s="48">
        <v>84</v>
      </c>
      <c r="F1373" s="55">
        <v>0</v>
      </c>
      <c r="G1373" s="30">
        <f t="shared" si="86"/>
        <v>0</v>
      </c>
      <c r="H1373" s="31">
        <f t="shared" si="87"/>
        <v>50.993900000000004</v>
      </c>
      <c r="I1373" s="31">
        <f>MAX($H$19:H1373)</f>
        <v>66.226700000000008</v>
      </c>
      <c r="J1373" s="32">
        <f t="shared" si="88"/>
        <v>-15.232800000000005</v>
      </c>
      <c r="K1373" s="33">
        <f t="shared" si="89"/>
        <v>0</v>
      </c>
    </row>
    <row r="1374" spans="1:11" x14ac:dyDescent="0.25">
      <c r="A1374" s="50" t="s">
        <v>1138</v>
      </c>
      <c r="B1374" s="48" t="s">
        <v>108</v>
      </c>
      <c r="C1374" s="52">
        <v>45776.09375</v>
      </c>
      <c r="D1374" s="48" t="s">
        <v>642</v>
      </c>
      <c r="E1374" s="48">
        <v>2844</v>
      </c>
      <c r="F1374" s="55">
        <v>-6.069</v>
      </c>
      <c r="G1374" s="30">
        <f t="shared" si="86"/>
        <v>-0.6069</v>
      </c>
      <c r="H1374" s="31">
        <f t="shared" si="87"/>
        <v>50.387</v>
      </c>
      <c r="I1374" s="31">
        <f>MAX($H$19:H1374)</f>
        <v>66.226700000000008</v>
      </c>
      <c r="J1374" s="32">
        <f t="shared" si="88"/>
        <v>-15.839700000000008</v>
      </c>
      <c r="K1374" s="33">
        <f t="shared" si="89"/>
        <v>-1.1901423503595576E-2</v>
      </c>
    </row>
    <row r="1375" spans="1:11" x14ac:dyDescent="0.25">
      <c r="A1375" s="51" t="s">
        <v>1138</v>
      </c>
      <c r="B1375" s="49" t="s">
        <v>110</v>
      </c>
      <c r="C1375" s="53">
        <v>45776.09375</v>
      </c>
      <c r="D1375" s="49" t="s">
        <v>642</v>
      </c>
      <c r="E1375" s="49">
        <v>6638</v>
      </c>
      <c r="F1375" s="56">
        <v>-14.165000000000001</v>
      </c>
      <c r="G1375" s="30">
        <f t="shared" si="86"/>
        <v>-1.4165000000000001</v>
      </c>
      <c r="H1375" s="31">
        <f t="shared" si="87"/>
        <v>48.970500000000001</v>
      </c>
      <c r="I1375" s="31">
        <f>MAX($H$19:H1375)</f>
        <v>66.226700000000008</v>
      </c>
      <c r="J1375" s="32">
        <f t="shared" si="88"/>
        <v>-17.256200000000007</v>
      </c>
      <c r="K1375" s="33">
        <f t="shared" si="89"/>
        <v>-2.8112409947010142E-2</v>
      </c>
    </row>
    <row r="1376" spans="1:11" x14ac:dyDescent="0.25">
      <c r="A1376" s="50" t="s">
        <v>1138</v>
      </c>
      <c r="B1376" s="48" t="s">
        <v>105</v>
      </c>
      <c r="C1376" s="52">
        <v>45776.163194444445</v>
      </c>
      <c r="D1376" s="48" t="s">
        <v>643</v>
      </c>
      <c r="E1376" s="48">
        <v>3021</v>
      </c>
      <c r="F1376" s="55">
        <v>4.577</v>
      </c>
      <c r="G1376" s="30">
        <f t="shared" si="86"/>
        <v>0.4577</v>
      </c>
      <c r="H1376" s="31">
        <f t="shared" si="87"/>
        <v>49.428200000000004</v>
      </c>
      <c r="I1376" s="31">
        <f>MAX($H$19:H1376)</f>
        <v>66.226700000000008</v>
      </c>
      <c r="J1376" s="32">
        <f t="shared" si="88"/>
        <v>-16.798500000000004</v>
      </c>
      <c r="K1376" s="33">
        <f t="shared" si="89"/>
        <v>9.3464432668648456E-3</v>
      </c>
    </row>
    <row r="1377" spans="1:11" x14ac:dyDescent="0.25">
      <c r="A1377" s="51" t="s">
        <v>1138</v>
      </c>
      <c r="B1377" s="49" t="s">
        <v>107</v>
      </c>
      <c r="C1377" s="53">
        <v>45776.163194444445</v>
      </c>
      <c r="D1377" s="49" t="s">
        <v>643</v>
      </c>
      <c r="E1377" s="49">
        <v>7049</v>
      </c>
      <c r="F1377" s="56">
        <v>6.9999999999999993E-2</v>
      </c>
      <c r="G1377" s="30">
        <f t="shared" si="86"/>
        <v>6.9999999999999993E-3</v>
      </c>
      <c r="H1377" s="31">
        <f t="shared" si="87"/>
        <v>49.435200000000002</v>
      </c>
      <c r="I1377" s="31">
        <f>MAX($H$19:H1377)</f>
        <v>66.226700000000008</v>
      </c>
      <c r="J1377" s="32">
        <f t="shared" si="88"/>
        <v>-16.791500000000006</v>
      </c>
      <c r="K1377" s="33">
        <f t="shared" si="89"/>
        <v>1.4161956130309683E-4</v>
      </c>
    </row>
    <row r="1378" spans="1:11" x14ac:dyDescent="0.25">
      <c r="A1378" s="51" t="s">
        <v>103</v>
      </c>
      <c r="B1378" s="49" t="s">
        <v>105</v>
      </c>
      <c r="C1378" s="53">
        <v>45776.208333333336</v>
      </c>
      <c r="D1378" s="49" t="s">
        <v>1048</v>
      </c>
      <c r="E1378" s="49">
        <v>26</v>
      </c>
      <c r="F1378" s="56">
        <v>-5.7450000000000001</v>
      </c>
      <c r="G1378" s="30">
        <f t="shared" si="86"/>
        <v>-0.57450000000000001</v>
      </c>
      <c r="H1378" s="31">
        <f t="shared" si="87"/>
        <v>48.860700000000001</v>
      </c>
      <c r="I1378" s="31">
        <f>MAX($H$19:H1378)</f>
        <v>66.226700000000008</v>
      </c>
      <c r="J1378" s="32">
        <f t="shared" si="88"/>
        <v>-17.366000000000007</v>
      </c>
      <c r="K1378" s="33">
        <f t="shared" si="89"/>
        <v>-1.1621273910088381E-2</v>
      </c>
    </row>
    <row r="1379" spans="1:11" x14ac:dyDescent="0.25">
      <c r="A1379" s="50" t="s">
        <v>103</v>
      </c>
      <c r="B1379" s="48" t="s">
        <v>107</v>
      </c>
      <c r="C1379" s="52">
        <v>45776.208333333336</v>
      </c>
      <c r="D1379" s="48" t="s">
        <v>1048</v>
      </c>
      <c r="E1379" s="48">
        <v>61</v>
      </c>
      <c r="F1379" s="55">
        <v>-13.405000000000001</v>
      </c>
      <c r="G1379" s="30">
        <f t="shared" si="86"/>
        <v>-1.3405000000000002</v>
      </c>
      <c r="H1379" s="31">
        <f t="shared" si="87"/>
        <v>47.520200000000003</v>
      </c>
      <c r="I1379" s="31">
        <f>MAX($H$19:H1379)</f>
        <v>66.226700000000008</v>
      </c>
      <c r="J1379" s="32">
        <f t="shared" si="88"/>
        <v>-18.706500000000005</v>
      </c>
      <c r="K1379" s="33">
        <f t="shared" si="89"/>
        <v>-2.7435137032420731E-2</v>
      </c>
    </row>
    <row r="1380" spans="1:11" x14ac:dyDescent="0.25">
      <c r="A1380" s="50" t="s">
        <v>1138</v>
      </c>
      <c r="B1380" s="48" t="s">
        <v>108</v>
      </c>
      <c r="C1380" s="52">
        <v>45776.333333333336</v>
      </c>
      <c r="D1380" s="48" t="s">
        <v>644</v>
      </c>
      <c r="E1380" s="48">
        <v>2638</v>
      </c>
      <c r="F1380" s="55">
        <v>4.3049999999999997</v>
      </c>
      <c r="G1380" s="30">
        <f t="shared" si="86"/>
        <v>0.43049999999999999</v>
      </c>
      <c r="H1380" s="31">
        <f t="shared" si="87"/>
        <v>47.950700000000005</v>
      </c>
      <c r="I1380" s="31">
        <f>MAX($H$19:H1380)</f>
        <v>66.226700000000008</v>
      </c>
      <c r="J1380" s="32">
        <f t="shared" si="88"/>
        <v>-18.276000000000003</v>
      </c>
      <c r="K1380" s="33">
        <f t="shared" si="89"/>
        <v>9.0593053059542239E-3</v>
      </c>
    </row>
    <row r="1381" spans="1:11" x14ac:dyDescent="0.25">
      <c r="A1381" s="51" t="s">
        <v>1138</v>
      </c>
      <c r="B1381" s="49" t="s">
        <v>110</v>
      </c>
      <c r="C1381" s="53">
        <v>45776.333333333336</v>
      </c>
      <c r="D1381" s="49" t="s">
        <v>644</v>
      </c>
      <c r="E1381" s="49">
        <v>6156</v>
      </c>
      <c r="F1381" s="56">
        <v>10.742000000000001</v>
      </c>
      <c r="G1381" s="30">
        <f t="shared" si="86"/>
        <v>1.0742</v>
      </c>
      <c r="H1381" s="31">
        <f t="shared" si="87"/>
        <v>49.024900000000002</v>
      </c>
      <c r="I1381" s="31">
        <f>MAX($H$19:H1381)</f>
        <v>66.226700000000008</v>
      </c>
      <c r="J1381" s="32">
        <f t="shared" si="88"/>
        <v>-17.201800000000006</v>
      </c>
      <c r="K1381" s="33">
        <f t="shared" si="89"/>
        <v>2.2402175567822757E-2</v>
      </c>
    </row>
    <row r="1382" spans="1:11" x14ac:dyDescent="0.25">
      <c r="A1382" s="50" t="s">
        <v>104</v>
      </c>
      <c r="B1382" s="48" t="s">
        <v>108</v>
      </c>
      <c r="C1382" s="52">
        <v>45776.482638888891</v>
      </c>
      <c r="D1382" s="48" t="s">
        <v>743</v>
      </c>
      <c r="E1382" s="48">
        <v>4608</v>
      </c>
      <c r="F1382" s="55">
        <v>7.8340000000000005</v>
      </c>
      <c r="G1382" s="30">
        <f t="shared" si="86"/>
        <v>0.7834000000000001</v>
      </c>
      <c r="H1382" s="31">
        <f t="shared" si="87"/>
        <v>49.808300000000003</v>
      </c>
      <c r="I1382" s="31">
        <f>MAX($H$19:H1382)</f>
        <v>66.226700000000008</v>
      </c>
      <c r="J1382" s="32">
        <f t="shared" si="88"/>
        <v>-16.418400000000005</v>
      </c>
      <c r="K1382" s="33">
        <f t="shared" si="89"/>
        <v>1.5979634838622747E-2</v>
      </c>
    </row>
    <row r="1383" spans="1:11" x14ac:dyDescent="0.25">
      <c r="A1383" s="51" t="s">
        <v>104</v>
      </c>
      <c r="B1383" s="49" t="s">
        <v>110</v>
      </c>
      <c r="C1383" s="53">
        <v>45776.482638888891</v>
      </c>
      <c r="D1383" s="49" t="s">
        <v>743</v>
      </c>
      <c r="E1383" s="49">
        <v>10753</v>
      </c>
      <c r="F1383" s="56">
        <v>0</v>
      </c>
      <c r="G1383" s="30">
        <f t="shared" si="86"/>
        <v>0</v>
      </c>
      <c r="H1383" s="31">
        <f t="shared" si="87"/>
        <v>49.808300000000003</v>
      </c>
      <c r="I1383" s="31">
        <f>MAX($H$19:H1383)</f>
        <v>66.226700000000008</v>
      </c>
      <c r="J1383" s="32">
        <f t="shared" si="88"/>
        <v>-16.418400000000005</v>
      </c>
      <c r="K1383" s="33">
        <f t="shared" si="89"/>
        <v>0</v>
      </c>
    </row>
    <row r="1384" spans="1:11" x14ac:dyDescent="0.25">
      <c r="A1384" s="50" t="s">
        <v>1138</v>
      </c>
      <c r="B1384" s="48" t="s">
        <v>105</v>
      </c>
      <c r="C1384" s="52">
        <v>45776.590277777781</v>
      </c>
      <c r="D1384" s="48" t="s">
        <v>645</v>
      </c>
      <c r="E1384" s="48">
        <v>1833</v>
      </c>
      <c r="F1384" s="55">
        <v>4.59</v>
      </c>
      <c r="G1384" s="30">
        <f t="shared" si="86"/>
        <v>0.45900000000000002</v>
      </c>
      <c r="H1384" s="31">
        <f t="shared" si="87"/>
        <v>50.267300000000006</v>
      </c>
      <c r="I1384" s="31">
        <f>MAX($H$19:H1384)</f>
        <v>66.226700000000008</v>
      </c>
      <c r="J1384" s="32">
        <f t="shared" si="88"/>
        <v>-15.959400000000002</v>
      </c>
      <c r="K1384" s="33">
        <f t="shared" si="89"/>
        <v>9.2153315812826264E-3</v>
      </c>
    </row>
    <row r="1385" spans="1:11" x14ac:dyDescent="0.25">
      <c r="A1385" s="51" t="s">
        <v>1138</v>
      </c>
      <c r="B1385" s="49" t="s">
        <v>107</v>
      </c>
      <c r="C1385" s="53">
        <v>45776.590277777781</v>
      </c>
      <c r="D1385" s="49" t="s">
        <v>645</v>
      </c>
      <c r="E1385" s="49">
        <v>4277</v>
      </c>
      <c r="F1385" s="56">
        <v>92.352999999999994</v>
      </c>
      <c r="G1385" s="30">
        <f t="shared" ref="G1385:G1448" si="90">(F1385*0.1)</f>
        <v>9.2353000000000005</v>
      </c>
      <c r="H1385" s="31">
        <f t="shared" ref="H1385:H1448" si="91">(H1384+G1385)</f>
        <v>59.502600000000008</v>
      </c>
      <c r="I1385" s="31">
        <f>MAX($H$19:H1385)</f>
        <v>66.226700000000008</v>
      </c>
      <c r="J1385" s="32">
        <f t="shared" ref="J1385:J1448" si="92">(H1385-I1385)</f>
        <v>-6.7241</v>
      </c>
      <c r="K1385" s="33">
        <f t="shared" ref="K1385:K1448" si="93">(H1385/H1384)-1</f>
        <v>0.18372381249838377</v>
      </c>
    </row>
    <row r="1386" spans="1:11" x14ac:dyDescent="0.25">
      <c r="A1386" s="50" t="s">
        <v>104</v>
      </c>
      <c r="B1386" s="48" t="s">
        <v>105</v>
      </c>
      <c r="C1386" s="52">
        <v>45776.618055555555</v>
      </c>
      <c r="D1386" s="48" t="s">
        <v>744</v>
      </c>
      <c r="E1386" s="48">
        <v>1623</v>
      </c>
      <c r="F1386" s="55">
        <v>4.383</v>
      </c>
      <c r="G1386" s="30">
        <f t="shared" si="90"/>
        <v>0.43830000000000002</v>
      </c>
      <c r="H1386" s="31">
        <f t="shared" si="91"/>
        <v>59.940900000000006</v>
      </c>
      <c r="I1386" s="31">
        <f>MAX($H$19:H1386)</f>
        <v>66.226700000000008</v>
      </c>
      <c r="J1386" s="32">
        <f t="shared" si="92"/>
        <v>-6.2858000000000018</v>
      </c>
      <c r="K1386" s="33">
        <f t="shared" si="93"/>
        <v>7.3660646761652959E-3</v>
      </c>
    </row>
    <row r="1387" spans="1:11" x14ac:dyDescent="0.25">
      <c r="A1387" s="51" t="s">
        <v>104</v>
      </c>
      <c r="B1387" s="49" t="s">
        <v>107</v>
      </c>
      <c r="C1387" s="53">
        <v>45776.618055555555</v>
      </c>
      <c r="D1387" s="49" t="s">
        <v>744</v>
      </c>
      <c r="E1387" s="49">
        <v>3788</v>
      </c>
      <c r="F1387" s="56">
        <v>3.4090000000000003</v>
      </c>
      <c r="G1387" s="30">
        <f t="shared" si="90"/>
        <v>0.34090000000000004</v>
      </c>
      <c r="H1387" s="31">
        <f t="shared" si="91"/>
        <v>60.281800000000004</v>
      </c>
      <c r="I1387" s="31">
        <f>MAX($H$19:H1387)</f>
        <v>66.226700000000008</v>
      </c>
      <c r="J1387" s="32">
        <f t="shared" si="92"/>
        <v>-5.9449000000000041</v>
      </c>
      <c r="K1387" s="33">
        <f t="shared" si="93"/>
        <v>5.6872686262634531E-3</v>
      </c>
    </row>
    <row r="1388" spans="1:11" x14ac:dyDescent="0.25">
      <c r="A1388" s="50" t="s">
        <v>101</v>
      </c>
      <c r="B1388" s="48" t="s">
        <v>108</v>
      </c>
      <c r="C1388" s="52">
        <v>45776.673611111109</v>
      </c>
      <c r="D1388" s="48" t="s">
        <v>811</v>
      </c>
      <c r="E1388" s="48">
        <v>5</v>
      </c>
      <c r="F1388" s="55">
        <v>4.5030000000000001</v>
      </c>
      <c r="G1388" s="30">
        <f t="shared" si="90"/>
        <v>0.45030000000000003</v>
      </c>
      <c r="H1388" s="31">
        <f t="shared" si="91"/>
        <v>60.732100000000003</v>
      </c>
      <c r="I1388" s="31">
        <f>MAX($H$19:H1388)</f>
        <v>66.226700000000008</v>
      </c>
      <c r="J1388" s="32">
        <f t="shared" si="92"/>
        <v>-5.4946000000000055</v>
      </c>
      <c r="K1388" s="33">
        <f t="shared" si="93"/>
        <v>7.4699162931430862E-3</v>
      </c>
    </row>
    <row r="1389" spans="1:11" x14ac:dyDescent="0.25">
      <c r="A1389" s="51" t="s">
        <v>101</v>
      </c>
      <c r="B1389" s="49" t="s">
        <v>110</v>
      </c>
      <c r="C1389" s="53">
        <v>45776.673611111109</v>
      </c>
      <c r="D1389" s="49" t="s">
        <v>811</v>
      </c>
      <c r="E1389" s="49">
        <v>11</v>
      </c>
      <c r="F1389" s="56">
        <v>1.48</v>
      </c>
      <c r="G1389" s="30">
        <f t="shared" si="90"/>
        <v>0.14799999999999999</v>
      </c>
      <c r="H1389" s="31">
        <f t="shared" si="91"/>
        <v>60.880100000000006</v>
      </c>
      <c r="I1389" s="31">
        <f>MAX($H$19:H1389)</f>
        <v>66.226700000000008</v>
      </c>
      <c r="J1389" s="32">
        <f t="shared" si="92"/>
        <v>-5.3466000000000022</v>
      </c>
      <c r="K1389" s="33">
        <f t="shared" si="93"/>
        <v>2.4369320342949585E-3</v>
      </c>
    </row>
    <row r="1390" spans="1:11" x14ac:dyDescent="0.25">
      <c r="A1390" s="50" t="s">
        <v>101</v>
      </c>
      <c r="B1390" s="48" t="s">
        <v>105</v>
      </c>
      <c r="C1390" s="52">
        <v>45776.965277777781</v>
      </c>
      <c r="D1390" s="48" t="s">
        <v>812</v>
      </c>
      <c r="E1390" s="48">
        <v>8</v>
      </c>
      <c r="F1390" s="55">
        <v>-5.9950000000000001</v>
      </c>
      <c r="G1390" s="30">
        <f t="shared" si="90"/>
        <v>-0.59950000000000003</v>
      </c>
      <c r="H1390" s="31">
        <f t="shared" si="91"/>
        <v>60.280600000000007</v>
      </c>
      <c r="I1390" s="31">
        <f>MAX($H$19:H1390)</f>
        <v>66.226700000000008</v>
      </c>
      <c r="J1390" s="32">
        <f t="shared" si="92"/>
        <v>-5.9461000000000013</v>
      </c>
      <c r="K1390" s="33">
        <f t="shared" si="93"/>
        <v>-9.8472242982517999E-3</v>
      </c>
    </row>
    <row r="1391" spans="1:11" x14ac:dyDescent="0.25">
      <c r="A1391" s="51" t="s">
        <v>101</v>
      </c>
      <c r="B1391" s="49" t="s">
        <v>107</v>
      </c>
      <c r="C1391" s="53">
        <v>45776.965277777781</v>
      </c>
      <c r="D1391" s="49" t="s">
        <v>812</v>
      </c>
      <c r="E1391" s="49">
        <v>19</v>
      </c>
      <c r="F1391" s="56">
        <v>-13.991</v>
      </c>
      <c r="G1391" s="30">
        <f t="shared" si="90"/>
        <v>-1.3991</v>
      </c>
      <c r="H1391" s="31">
        <f t="shared" si="91"/>
        <v>58.88150000000001</v>
      </c>
      <c r="I1391" s="31">
        <f>MAX($H$19:H1391)</f>
        <v>66.226700000000008</v>
      </c>
      <c r="J1391" s="32">
        <f t="shared" si="92"/>
        <v>-7.3451999999999984</v>
      </c>
      <c r="K1391" s="33">
        <f t="shared" si="93"/>
        <v>-2.3209788887303628E-2</v>
      </c>
    </row>
    <row r="1392" spans="1:11" x14ac:dyDescent="0.25">
      <c r="A1392" s="50" t="s">
        <v>102</v>
      </c>
      <c r="B1392" s="48" t="s">
        <v>105</v>
      </c>
      <c r="C1392" s="52">
        <v>45777.128472222219</v>
      </c>
      <c r="D1392" s="48" t="s">
        <v>941</v>
      </c>
      <c r="E1392" s="48">
        <v>279</v>
      </c>
      <c r="F1392" s="55">
        <v>4.6560000000000006</v>
      </c>
      <c r="G1392" s="30">
        <f t="shared" si="90"/>
        <v>0.46560000000000007</v>
      </c>
      <c r="H1392" s="31">
        <f t="shared" si="91"/>
        <v>59.347100000000012</v>
      </c>
      <c r="I1392" s="31">
        <f>MAX($H$19:H1392)</f>
        <v>66.226700000000008</v>
      </c>
      <c r="J1392" s="32">
        <f t="shared" si="92"/>
        <v>-6.8795999999999964</v>
      </c>
      <c r="K1392" s="33">
        <f t="shared" si="93"/>
        <v>7.9074072501550408E-3</v>
      </c>
    </row>
    <row r="1393" spans="1:11" x14ac:dyDescent="0.25">
      <c r="A1393" s="51" t="s">
        <v>102</v>
      </c>
      <c r="B1393" s="49" t="s">
        <v>107</v>
      </c>
      <c r="C1393" s="53">
        <v>45777.128472222219</v>
      </c>
      <c r="D1393" s="49" t="s">
        <v>941</v>
      </c>
      <c r="E1393" s="49">
        <v>650</v>
      </c>
      <c r="F1393" s="56">
        <v>0</v>
      </c>
      <c r="G1393" s="30">
        <f t="shared" si="90"/>
        <v>0</v>
      </c>
      <c r="H1393" s="31">
        <f t="shared" si="91"/>
        <v>59.347100000000012</v>
      </c>
      <c r="I1393" s="31">
        <f>MAX($H$19:H1393)</f>
        <v>66.226700000000008</v>
      </c>
      <c r="J1393" s="32">
        <f t="shared" si="92"/>
        <v>-6.8795999999999964</v>
      </c>
      <c r="K1393" s="33">
        <f t="shared" si="93"/>
        <v>0</v>
      </c>
    </row>
    <row r="1394" spans="1:11" x14ac:dyDescent="0.25">
      <c r="A1394" s="51" t="s">
        <v>103</v>
      </c>
      <c r="B1394" s="49" t="s">
        <v>105</v>
      </c>
      <c r="C1394" s="53">
        <v>45777.319444444445</v>
      </c>
      <c r="D1394" s="49" t="s">
        <v>1049</v>
      </c>
      <c r="E1394" s="49">
        <v>18</v>
      </c>
      <c r="F1394" s="56">
        <v>4.5840000000000005</v>
      </c>
      <c r="G1394" s="30">
        <f t="shared" si="90"/>
        <v>0.45840000000000009</v>
      </c>
      <c r="H1394" s="31">
        <f t="shared" si="91"/>
        <v>59.805500000000009</v>
      </c>
      <c r="I1394" s="31">
        <f>MAX($H$19:H1394)</f>
        <v>66.226700000000008</v>
      </c>
      <c r="J1394" s="32">
        <f t="shared" si="92"/>
        <v>-6.4211999999999989</v>
      </c>
      <c r="K1394" s="33">
        <f t="shared" si="93"/>
        <v>7.7240505433289197E-3</v>
      </c>
    </row>
    <row r="1395" spans="1:11" x14ac:dyDescent="0.25">
      <c r="A1395" s="50" t="s">
        <v>103</v>
      </c>
      <c r="B1395" s="48" t="s">
        <v>107</v>
      </c>
      <c r="C1395" s="52">
        <v>45777.319444444445</v>
      </c>
      <c r="D1395" s="48" t="s">
        <v>1049</v>
      </c>
      <c r="E1395" s="48">
        <v>42</v>
      </c>
      <c r="F1395" s="55">
        <v>22.256999999999998</v>
      </c>
      <c r="G1395" s="30">
        <f t="shared" si="90"/>
        <v>2.2256999999999998</v>
      </c>
      <c r="H1395" s="31">
        <f t="shared" si="91"/>
        <v>62.031200000000013</v>
      </c>
      <c r="I1395" s="31">
        <f>MAX($H$19:H1395)</f>
        <v>66.226700000000008</v>
      </c>
      <c r="J1395" s="32">
        <f t="shared" si="92"/>
        <v>-4.1954999999999956</v>
      </c>
      <c r="K1395" s="33">
        <f t="shared" si="93"/>
        <v>3.7215640701942165E-2</v>
      </c>
    </row>
    <row r="1396" spans="1:11" x14ac:dyDescent="0.25">
      <c r="A1396" s="50" t="s">
        <v>102</v>
      </c>
      <c r="B1396" s="48" t="s">
        <v>108</v>
      </c>
      <c r="C1396" s="52">
        <v>45777.4375</v>
      </c>
      <c r="D1396" s="48" t="s">
        <v>942</v>
      </c>
      <c r="E1396" s="48">
        <v>167</v>
      </c>
      <c r="F1396" s="55">
        <v>-5.9260000000000002</v>
      </c>
      <c r="G1396" s="30">
        <f t="shared" si="90"/>
        <v>-0.59260000000000002</v>
      </c>
      <c r="H1396" s="31">
        <f t="shared" si="91"/>
        <v>61.438600000000015</v>
      </c>
      <c r="I1396" s="31">
        <f>MAX($H$19:H1396)</f>
        <v>66.226700000000008</v>
      </c>
      <c r="J1396" s="32">
        <f t="shared" si="92"/>
        <v>-4.7880999999999929</v>
      </c>
      <c r="K1396" s="33">
        <f t="shared" si="93"/>
        <v>-9.5532570706353681E-3</v>
      </c>
    </row>
    <row r="1397" spans="1:11" x14ac:dyDescent="0.25">
      <c r="A1397" s="51" t="s">
        <v>102</v>
      </c>
      <c r="B1397" s="49" t="s">
        <v>110</v>
      </c>
      <c r="C1397" s="53">
        <v>45777.4375</v>
      </c>
      <c r="D1397" s="49" t="s">
        <v>942</v>
      </c>
      <c r="E1397" s="49">
        <v>391</v>
      </c>
      <c r="F1397" s="56">
        <v>-13.827000000000002</v>
      </c>
      <c r="G1397" s="30">
        <f t="shared" si="90"/>
        <v>-1.3827000000000003</v>
      </c>
      <c r="H1397" s="31">
        <f t="shared" si="91"/>
        <v>60.055900000000015</v>
      </c>
      <c r="I1397" s="31">
        <f>MAX($H$19:H1397)</f>
        <v>66.226700000000008</v>
      </c>
      <c r="J1397" s="32">
        <f t="shared" si="92"/>
        <v>-6.1707999999999927</v>
      </c>
      <c r="K1397" s="33">
        <f t="shared" si="93"/>
        <v>-2.2505395630759817E-2</v>
      </c>
    </row>
    <row r="1398" spans="1:11" x14ac:dyDescent="0.25">
      <c r="A1398" s="50" t="s">
        <v>101</v>
      </c>
      <c r="B1398" s="48" t="s">
        <v>108</v>
      </c>
      <c r="C1398" s="52">
        <v>45777.569444444445</v>
      </c>
      <c r="D1398" s="48" t="s">
        <v>813</v>
      </c>
      <c r="E1398" s="48">
        <v>3</v>
      </c>
      <c r="F1398" s="55">
        <v>-5.9909999999999997</v>
      </c>
      <c r="G1398" s="30">
        <f t="shared" si="90"/>
        <v>-0.59909999999999997</v>
      </c>
      <c r="H1398" s="31">
        <f t="shared" si="91"/>
        <v>59.456800000000015</v>
      </c>
      <c r="I1398" s="31">
        <f>MAX($H$19:H1398)</f>
        <v>66.226700000000008</v>
      </c>
      <c r="J1398" s="32">
        <f t="shared" si="92"/>
        <v>-6.7698999999999927</v>
      </c>
      <c r="K1398" s="33">
        <f t="shared" si="93"/>
        <v>-9.975705967273818E-3</v>
      </c>
    </row>
    <row r="1399" spans="1:11" x14ac:dyDescent="0.25">
      <c r="A1399" s="51" t="s">
        <v>101</v>
      </c>
      <c r="B1399" s="49" t="s">
        <v>110</v>
      </c>
      <c r="C1399" s="53">
        <v>45777.569444444445</v>
      </c>
      <c r="D1399" s="49" t="s">
        <v>813</v>
      </c>
      <c r="E1399" s="49">
        <v>7</v>
      </c>
      <c r="F1399" s="56">
        <v>-13.984999999999999</v>
      </c>
      <c r="G1399" s="30">
        <f t="shared" si="90"/>
        <v>-1.3985000000000001</v>
      </c>
      <c r="H1399" s="31">
        <f t="shared" si="91"/>
        <v>58.058300000000017</v>
      </c>
      <c r="I1399" s="31">
        <f>MAX($H$19:H1399)</f>
        <v>66.226700000000008</v>
      </c>
      <c r="J1399" s="32">
        <f t="shared" si="92"/>
        <v>-8.1683999999999912</v>
      </c>
      <c r="K1399" s="33">
        <f t="shared" si="93"/>
        <v>-2.3521279315402044E-2</v>
      </c>
    </row>
    <row r="1400" spans="1:11" x14ac:dyDescent="0.25">
      <c r="A1400" s="50" t="s">
        <v>102</v>
      </c>
      <c r="B1400" s="48" t="s">
        <v>105</v>
      </c>
      <c r="C1400" s="52">
        <v>45777.590277777781</v>
      </c>
      <c r="D1400" s="48" t="s">
        <v>943</v>
      </c>
      <c r="E1400" s="48">
        <v>111</v>
      </c>
      <c r="F1400" s="55">
        <v>-6.0600000000000005</v>
      </c>
      <c r="G1400" s="30">
        <f t="shared" si="90"/>
        <v>-0.60600000000000009</v>
      </c>
      <c r="H1400" s="31">
        <f t="shared" si="91"/>
        <v>57.452300000000015</v>
      </c>
      <c r="I1400" s="31">
        <f>MAX($H$19:H1400)</f>
        <v>66.226700000000008</v>
      </c>
      <c r="J1400" s="32">
        <f t="shared" si="92"/>
        <v>-8.7743999999999929</v>
      </c>
      <c r="K1400" s="33">
        <f t="shared" si="93"/>
        <v>-1.0437784089441182E-2</v>
      </c>
    </row>
    <row r="1401" spans="1:11" x14ac:dyDescent="0.25">
      <c r="A1401" s="51" t="s">
        <v>102</v>
      </c>
      <c r="B1401" s="49" t="s">
        <v>107</v>
      </c>
      <c r="C1401" s="53">
        <v>45777.590277777781</v>
      </c>
      <c r="D1401" s="49" t="s">
        <v>943</v>
      </c>
      <c r="E1401" s="49">
        <v>258</v>
      </c>
      <c r="F1401" s="56">
        <v>-14.141</v>
      </c>
      <c r="G1401" s="30">
        <f t="shared" si="90"/>
        <v>-1.4141000000000001</v>
      </c>
      <c r="H1401" s="31">
        <f t="shared" si="91"/>
        <v>56.038200000000018</v>
      </c>
      <c r="I1401" s="31">
        <f>MAX($H$19:H1401)</f>
        <v>66.226700000000008</v>
      </c>
      <c r="J1401" s="32">
        <f t="shared" si="92"/>
        <v>-10.188499999999991</v>
      </c>
      <c r="K1401" s="33">
        <f t="shared" si="93"/>
        <v>-2.461346195017422E-2</v>
      </c>
    </row>
    <row r="1402" spans="1:11" x14ac:dyDescent="0.25">
      <c r="A1402" s="50" t="s">
        <v>1138</v>
      </c>
      <c r="B1402" s="48" t="s">
        <v>108</v>
      </c>
      <c r="C1402" s="52">
        <v>45777.930555555555</v>
      </c>
      <c r="D1402" s="48" t="s">
        <v>646</v>
      </c>
      <c r="E1402" s="48">
        <v>3289</v>
      </c>
      <c r="F1402" s="55">
        <v>-6.0780000000000003</v>
      </c>
      <c r="G1402" s="30">
        <f t="shared" si="90"/>
        <v>-0.60780000000000012</v>
      </c>
      <c r="H1402" s="31">
        <f t="shared" si="91"/>
        <v>55.43040000000002</v>
      </c>
      <c r="I1402" s="31">
        <f>MAX($H$19:H1402)</f>
        <v>66.226700000000008</v>
      </c>
      <c r="J1402" s="32">
        <f t="shared" si="92"/>
        <v>-10.796299999999988</v>
      </c>
      <c r="K1402" s="33">
        <f t="shared" si="93"/>
        <v>-1.0846172789275799E-2</v>
      </c>
    </row>
    <row r="1403" spans="1:11" x14ac:dyDescent="0.25">
      <c r="A1403" s="51" t="s">
        <v>1138</v>
      </c>
      <c r="B1403" s="49" t="s">
        <v>110</v>
      </c>
      <c r="C1403" s="53">
        <v>45777.930555555555</v>
      </c>
      <c r="D1403" s="49" t="s">
        <v>646</v>
      </c>
      <c r="E1403" s="49">
        <v>7675</v>
      </c>
      <c r="F1403" s="56">
        <v>-14.183000000000002</v>
      </c>
      <c r="G1403" s="30">
        <f t="shared" si="90"/>
        <v>-1.4183000000000003</v>
      </c>
      <c r="H1403" s="31">
        <f t="shared" si="91"/>
        <v>54.012100000000018</v>
      </c>
      <c r="I1403" s="31">
        <f>MAX($H$19:H1403)</f>
        <v>66.226700000000008</v>
      </c>
      <c r="J1403" s="32">
        <f t="shared" si="92"/>
        <v>-12.21459999999999</v>
      </c>
      <c r="K1403" s="33">
        <f t="shared" si="93"/>
        <v>-2.5587042489319978E-2</v>
      </c>
    </row>
    <row r="1404" spans="1:11" x14ac:dyDescent="0.25">
      <c r="A1404" s="51" t="s">
        <v>103</v>
      </c>
      <c r="B1404" s="49" t="s">
        <v>108</v>
      </c>
      <c r="C1404" s="53">
        <v>45778.375</v>
      </c>
      <c r="D1404" s="49" t="s">
        <v>1050</v>
      </c>
      <c r="E1404" s="49">
        <v>18</v>
      </c>
      <c r="F1404" s="56">
        <v>4.415</v>
      </c>
      <c r="G1404" s="30">
        <f t="shared" si="90"/>
        <v>0.4415</v>
      </c>
      <c r="H1404" s="31">
        <f t="shared" si="91"/>
        <v>54.453600000000016</v>
      </c>
      <c r="I1404" s="31">
        <f>MAX($H$19:H1404)</f>
        <v>66.226700000000008</v>
      </c>
      <c r="J1404" s="32">
        <f t="shared" si="92"/>
        <v>-11.773099999999992</v>
      </c>
      <c r="K1404" s="33">
        <f t="shared" si="93"/>
        <v>8.1740943233090668E-3</v>
      </c>
    </row>
    <row r="1405" spans="1:11" x14ac:dyDescent="0.25">
      <c r="A1405" s="50" t="s">
        <v>103</v>
      </c>
      <c r="B1405" s="48" t="s">
        <v>110</v>
      </c>
      <c r="C1405" s="52">
        <v>45778.375</v>
      </c>
      <c r="D1405" s="48" t="s">
        <v>1050</v>
      </c>
      <c r="E1405" s="48">
        <v>41</v>
      </c>
      <c r="F1405" s="55">
        <v>0</v>
      </c>
      <c r="G1405" s="30">
        <f t="shared" si="90"/>
        <v>0</v>
      </c>
      <c r="H1405" s="31">
        <f t="shared" si="91"/>
        <v>54.453600000000016</v>
      </c>
      <c r="I1405" s="31">
        <f>MAX($H$19:H1405)</f>
        <v>66.226700000000008</v>
      </c>
      <c r="J1405" s="32">
        <f t="shared" si="92"/>
        <v>-11.773099999999992</v>
      </c>
      <c r="K1405" s="33">
        <f t="shared" si="93"/>
        <v>0</v>
      </c>
    </row>
    <row r="1406" spans="1:11" x14ac:dyDescent="0.25">
      <c r="A1406" s="51" t="s">
        <v>103</v>
      </c>
      <c r="B1406" s="49" t="s">
        <v>105</v>
      </c>
      <c r="C1406" s="53">
        <v>45778.517361111109</v>
      </c>
      <c r="D1406" s="49" t="s">
        <v>1051</v>
      </c>
      <c r="E1406" s="49">
        <v>13</v>
      </c>
      <c r="F1406" s="56">
        <v>-6.0600000000000005</v>
      </c>
      <c r="G1406" s="30">
        <f t="shared" si="90"/>
        <v>-0.60600000000000009</v>
      </c>
      <c r="H1406" s="31">
        <f t="shared" si="91"/>
        <v>53.847600000000014</v>
      </c>
      <c r="I1406" s="31">
        <f>MAX($H$19:H1406)</f>
        <v>66.226700000000008</v>
      </c>
      <c r="J1406" s="32">
        <f t="shared" si="92"/>
        <v>-12.379099999999994</v>
      </c>
      <c r="K1406" s="33">
        <f t="shared" si="93"/>
        <v>-1.1128740799506431E-2</v>
      </c>
    </row>
    <row r="1407" spans="1:11" x14ac:dyDescent="0.25">
      <c r="A1407" s="50" t="s">
        <v>103</v>
      </c>
      <c r="B1407" s="48" t="s">
        <v>107</v>
      </c>
      <c r="C1407" s="52">
        <v>45778.517361111109</v>
      </c>
      <c r="D1407" s="48" t="s">
        <v>1051</v>
      </c>
      <c r="E1407" s="48">
        <v>30</v>
      </c>
      <c r="F1407" s="55">
        <v>-14.145</v>
      </c>
      <c r="G1407" s="30">
        <f t="shared" si="90"/>
        <v>-1.4145000000000001</v>
      </c>
      <c r="H1407" s="31">
        <f t="shared" si="91"/>
        <v>52.433100000000017</v>
      </c>
      <c r="I1407" s="31">
        <f>MAX($H$19:H1407)</f>
        <v>66.226700000000008</v>
      </c>
      <c r="J1407" s="32">
        <f t="shared" si="92"/>
        <v>-13.793599999999991</v>
      </c>
      <c r="K1407" s="33">
        <f t="shared" si="93"/>
        <v>-2.6268580215274118E-2</v>
      </c>
    </row>
    <row r="1408" spans="1:11" x14ac:dyDescent="0.25">
      <c r="A1408" s="50" t="s">
        <v>102</v>
      </c>
      <c r="B1408" s="48" t="s">
        <v>108</v>
      </c>
      <c r="C1408" s="52">
        <v>45778.5625</v>
      </c>
      <c r="D1408" s="48" t="s">
        <v>944</v>
      </c>
      <c r="E1408" s="48">
        <v>106</v>
      </c>
      <c r="F1408" s="55">
        <v>4.343</v>
      </c>
      <c r="G1408" s="30">
        <f t="shared" si="90"/>
        <v>0.43430000000000002</v>
      </c>
      <c r="H1408" s="31">
        <f t="shared" si="91"/>
        <v>52.867400000000018</v>
      </c>
      <c r="I1408" s="31">
        <f>MAX($H$19:H1408)</f>
        <v>66.226700000000008</v>
      </c>
      <c r="J1408" s="32">
        <f t="shared" si="92"/>
        <v>-13.35929999999999</v>
      </c>
      <c r="K1408" s="33">
        <f t="shared" si="93"/>
        <v>8.2829357791165403E-3</v>
      </c>
    </row>
    <row r="1409" spans="1:11" x14ac:dyDescent="0.25">
      <c r="A1409" s="51" t="s">
        <v>102</v>
      </c>
      <c r="B1409" s="49" t="s">
        <v>110</v>
      </c>
      <c r="C1409" s="53">
        <v>45778.5625</v>
      </c>
      <c r="D1409" s="49" t="s">
        <v>944</v>
      </c>
      <c r="E1409" s="49">
        <v>247</v>
      </c>
      <c r="F1409" s="56">
        <v>5.4619999999999997</v>
      </c>
      <c r="G1409" s="30">
        <f t="shared" si="90"/>
        <v>0.54620000000000002</v>
      </c>
      <c r="H1409" s="31">
        <f t="shared" si="91"/>
        <v>53.413600000000017</v>
      </c>
      <c r="I1409" s="31">
        <f>MAX($H$19:H1409)</f>
        <v>66.226700000000008</v>
      </c>
      <c r="J1409" s="32">
        <f t="shared" si="92"/>
        <v>-12.813099999999991</v>
      </c>
      <c r="K1409" s="33">
        <f t="shared" si="93"/>
        <v>1.0331508642376974E-2</v>
      </c>
    </row>
    <row r="1410" spans="1:11" x14ac:dyDescent="0.25">
      <c r="A1410" s="51" t="s">
        <v>103</v>
      </c>
      <c r="B1410" s="49" t="s">
        <v>108</v>
      </c>
      <c r="C1410" s="53">
        <v>45778.572916666664</v>
      </c>
      <c r="D1410" s="49" t="s">
        <v>1052</v>
      </c>
      <c r="E1410" s="49">
        <v>11</v>
      </c>
      <c r="F1410" s="56">
        <v>-5.944</v>
      </c>
      <c r="G1410" s="30">
        <f t="shared" si="90"/>
        <v>-0.59440000000000004</v>
      </c>
      <c r="H1410" s="31">
        <f t="shared" si="91"/>
        <v>52.819200000000016</v>
      </c>
      <c r="I1410" s="31">
        <f>MAX($H$19:H1410)</f>
        <v>66.226700000000008</v>
      </c>
      <c r="J1410" s="32">
        <f t="shared" si="92"/>
        <v>-13.407499999999992</v>
      </c>
      <c r="K1410" s="33">
        <f t="shared" si="93"/>
        <v>-1.1128251980768944E-2</v>
      </c>
    </row>
    <row r="1411" spans="1:11" x14ac:dyDescent="0.25">
      <c r="A1411" s="50" t="s">
        <v>103</v>
      </c>
      <c r="B1411" s="48" t="s">
        <v>110</v>
      </c>
      <c r="C1411" s="52">
        <v>45778.572916666664</v>
      </c>
      <c r="D1411" s="48" t="s">
        <v>1052</v>
      </c>
      <c r="E1411" s="48">
        <v>26</v>
      </c>
      <c r="F1411" s="55">
        <v>-13.87</v>
      </c>
      <c r="G1411" s="30">
        <f t="shared" si="90"/>
        <v>-1.387</v>
      </c>
      <c r="H1411" s="31">
        <f t="shared" si="91"/>
        <v>51.432200000000016</v>
      </c>
      <c r="I1411" s="31">
        <f>MAX($H$19:H1411)</f>
        <v>66.226700000000008</v>
      </c>
      <c r="J1411" s="32">
        <f t="shared" si="92"/>
        <v>-14.794499999999992</v>
      </c>
      <c r="K1411" s="33">
        <f t="shared" si="93"/>
        <v>-2.6259390524657755E-2</v>
      </c>
    </row>
    <row r="1412" spans="1:11" x14ac:dyDescent="0.25">
      <c r="A1412" s="50" t="s">
        <v>104</v>
      </c>
      <c r="B1412" s="48" t="s">
        <v>105</v>
      </c>
      <c r="C1412" s="52">
        <v>45778.607638888891</v>
      </c>
      <c r="D1412" s="48" t="s">
        <v>746</v>
      </c>
      <c r="E1412" s="48">
        <v>2000</v>
      </c>
      <c r="F1412" s="55">
        <v>4</v>
      </c>
      <c r="G1412" s="30">
        <f t="shared" si="90"/>
        <v>0.4</v>
      </c>
      <c r="H1412" s="31">
        <f t="shared" si="91"/>
        <v>51.832200000000014</v>
      </c>
      <c r="I1412" s="31">
        <f>MAX($H$19:H1412)</f>
        <v>66.226700000000008</v>
      </c>
      <c r="J1412" s="32">
        <f t="shared" si="92"/>
        <v>-14.394499999999994</v>
      </c>
      <c r="K1412" s="33">
        <f t="shared" si="93"/>
        <v>7.777229051061374E-3</v>
      </c>
    </row>
    <row r="1413" spans="1:11" x14ac:dyDescent="0.25">
      <c r="A1413" s="51" t="s">
        <v>104</v>
      </c>
      <c r="B1413" s="49" t="s">
        <v>107</v>
      </c>
      <c r="C1413" s="53">
        <v>45778.607638888891</v>
      </c>
      <c r="D1413" s="49" t="s">
        <v>746</v>
      </c>
      <c r="E1413" s="49">
        <v>4667</v>
      </c>
      <c r="F1413" s="56">
        <v>6.5329999999999995</v>
      </c>
      <c r="G1413" s="30">
        <f t="shared" si="90"/>
        <v>0.65329999999999999</v>
      </c>
      <c r="H1413" s="31">
        <f t="shared" si="91"/>
        <v>52.485500000000016</v>
      </c>
      <c r="I1413" s="31">
        <f>MAX($H$19:H1413)</f>
        <v>66.226700000000008</v>
      </c>
      <c r="J1413" s="32">
        <f t="shared" si="92"/>
        <v>-13.741199999999992</v>
      </c>
      <c r="K1413" s="33">
        <f t="shared" si="93"/>
        <v>1.260413410968475E-2</v>
      </c>
    </row>
    <row r="1414" spans="1:11" x14ac:dyDescent="0.25">
      <c r="A1414" s="50" t="s">
        <v>101</v>
      </c>
      <c r="B1414" s="48" t="s">
        <v>108</v>
      </c>
      <c r="C1414" s="52">
        <v>45778.611111111109</v>
      </c>
      <c r="D1414" s="48" t="s">
        <v>814</v>
      </c>
      <c r="E1414" s="48">
        <v>3</v>
      </c>
      <c r="F1414" s="55">
        <v>-5.9930000000000003</v>
      </c>
      <c r="G1414" s="30">
        <f t="shared" si="90"/>
        <v>-0.59930000000000005</v>
      </c>
      <c r="H1414" s="31">
        <f t="shared" si="91"/>
        <v>51.886200000000017</v>
      </c>
      <c r="I1414" s="31">
        <f>MAX($H$19:H1414)</f>
        <v>66.226700000000008</v>
      </c>
      <c r="J1414" s="32">
        <f t="shared" si="92"/>
        <v>-14.340499999999992</v>
      </c>
      <c r="K1414" s="33">
        <f t="shared" si="93"/>
        <v>-1.1418391746291778E-2</v>
      </c>
    </row>
    <row r="1415" spans="1:11" x14ac:dyDescent="0.25">
      <c r="A1415" s="51" t="s">
        <v>101</v>
      </c>
      <c r="B1415" s="49" t="s">
        <v>110</v>
      </c>
      <c r="C1415" s="53">
        <v>45778.611111111109</v>
      </c>
      <c r="D1415" s="49" t="s">
        <v>814</v>
      </c>
      <c r="E1415" s="49">
        <v>7</v>
      </c>
      <c r="F1415" s="56">
        <v>-13.984</v>
      </c>
      <c r="G1415" s="30">
        <f t="shared" si="90"/>
        <v>-1.3984000000000001</v>
      </c>
      <c r="H1415" s="31">
        <f t="shared" si="91"/>
        <v>50.487800000000014</v>
      </c>
      <c r="I1415" s="31">
        <f>MAX($H$19:H1415)</f>
        <v>66.226700000000008</v>
      </c>
      <c r="J1415" s="32">
        <f t="shared" si="92"/>
        <v>-15.738899999999994</v>
      </c>
      <c r="K1415" s="33">
        <f t="shared" si="93"/>
        <v>-2.6951289552906155E-2</v>
      </c>
    </row>
    <row r="1416" spans="1:11" x14ac:dyDescent="0.25">
      <c r="A1416" s="51" t="s">
        <v>101</v>
      </c>
      <c r="B1416" s="49" t="s">
        <v>105</v>
      </c>
      <c r="C1416" s="53">
        <v>45778.663194444445</v>
      </c>
      <c r="D1416" s="49" t="s">
        <v>816</v>
      </c>
      <c r="E1416" s="49">
        <v>4</v>
      </c>
      <c r="F1416" s="56">
        <v>-4.3280000000000003</v>
      </c>
      <c r="G1416" s="30">
        <f t="shared" si="90"/>
        <v>-0.43280000000000007</v>
      </c>
      <c r="H1416" s="31">
        <f t="shared" si="91"/>
        <v>50.055000000000014</v>
      </c>
      <c r="I1416" s="31">
        <f>MAX($H$19:H1416)</f>
        <v>66.226700000000008</v>
      </c>
      <c r="J1416" s="32">
        <f t="shared" si="92"/>
        <v>-16.171699999999994</v>
      </c>
      <c r="K1416" s="33">
        <f t="shared" si="93"/>
        <v>-8.5723679780065343E-3</v>
      </c>
    </row>
    <row r="1417" spans="1:11" x14ac:dyDescent="0.25">
      <c r="A1417" s="51" t="s">
        <v>101</v>
      </c>
      <c r="B1417" s="49" t="s">
        <v>107</v>
      </c>
      <c r="C1417" s="53">
        <v>45778.663194444445</v>
      </c>
      <c r="D1417" s="49" t="s">
        <v>816</v>
      </c>
      <c r="E1417" s="49">
        <v>9</v>
      </c>
      <c r="F1417" s="56">
        <v>-10.09</v>
      </c>
      <c r="G1417" s="30">
        <f t="shared" si="90"/>
        <v>-1.0090000000000001</v>
      </c>
      <c r="H1417" s="31">
        <f t="shared" si="91"/>
        <v>49.046000000000014</v>
      </c>
      <c r="I1417" s="31">
        <f>MAX($H$19:H1417)</f>
        <v>66.226700000000008</v>
      </c>
      <c r="J1417" s="32">
        <f t="shared" si="92"/>
        <v>-17.180699999999995</v>
      </c>
      <c r="K1417" s="33">
        <f t="shared" si="93"/>
        <v>-2.0157826390969968E-2</v>
      </c>
    </row>
    <row r="1418" spans="1:11" x14ac:dyDescent="0.25">
      <c r="A1418" s="51" t="s">
        <v>103</v>
      </c>
      <c r="B1418" s="49" t="s">
        <v>108</v>
      </c>
      <c r="C1418" s="53">
        <v>45778.770833333336</v>
      </c>
      <c r="D1418" s="49" t="s">
        <v>1053</v>
      </c>
      <c r="E1418" s="49">
        <v>24</v>
      </c>
      <c r="F1418" s="56">
        <v>4.6219999999999999</v>
      </c>
      <c r="G1418" s="30">
        <f t="shared" si="90"/>
        <v>0.4622</v>
      </c>
      <c r="H1418" s="31">
        <f t="shared" si="91"/>
        <v>49.508200000000016</v>
      </c>
      <c r="I1418" s="31">
        <f>MAX($H$19:H1418)</f>
        <v>66.226700000000008</v>
      </c>
      <c r="J1418" s="32">
        <f t="shared" si="92"/>
        <v>-16.718499999999992</v>
      </c>
      <c r="K1418" s="33">
        <f t="shared" si="93"/>
        <v>9.4238062227296471E-3</v>
      </c>
    </row>
    <row r="1419" spans="1:11" x14ac:dyDescent="0.25">
      <c r="A1419" s="50" t="s">
        <v>103</v>
      </c>
      <c r="B1419" s="48" t="s">
        <v>110</v>
      </c>
      <c r="C1419" s="52">
        <v>45778.770833333336</v>
      </c>
      <c r="D1419" s="48" t="s">
        <v>1053</v>
      </c>
      <c r="E1419" s="48">
        <v>57</v>
      </c>
      <c r="F1419" s="55">
        <v>52.849000000000004</v>
      </c>
      <c r="G1419" s="30">
        <f t="shared" si="90"/>
        <v>5.2849000000000004</v>
      </c>
      <c r="H1419" s="31">
        <f t="shared" si="91"/>
        <v>54.793100000000017</v>
      </c>
      <c r="I1419" s="31">
        <f>MAX($H$19:H1419)</f>
        <v>66.226700000000008</v>
      </c>
      <c r="J1419" s="32">
        <f t="shared" si="92"/>
        <v>-11.433599999999991</v>
      </c>
      <c r="K1419" s="33">
        <f t="shared" si="93"/>
        <v>0.10674797306304806</v>
      </c>
    </row>
    <row r="1420" spans="1:11" x14ac:dyDescent="0.25">
      <c r="A1420" s="50" t="s">
        <v>101</v>
      </c>
      <c r="B1420" s="48" t="s">
        <v>108</v>
      </c>
      <c r="C1420" s="52">
        <v>45778.809027777781</v>
      </c>
      <c r="D1420" s="48" t="s">
        <v>815</v>
      </c>
      <c r="E1420" s="48">
        <v>4</v>
      </c>
      <c r="F1420" s="55">
        <v>-4.3280000000000003</v>
      </c>
      <c r="G1420" s="30">
        <f t="shared" si="90"/>
        <v>-0.43280000000000007</v>
      </c>
      <c r="H1420" s="31">
        <f t="shared" si="91"/>
        <v>54.360300000000016</v>
      </c>
      <c r="I1420" s="31">
        <f>MAX($H$19:H1420)</f>
        <v>66.226700000000008</v>
      </c>
      <c r="J1420" s="32">
        <f t="shared" si="92"/>
        <v>-11.866399999999992</v>
      </c>
      <c r="K1420" s="33">
        <f t="shared" si="93"/>
        <v>-7.8988047765138347E-3</v>
      </c>
    </row>
    <row r="1421" spans="1:11" x14ac:dyDescent="0.25">
      <c r="A1421" s="50" t="s">
        <v>101</v>
      </c>
      <c r="B1421" s="48" t="s">
        <v>108</v>
      </c>
      <c r="C1421" s="52">
        <v>45778.809027777781</v>
      </c>
      <c r="D1421" s="48" t="s">
        <v>815</v>
      </c>
      <c r="E1421" s="48">
        <v>9</v>
      </c>
      <c r="F1421" s="55">
        <v>-10.09</v>
      </c>
      <c r="G1421" s="30">
        <f t="shared" si="90"/>
        <v>-1.0090000000000001</v>
      </c>
      <c r="H1421" s="31">
        <f t="shared" si="91"/>
        <v>53.351300000000016</v>
      </c>
      <c r="I1421" s="31">
        <f>MAX($H$19:H1421)</f>
        <v>66.226700000000008</v>
      </c>
      <c r="J1421" s="32">
        <f t="shared" si="92"/>
        <v>-12.875399999999992</v>
      </c>
      <c r="K1421" s="33">
        <f t="shared" si="93"/>
        <v>-1.8561339801288823E-2</v>
      </c>
    </row>
    <row r="1422" spans="1:11" x14ac:dyDescent="0.25">
      <c r="A1422" s="50" t="s">
        <v>101</v>
      </c>
      <c r="B1422" s="48" t="s">
        <v>108</v>
      </c>
      <c r="C1422" s="52">
        <v>45778.809027777781</v>
      </c>
      <c r="D1422" s="48" t="s">
        <v>815</v>
      </c>
      <c r="E1422" s="48">
        <v>7</v>
      </c>
      <c r="F1422" s="55">
        <v>4.34</v>
      </c>
      <c r="G1422" s="30">
        <f t="shared" si="90"/>
        <v>0.434</v>
      </c>
      <c r="H1422" s="31">
        <f t="shared" si="91"/>
        <v>53.785300000000014</v>
      </c>
      <c r="I1422" s="31">
        <f>MAX($H$19:H1422)</f>
        <v>66.226700000000008</v>
      </c>
      <c r="J1422" s="32">
        <f t="shared" si="92"/>
        <v>-12.441399999999994</v>
      </c>
      <c r="K1422" s="33">
        <f t="shared" si="93"/>
        <v>8.1347596028586988E-3</v>
      </c>
    </row>
    <row r="1423" spans="1:11" x14ac:dyDescent="0.25">
      <c r="A1423" s="51" t="s">
        <v>101</v>
      </c>
      <c r="B1423" s="49" t="s">
        <v>110</v>
      </c>
      <c r="C1423" s="53">
        <v>45778.809027777781</v>
      </c>
      <c r="D1423" s="49" t="s">
        <v>815</v>
      </c>
      <c r="E1423" s="49">
        <v>17</v>
      </c>
      <c r="F1423" s="56">
        <v>17.151</v>
      </c>
      <c r="G1423" s="30">
        <f t="shared" si="90"/>
        <v>1.7151000000000001</v>
      </c>
      <c r="H1423" s="31">
        <f t="shared" si="91"/>
        <v>55.500400000000013</v>
      </c>
      <c r="I1423" s="31">
        <f>MAX($H$19:H1423)</f>
        <v>66.226700000000008</v>
      </c>
      <c r="J1423" s="32">
        <f t="shared" si="92"/>
        <v>-10.726299999999995</v>
      </c>
      <c r="K1423" s="33">
        <f t="shared" si="93"/>
        <v>3.1887895019642842E-2</v>
      </c>
    </row>
    <row r="1424" spans="1:11" x14ac:dyDescent="0.25">
      <c r="A1424" s="50" t="s">
        <v>102</v>
      </c>
      <c r="B1424" s="48" t="s">
        <v>108</v>
      </c>
      <c r="C1424" s="52">
        <v>45779.027777777781</v>
      </c>
      <c r="D1424" s="48" t="s">
        <v>945</v>
      </c>
      <c r="E1424" s="48">
        <v>314</v>
      </c>
      <c r="F1424" s="55">
        <v>4.359</v>
      </c>
      <c r="G1424" s="30">
        <f t="shared" si="90"/>
        <v>0.43590000000000001</v>
      </c>
      <c r="H1424" s="31">
        <f t="shared" si="91"/>
        <v>55.93630000000001</v>
      </c>
      <c r="I1424" s="31">
        <f>MAX($H$19:H1424)</f>
        <v>66.226700000000008</v>
      </c>
      <c r="J1424" s="32">
        <f t="shared" si="92"/>
        <v>-10.290399999999998</v>
      </c>
      <c r="K1424" s="33">
        <f t="shared" si="93"/>
        <v>7.8539974486668829E-3</v>
      </c>
    </row>
    <row r="1425" spans="1:11" x14ac:dyDescent="0.25">
      <c r="A1425" s="51" t="s">
        <v>102</v>
      </c>
      <c r="B1425" s="49" t="s">
        <v>110</v>
      </c>
      <c r="C1425" s="53">
        <v>45779.027777777781</v>
      </c>
      <c r="D1425" s="49" t="s">
        <v>945</v>
      </c>
      <c r="E1425" s="49">
        <v>732</v>
      </c>
      <c r="F1425" s="56">
        <v>30.292000000000002</v>
      </c>
      <c r="G1425" s="30">
        <f t="shared" si="90"/>
        <v>3.0292000000000003</v>
      </c>
      <c r="H1425" s="31">
        <f t="shared" si="91"/>
        <v>58.965500000000013</v>
      </c>
      <c r="I1425" s="31">
        <f>MAX($H$19:H1425)</f>
        <v>66.226700000000008</v>
      </c>
      <c r="J1425" s="32">
        <f t="shared" si="92"/>
        <v>-7.2611999999999952</v>
      </c>
      <c r="K1425" s="33">
        <f t="shared" si="93"/>
        <v>5.4154457838648584E-2</v>
      </c>
    </row>
    <row r="1426" spans="1:11" x14ac:dyDescent="0.25">
      <c r="A1426" s="50" t="s">
        <v>104</v>
      </c>
      <c r="B1426" s="48" t="s">
        <v>108</v>
      </c>
      <c r="C1426" s="52">
        <v>45779.486111111109</v>
      </c>
      <c r="D1426" s="48" t="s">
        <v>745</v>
      </c>
      <c r="E1426" s="48">
        <v>4587</v>
      </c>
      <c r="F1426" s="55">
        <v>5.9630000000000001</v>
      </c>
      <c r="G1426" s="30">
        <f t="shared" si="90"/>
        <v>0.59630000000000005</v>
      </c>
      <c r="H1426" s="31">
        <f t="shared" si="91"/>
        <v>59.561800000000012</v>
      </c>
      <c r="I1426" s="31">
        <f>MAX($H$19:H1426)</f>
        <v>66.226700000000008</v>
      </c>
      <c r="J1426" s="32">
        <f t="shared" si="92"/>
        <v>-6.6648999999999958</v>
      </c>
      <c r="K1426" s="33">
        <f t="shared" si="93"/>
        <v>1.0112693015407404E-2</v>
      </c>
    </row>
    <row r="1427" spans="1:11" x14ac:dyDescent="0.25">
      <c r="A1427" s="51" t="s">
        <v>104</v>
      </c>
      <c r="B1427" s="49" t="s">
        <v>110</v>
      </c>
      <c r="C1427" s="53">
        <v>45779.486111111109</v>
      </c>
      <c r="D1427" s="49" t="s">
        <v>745</v>
      </c>
      <c r="E1427" s="49">
        <v>10703</v>
      </c>
      <c r="F1427" s="56">
        <v>33.18</v>
      </c>
      <c r="G1427" s="30">
        <f t="shared" si="90"/>
        <v>3.3180000000000001</v>
      </c>
      <c r="H1427" s="31">
        <f t="shared" si="91"/>
        <v>62.87980000000001</v>
      </c>
      <c r="I1427" s="31">
        <f>MAX($H$19:H1427)</f>
        <v>66.226700000000008</v>
      </c>
      <c r="J1427" s="32">
        <f t="shared" si="92"/>
        <v>-3.346899999999998</v>
      </c>
      <c r="K1427" s="33">
        <f t="shared" si="93"/>
        <v>5.5706845662824023E-2</v>
      </c>
    </row>
    <row r="1428" spans="1:11" x14ac:dyDescent="0.25">
      <c r="A1428" s="50" t="s">
        <v>1138</v>
      </c>
      <c r="B1428" s="48" t="s">
        <v>108</v>
      </c>
      <c r="C1428" s="52">
        <v>45779.559027777781</v>
      </c>
      <c r="D1428" s="48" t="s">
        <v>647</v>
      </c>
      <c r="E1428" s="48">
        <v>1522</v>
      </c>
      <c r="F1428" s="55">
        <v>-6.2249999999999996</v>
      </c>
      <c r="G1428" s="30">
        <f t="shared" si="90"/>
        <v>-0.62250000000000005</v>
      </c>
      <c r="H1428" s="31">
        <f t="shared" si="91"/>
        <v>62.257300000000008</v>
      </c>
      <c r="I1428" s="31">
        <f>MAX($H$19:H1428)</f>
        <v>66.226700000000008</v>
      </c>
      <c r="J1428" s="32">
        <f t="shared" si="92"/>
        <v>-3.9694000000000003</v>
      </c>
      <c r="K1428" s="33">
        <f t="shared" si="93"/>
        <v>-9.899840648348146E-3</v>
      </c>
    </row>
    <row r="1429" spans="1:11" x14ac:dyDescent="0.25">
      <c r="A1429" s="51" t="s">
        <v>1138</v>
      </c>
      <c r="B1429" s="49" t="s">
        <v>110</v>
      </c>
      <c r="C1429" s="53">
        <v>45779.559027777781</v>
      </c>
      <c r="D1429" s="49" t="s">
        <v>647</v>
      </c>
      <c r="E1429" s="49">
        <v>3551</v>
      </c>
      <c r="F1429" s="56">
        <v>-14.524000000000001</v>
      </c>
      <c r="G1429" s="30">
        <f t="shared" si="90"/>
        <v>-1.4524000000000001</v>
      </c>
      <c r="H1429" s="31">
        <f t="shared" si="91"/>
        <v>60.804900000000011</v>
      </c>
      <c r="I1429" s="31">
        <f>MAX($H$19:H1429)</f>
        <v>66.226700000000008</v>
      </c>
      <c r="J1429" s="32">
        <f t="shared" si="92"/>
        <v>-5.4217999999999975</v>
      </c>
      <c r="K1429" s="33">
        <f t="shared" si="93"/>
        <v>-2.3328991138388488E-2</v>
      </c>
    </row>
    <row r="1430" spans="1:11" x14ac:dyDescent="0.25">
      <c r="A1430" s="51" t="s">
        <v>103</v>
      </c>
      <c r="B1430" s="49" t="s">
        <v>108</v>
      </c>
      <c r="C1430" s="53">
        <v>45779.628472222219</v>
      </c>
      <c r="D1430" s="49" t="s">
        <v>1054</v>
      </c>
      <c r="E1430" s="49">
        <v>12</v>
      </c>
      <c r="F1430" s="56">
        <v>-6.1159999999999997</v>
      </c>
      <c r="G1430" s="30">
        <f t="shared" si="90"/>
        <v>-0.61160000000000003</v>
      </c>
      <c r="H1430" s="31">
        <f t="shared" si="91"/>
        <v>60.193300000000008</v>
      </c>
      <c r="I1430" s="31">
        <f>MAX($H$19:H1430)</f>
        <v>66.226700000000008</v>
      </c>
      <c r="J1430" s="32">
        <f t="shared" si="92"/>
        <v>-6.0334000000000003</v>
      </c>
      <c r="K1430" s="33">
        <f t="shared" si="93"/>
        <v>-1.0058399898692394E-2</v>
      </c>
    </row>
    <row r="1431" spans="1:11" x14ac:dyDescent="0.25">
      <c r="A1431" s="50" t="s">
        <v>103</v>
      </c>
      <c r="B1431" s="48" t="s">
        <v>110</v>
      </c>
      <c r="C1431" s="52">
        <v>45779.628472222219</v>
      </c>
      <c r="D1431" s="48" t="s">
        <v>1054</v>
      </c>
      <c r="E1431" s="48">
        <v>28</v>
      </c>
      <c r="F1431" s="55">
        <v>-14.274000000000001</v>
      </c>
      <c r="G1431" s="30">
        <f t="shared" si="90"/>
        <v>-1.4274000000000002</v>
      </c>
      <c r="H1431" s="31">
        <f t="shared" si="91"/>
        <v>58.765900000000009</v>
      </c>
      <c r="I1431" s="31">
        <f>MAX($H$19:H1431)</f>
        <v>66.226700000000008</v>
      </c>
      <c r="J1431" s="32">
        <f t="shared" si="92"/>
        <v>-7.460799999999999</v>
      </c>
      <c r="K1431" s="33">
        <f t="shared" si="93"/>
        <v>-2.3713602676709855E-2</v>
      </c>
    </row>
    <row r="1432" spans="1:11" x14ac:dyDescent="0.25">
      <c r="A1432" s="50" t="s">
        <v>1138</v>
      </c>
      <c r="B1432" s="48" t="s">
        <v>105</v>
      </c>
      <c r="C1432" s="52">
        <v>45779.65625</v>
      </c>
      <c r="D1432" s="48" t="s">
        <v>648</v>
      </c>
      <c r="E1432" s="48">
        <v>1692</v>
      </c>
      <c r="F1432" s="55">
        <v>-5.915</v>
      </c>
      <c r="G1432" s="30">
        <f t="shared" si="90"/>
        <v>-0.59150000000000003</v>
      </c>
      <c r="H1432" s="31">
        <f t="shared" si="91"/>
        <v>58.174400000000006</v>
      </c>
      <c r="I1432" s="31">
        <f>MAX($H$19:H1432)</f>
        <v>66.226700000000008</v>
      </c>
      <c r="J1432" s="32">
        <f t="shared" si="92"/>
        <v>-8.0523000000000025</v>
      </c>
      <c r="K1432" s="33">
        <f t="shared" si="93"/>
        <v>-1.00653610342053E-2</v>
      </c>
    </row>
    <row r="1433" spans="1:11" x14ac:dyDescent="0.25">
      <c r="A1433" s="51" t="s">
        <v>1138</v>
      </c>
      <c r="B1433" s="49" t="s">
        <v>107</v>
      </c>
      <c r="C1433" s="53">
        <v>45779.65625</v>
      </c>
      <c r="D1433" s="49" t="s">
        <v>648</v>
      </c>
      <c r="E1433" s="49">
        <v>3948</v>
      </c>
      <c r="F1433" s="56">
        <v>-13.802000000000001</v>
      </c>
      <c r="G1433" s="30">
        <f t="shared" si="90"/>
        <v>-1.3802000000000003</v>
      </c>
      <c r="H1433" s="31">
        <f t="shared" si="91"/>
        <v>56.794200000000004</v>
      </c>
      <c r="I1433" s="31">
        <f>MAX($H$19:H1433)</f>
        <v>66.226700000000008</v>
      </c>
      <c r="J1433" s="32">
        <f t="shared" si="92"/>
        <v>-9.4325000000000045</v>
      </c>
      <c r="K1433" s="33">
        <f t="shared" si="93"/>
        <v>-2.3725212464589251E-2</v>
      </c>
    </row>
    <row r="1434" spans="1:11" x14ac:dyDescent="0.25">
      <c r="A1434" s="50" t="s">
        <v>103</v>
      </c>
      <c r="B1434" s="48" t="s">
        <v>105</v>
      </c>
      <c r="C1434" s="52">
        <v>45779.659722222219</v>
      </c>
      <c r="D1434" s="48" t="s">
        <v>1056</v>
      </c>
      <c r="E1434" s="48">
        <v>10</v>
      </c>
      <c r="F1434" s="55">
        <v>-0.187</v>
      </c>
      <c r="G1434" s="30">
        <f t="shared" si="90"/>
        <v>-1.8700000000000001E-2</v>
      </c>
      <c r="H1434" s="31">
        <f t="shared" si="91"/>
        <v>56.775500000000001</v>
      </c>
      <c r="I1434" s="31">
        <f>MAX($H$19:H1434)</f>
        <v>66.226700000000008</v>
      </c>
      <c r="J1434" s="32">
        <f t="shared" si="92"/>
        <v>-9.4512000000000072</v>
      </c>
      <c r="K1434" s="33">
        <f t="shared" si="93"/>
        <v>-3.2925897362767742E-4</v>
      </c>
    </row>
    <row r="1435" spans="1:11" x14ac:dyDescent="0.25">
      <c r="A1435" s="50" t="s">
        <v>103</v>
      </c>
      <c r="B1435" s="48" t="s">
        <v>107</v>
      </c>
      <c r="C1435" s="52">
        <v>45779.659722222219</v>
      </c>
      <c r="D1435" s="48" t="s">
        <v>1056</v>
      </c>
      <c r="E1435" s="48">
        <v>23</v>
      </c>
      <c r="F1435" s="55">
        <v>-0.438</v>
      </c>
      <c r="G1435" s="30">
        <f t="shared" si="90"/>
        <v>-4.3800000000000006E-2</v>
      </c>
      <c r="H1435" s="31">
        <f t="shared" si="91"/>
        <v>56.731700000000004</v>
      </c>
      <c r="I1435" s="31">
        <f>MAX($H$19:H1435)</f>
        <v>66.226700000000008</v>
      </c>
      <c r="J1435" s="32">
        <f t="shared" si="92"/>
        <v>-9.4950000000000045</v>
      </c>
      <c r="K1435" s="33">
        <f t="shared" si="93"/>
        <v>-7.7145952039170407E-4</v>
      </c>
    </row>
    <row r="1436" spans="1:11" x14ac:dyDescent="0.25">
      <c r="A1436" s="50" t="s">
        <v>104</v>
      </c>
      <c r="B1436" s="48" t="s">
        <v>105</v>
      </c>
      <c r="C1436" s="52">
        <v>45779.666666666664</v>
      </c>
      <c r="D1436" s="48" t="s">
        <v>747</v>
      </c>
      <c r="E1436" s="48">
        <v>2740</v>
      </c>
      <c r="F1436" s="55">
        <v>3.8359999999999999</v>
      </c>
      <c r="G1436" s="30">
        <f t="shared" si="90"/>
        <v>0.3836</v>
      </c>
      <c r="H1436" s="31">
        <f t="shared" si="91"/>
        <v>57.115300000000005</v>
      </c>
      <c r="I1436" s="31">
        <f>MAX($H$19:H1436)</f>
        <v>66.226700000000008</v>
      </c>
      <c r="J1436" s="32">
        <f t="shared" si="92"/>
        <v>-9.1114000000000033</v>
      </c>
      <c r="K1436" s="33">
        <f t="shared" si="93"/>
        <v>6.7616517749335969E-3</v>
      </c>
    </row>
    <row r="1437" spans="1:11" x14ac:dyDescent="0.25">
      <c r="A1437" s="51" t="s">
        <v>104</v>
      </c>
      <c r="B1437" s="49" t="s">
        <v>107</v>
      </c>
      <c r="C1437" s="53">
        <v>45779.666666666664</v>
      </c>
      <c r="D1437" s="49" t="s">
        <v>747</v>
      </c>
      <c r="E1437" s="49">
        <v>6393</v>
      </c>
      <c r="F1437" s="56">
        <v>0</v>
      </c>
      <c r="G1437" s="30">
        <f t="shared" si="90"/>
        <v>0</v>
      </c>
      <c r="H1437" s="31">
        <f t="shared" si="91"/>
        <v>57.115300000000005</v>
      </c>
      <c r="I1437" s="31">
        <f>MAX($H$19:H1437)</f>
        <v>66.226700000000008</v>
      </c>
      <c r="J1437" s="32">
        <f t="shared" si="92"/>
        <v>-9.1114000000000033</v>
      </c>
      <c r="K1437" s="33">
        <f t="shared" si="93"/>
        <v>0</v>
      </c>
    </row>
    <row r="1438" spans="1:11" x14ac:dyDescent="0.25">
      <c r="A1438" s="50" t="s">
        <v>1138</v>
      </c>
      <c r="B1438" s="48" t="s">
        <v>108</v>
      </c>
      <c r="C1438" s="52">
        <v>45782.076388888891</v>
      </c>
      <c r="D1438" s="48" t="s">
        <v>649</v>
      </c>
      <c r="E1438" s="48">
        <v>2570</v>
      </c>
      <c r="F1438" s="55">
        <v>4.5619999999999994</v>
      </c>
      <c r="G1438" s="30">
        <f t="shared" si="90"/>
        <v>0.45619999999999994</v>
      </c>
      <c r="H1438" s="31">
        <f t="shared" si="91"/>
        <v>57.571500000000007</v>
      </c>
      <c r="I1438" s="31">
        <f>MAX($H$19:H1438)</f>
        <v>66.226700000000008</v>
      </c>
      <c r="J1438" s="32">
        <f t="shared" si="92"/>
        <v>-8.6552000000000007</v>
      </c>
      <c r="K1438" s="33">
        <f t="shared" si="93"/>
        <v>7.9873519004540761E-3</v>
      </c>
    </row>
    <row r="1439" spans="1:11" x14ac:dyDescent="0.25">
      <c r="A1439" s="51" t="s">
        <v>1138</v>
      </c>
      <c r="B1439" s="49" t="s">
        <v>110</v>
      </c>
      <c r="C1439" s="53">
        <v>45782.076388888891</v>
      </c>
      <c r="D1439" s="49" t="s">
        <v>649</v>
      </c>
      <c r="E1439" s="49">
        <v>5998</v>
      </c>
      <c r="F1439" s="56">
        <v>0.06</v>
      </c>
      <c r="G1439" s="30">
        <f t="shared" si="90"/>
        <v>6.0000000000000001E-3</v>
      </c>
      <c r="H1439" s="31">
        <f t="shared" si="91"/>
        <v>57.577500000000008</v>
      </c>
      <c r="I1439" s="31">
        <f>MAX($H$19:H1439)</f>
        <v>66.226700000000008</v>
      </c>
      <c r="J1439" s="32">
        <f t="shared" si="92"/>
        <v>-8.6492000000000004</v>
      </c>
      <c r="K1439" s="33">
        <f t="shared" si="93"/>
        <v>1.0421823297979138E-4</v>
      </c>
    </row>
    <row r="1440" spans="1:11" x14ac:dyDescent="0.25">
      <c r="A1440" s="51" t="s">
        <v>103</v>
      </c>
      <c r="B1440" s="49" t="s">
        <v>108</v>
      </c>
      <c r="C1440" s="53">
        <v>45782.145833333336</v>
      </c>
      <c r="D1440" s="49" t="s">
        <v>1055</v>
      </c>
      <c r="E1440" s="49">
        <v>10</v>
      </c>
      <c r="F1440" s="56">
        <v>-0.187</v>
      </c>
      <c r="G1440" s="30">
        <f t="shared" si="90"/>
        <v>-1.8700000000000001E-2</v>
      </c>
      <c r="H1440" s="31">
        <f t="shared" si="91"/>
        <v>57.558800000000005</v>
      </c>
      <c r="I1440" s="31">
        <f>MAX($H$19:H1440)</f>
        <v>66.226700000000008</v>
      </c>
      <c r="J1440" s="32">
        <f t="shared" si="92"/>
        <v>-8.667900000000003</v>
      </c>
      <c r="K1440" s="33">
        <f t="shared" si="93"/>
        <v>-3.2477964482657828E-4</v>
      </c>
    </row>
    <row r="1441" spans="1:11" x14ac:dyDescent="0.25">
      <c r="A1441" s="51" t="s">
        <v>103</v>
      </c>
      <c r="B1441" s="49" t="s">
        <v>108</v>
      </c>
      <c r="C1441" s="53">
        <v>45782.145833333336</v>
      </c>
      <c r="D1441" s="49" t="s">
        <v>1055</v>
      </c>
      <c r="E1441" s="49">
        <v>23</v>
      </c>
      <c r="F1441" s="56">
        <v>-0.438</v>
      </c>
      <c r="G1441" s="30">
        <f t="shared" si="90"/>
        <v>-4.3800000000000006E-2</v>
      </c>
      <c r="H1441" s="31">
        <f t="shared" si="91"/>
        <v>57.515000000000008</v>
      </c>
      <c r="I1441" s="31">
        <f>MAX($H$19:H1441)</f>
        <v>66.226700000000008</v>
      </c>
      <c r="J1441" s="32">
        <f t="shared" si="92"/>
        <v>-8.7117000000000004</v>
      </c>
      <c r="K1441" s="33">
        <f t="shared" si="93"/>
        <v>-7.6096096513478262E-4</v>
      </c>
    </row>
    <row r="1442" spans="1:11" x14ac:dyDescent="0.25">
      <c r="A1442" s="51" t="s">
        <v>103</v>
      </c>
      <c r="B1442" s="49" t="s">
        <v>108</v>
      </c>
      <c r="C1442" s="53">
        <v>45782.145833333336</v>
      </c>
      <c r="D1442" s="49" t="s">
        <v>1055</v>
      </c>
      <c r="E1442" s="49">
        <v>24</v>
      </c>
      <c r="F1442" s="56">
        <v>4.6229999999999993</v>
      </c>
      <c r="G1442" s="30">
        <f t="shared" si="90"/>
        <v>0.46229999999999993</v>
      </c>
      <c r="H1442" s="31">
        <f t="shared" si="91"/>
        <v>57.977300000000007</v>
      </c>
      <c r="I1442" s="31">
        <f>MAX($H$19:H1442)</f>
        <v>66.226700000000008</v>
      </c>
      <c r="J1442" s="32">
        <f t="shared" si="92"/>
        <v>-8.2494000000000014</v>
      </c>
      <c r="K1442" s="33">
        <f t="shared" si="93"/>
        <v>8.0379031556985225E-3</v>
      </c>
    </row>
    <row r="1443" spans="1:11" x14ac:dyDescent="0.25">
      <c r="A1443" s="50" t="s">
        <v>103</v>
      </c>
      <c r="B1443" s="48" t="s">
        <v>110</v>
      </c>
      <c r="C1443" s="52">
        <v>45782.145833333336</v>
      </c>
      <c r="D1443" s="48" t="s">
        <v>1055</v>
      </c>
      <c r="E1443" s="48">
        <v>57</v>
      </c>
      <c r="F1443" s="55">
        <v>6.8330000000000002</v>
      </c>
      <c r="G1443" s="30">
        <f t="shared" si="90"/>
        <v>0.68330000000000002</v>
      </c>
      <c r="H1443" s="31">
        <f t="shared" si="91"/>
        <v>58.660600000000009</v>
      </c>
      <c r="I1443" s="31">
        <f>MAX($H$19:H1443)</f>
        <v>66.226700000000008</v>
      </c>
      <c r="J1443" s="32">
        <f t="shared" si="92"/>
        <v>-7.5660999999999987</v>
      </c>
      <c r="K1443" s="33">
        <f t="shared" si="93"/>
        <v>1.1785647141208777E-2</v>
      </c>
    </row>
    <row r="1444" spans="1:11" x14ac:dyDescent="0.25">
      <c r="A1444" s="50" t="s">
        <v>101</v>
      </c>
      <c r="B1444" s="48" t="s">
        <v>108</v>
      </c>
      <c r="C1444" s="52">
        <v>45782.298611111109</v>
      </c>
      <c r="D1444" s="48" t="s">
        <v>817</v>
      </c>
      <c r="E1444" s="48">
        <v>7</v>
      </c>
      <c r="F1444" s="55">
        <v>4.5170000000000003</v>
      </c>
      <c r="G1444" s="30">
        <f t="shared" si="90"/>
        <v>0.45170000000000005</v>
      </c>
      <c r="H1444" s="31">
        <f t="shared" si="91"/>
        <v>59.112300000000012</v>
      </c>
      <c r="I1444" s="31">
        <f>MAX($H$19:H1444)</f>
        <v>66.226700000000008</v>
      </c>
      <c r="J1444" s="32">
        <f t="shared" si="92"/>
        <v>-7.1143999999999963</v>
      </c>
      <c r="K1444" s="33">
        <f t="shared" si="93"/>
        <v>7.7002280917686239E-3</v>
      </c>
    </row>
    <row r="1445" spans="1:11" x14ac:dyDescent="0.25">
      <c r="A1445" s="51" t="s">
        <v>101</v>
      </c>
      <c r="B1445" s="49" t="s">
        <v>110</v>
      </c>
      <c r="C1445" s="53">
        <v>45782.298611111109</v>
      </c>
      <c r="D1445" s="49" t="s">
        <v>817</v>
      </c>
      <c r="E1445" s="49">
        <v>15</v>
      </c>
      <c r="F1445" s="56">
        <v>76.858000000000004</v>
      </c>
      <c r="G1445" s="30">
        <f t="shared" si="90"/>
        <v>7.6858000000000004</v>
      </c>
      <c r="H1445" s="31">
        <f t="shared" si="91"/>
        <v>66.798100000000005</v>
      </c>
      <c r="I1445" s="31">
        <f>MAX($H$19:H1445)</f>
        <v>66.798100000000005</v>
      </c>
      <c r="J1445" s="32">
        <f t="shared" si="92"/>
        <v>0</v>
      </c>
      <c r="K1445" s="33">
        <f t="shared" si="93"/>
        <v>0.13002031726053609</v>
      </c>
    </row>
    <row r="1446" spans="1:11" x14ac:dyDescent="0.25">
      <c r="A1446" s="51" t="s">
        <v>103</v>
      </c>
      <c r="B1446" s="49" t="s">
        <v>105</v>
      </c>
      <c r="C1446" s="53">
        <v>45782.5</v>
      </c>
      <c r="D1446" s="49" t="s">
        <v>1057</v>
      </c>
      <c r="E1446" s="49">
        <v>18</v>
      </c>
      <c r="F1446" s="56">
        <v>-6.1740000000000004</v>
      </c>
      <c r="G1446" s="30">
        <f t="shared" si="90"/>
        <v>-0.61740000000000006</v>
      </c>
      <c r="H1446" s="31">
        <f t="shared" si="91"/>
        <v>66.180700000000002</v>
      </c>
      <c r="I1446" s="31">
        <f>MAX($H$19:H1446)</f>
        <v>66.798100000000005</v>
      </c>
      <c r="J1446" s="32">
        <f t="shared" si="92"/>
        <v>-0.6174000000000035</v>
      </c>
      <c r="K1446" s="33">
        <f t="shared" si="93"/>
        <v>-9.2427778634422975E-3</v>
      </c>
    </row>
    <row r="1447" spans="1:11" x14ac:dyDescent="0.25">
      <c r="A1447" s="50" t="s">
        <v>103</v>
      </c>
      <c r="B1447" s="48" t="s">
        <v>107</v>
      </c>
      <c r="C1447" s="52">
        <v>45782.5</v>
      </c>
      <c r="D1447" s="48" t="s">
        <v>1057</v>
      </c>
      <c r="E1447" s="48">
        <v>41</v>
      </c>
      <c r="F1447" s="55">
        <v>-14.408000000000001</v>
      </c>
      <c r="G1447" s="30">
        <f t="shared" si="90"/>
        <v>-1.4408000000000003</v>
      </c>
      <c r="H1447" s="31">
        <f t="shared" si="91"/>
        <v>64.739900000000006</v>
      </c>
      <c r="I1447" s="31">
        <f>MAX($H$19:H1447)</f>
        <v>66.798100000000005</v>
      </c>
      <c r="J1447" s="32">
        <f t="shared" si="92"/>
        <v>-2.0581999999999994</v>
      </c>
      <c r="K1447" s="33">
        <f t="shared" si="93"/>
        <v>-2.1770697499421954E-2</v>
      </c>
    </row>
    <row r="1448" spans="1:11" x14ac:dyDescent="0.25">
      <c r="A1448" s="50" t="s">
        <v>1138</v>
      </c>
      <c r="B1448" s="48" t="s">
        <v>105</v>
      </c>
      <c r="C1448" s="52">
        <v>45782.614583333336</v>
      </c>
      <c r="D1448" s="48" t="s">
        <v>650</v>
      </c>
      <c r="E1448" s="48">
        <v>1932</v>
      </c>
      <c r="F1448" s="55">
        <v>-5.7130000000000001</v>
      </c>
      <c r="G1448" s="30">
        <f t="shared" si="90"/>
        <v>-0.57130000000000003</v>
      </c>
      <c r="H1448" s="31">
        <f t="shared" si="91"/>
        <v>64.168600000000012</v>
      </c>
      <c r="I1448" s="31">
        <f>MAX($H$19:H1448)</f>
        <v>66.798100000000005</v>
      </c>
      <c r="J1448" s="32">
        <f t="shared" si="92"/>
        <v>-2.6294999999999931</v>
      </c>
      <c r="K1448" s="33">
        <f t="shared" si="93"/>
        <v>-8.8245425155120127E-3</v>
      </c>
    </row>
    <row r="1449" spans="1:11" x14ac:dyDescent="0.25">
      <c r="A1449" s="51" t="s">
        <v>1138</v>
      </c>
      <c r="B1449" s="49" t="s">
        <v>107</v>
      </c>
      <c r="C1449" s="53">
        <v>45782.614583333336</v>
      </c>
      <c r="D1449" s="49" t="s">
        <v>650</v>
      </c>
      <c r="E1449" s="49">
        <v>4508</v>
      </c>
      <c r="F1449" s="56">
        <v>-13.330000000000002</v>
      </c>
      <c r="G1449" s="30">
        <f t="shared" ref="G1449:G1512" si="94">(F1449*0.1)</f>
        <v>-1.3330000000000002</v>
      </c>
      <c r="H1449" s="31">
        <f t="shared" ref="H1449:H1512" si="95">(H1448+G1449)</f>
        <v>62.835600000000014</v>
      </c>
      <c r="I1449" s="31">
        <f>MAX($H$19:H1449)</f>
        <v>66.798100000000005</v>
      </c>
      <c r="J1449" s="32">
        <f t="shared" ref="J1449:J1512" si="96">(H1449-I1449)</f>
        <v>-3.9624999999999915</v>
      </c>
      <c r="K1449" s="33">
        <f t="shared" ref="K1449:K1512" si="97">(H1449/H1448)-1</f>
        <v>-2.0773400074179604E-2</v>
      </c>
    </row>
    <row r="1450" spans="1:11" x14ac:dyDescent="0.25">
      <c r="A1450" s="51" t="s">
        <v>103</v>
      </c>
      <c r="B1450" s="49" t="s">
        <v>105</v>
      </c>
      <c r="C1450" s="53">
        <v>45782.638888888891</v>
      </c>
      <c r="D1450" s="49" t="s">
        <v>1058</v>
      </c>
      <c r="E1450" s="49">
        <v>11</v>
      </c>
      <c r="F1450" s="56">
        <v>-6.0510000000000002</v>
      </c>
      <c r="G1450" s="30">
        <f t="shared" si="94"/>
        <v>-0.60510000000000008</v>
      </c>
      <c r="H1450" s="31">
        <f t="shared" si="95"/>
        <v>62.230500000000013</v>
      </c>
      <c r="I1450" s="31">
        <f>MAX($H$19:H1450)</f>
        <v>66.798100000000005</v>
      </c>
      <c r="J1450" s="32">
        <f t="shared" si="96"/>
        <v>-4.5675999999999917</v>
      </c>
      <c r="K1450" s="33">
        <f t="shared" si="97"/>
        <v>-9.6298913354849747E-3</v>
      </c>
    </row>
    <row r="1451" spans="1:11" x14ac:dyDescent="0.25">
      <c r="A1451" s="50" t="s">
        <v>103</v>
      </c>
      <c r="B1451" s="48" t="s">
        <v>107</v>
      </c>
      <c r="C1451" s="52">
        <v>45782.638888888891</v>
      </c>
      <c r="D1451" s="48" t="s">
        <v>1058</v>
      </c>
      <c r="E1451" s="48">
        <v>26</v>
      </c>
      <c r="F1451" s="55">
        <v>-14.124000000000001</v>
      </c>
      <c r="G1451" s="30">
        <f t="shared" si="94"/>
        <v>-1.4124000000000001</v>
      </c>
      <c r="H1451" s="31">
        <f t="shared" si="95"/>
        <v>60.818100000000015</v>
      </c>
      <c r="I1451" s="31">
        <f>MAX($H$19:H1451)</f>
        <v>66.798100000000005</v>
      </c>
      <c r="J1451" s="32">
        <f t="shared" si="96"/>
        <v>-5.9799999999999898</v>
      </c>
      <c r="K1451" s="33">
        <f t="shared" si="97"/>
        <v>-2.269626630028676E-2</v>
      </c>
    </row>
    <row r="1452" spans="1:11" x14ac:dyDescent="0.25">
      <c r="A1452" s="50" t="s">
        <v>102</v>
      </c>
      <c r="B1452" s="48" t="s">
        <v>108</v>
      </c>
      <c r="C1452" s="52">
        <v>45782.760416666664</v>
      </c>
      <c r="D1452" s="48" t="s">
        <v>946</v>
      </c>
      <c r="E1452" s="48">
        <v>183</v>
      </c>
      <c r="F1452" s="55">
        <v>4.33</v>
      </c>
      <c r="G1452" s="30">
        <f t="shared" si="94"/>
        <v>0.43300000000000005</v>
      </c>
      <c r="H1452" s="31">
        <f t="shared" si="95"/>
        <v>61.251100000000015</v>
      </c>
      <c r="I1452" s="31">
        <f>MAX($H$19:H1452)</f>
        <v>66.798100000000005</v>
      </c>
      <c r="J1452" s="32">
        <f t="shared" si="96"/>
        <v>-5.5469999999999899</v>
      </c>
      <c r="K1452" s="33">
        <f t="shared" si="97"/>
        <v>7.1195910427981346E-3</v>
      </c>
    </row>
    <row r="1453" spans="1:11" x14ac:dyDescent="0.25">
      <c r="A1453" s="51" t="s">
        <v>102</v>
      </c>
      <c r="B1453" s="49" t="s">
        <v>110</v>
      </c>
      <c r="C1453" s="53">
        <v>45782.760416666664</v>
      </c>
      <c r="D1453" s="49" t="s">
        <v>946</v>
      </c>
      <c r="E1453" s="49">
        <v>426</v>
      </c>
      <c r="F1453" s="56">
        <v>55.763999999999996</v>
      </c>
      <c r="G1453" s="30">
        <f t="shared" si="94"/>
        <v>5.5763999999999996</v>
      </c>
      <c r="H1453" s="31">
        <f t="shared" si="95"/>
        <v>66.827500000000015</v>
      </c>
      <c r="I1453" s="31">
        <f>MAX($H$19:H1453)</f>
        <v>66.827500000000015</v>
      </c>
      <c r="J1453" s="32">
        <f t="shared" si="96"/>
        <v>0</v>
      </c>
      <c r="K1453" s="33">
        <f t="shared" si="97"/>
        <v>9.1041630272762353E-2</v>
      </c>
    </row>
    <row r="1454" spans="1:11" x14ac:dyDescent="0.25">
      <c r="A1454" s="50" t="s">
        <v>101</v>
      </c>
      <c r="B1454" s="48" t="s">
        <v>108</v>
      </c>
      <c r="C1454" s="52">
        <v>45782.788194444445</v>
      </c>
      <c r="D1454" s="48" t="s">
        <v>818</v>
      </c>
      <c r="E1454" s="48">
        <v>8</v>
      </c>
      <c r="F1454" s="55">
        <v>4.4850000000000003</v>
      </c>
      <c r="G1454" s="30">
        <f t="shared" si="94"/>
        <v>0.44850000000000007</v>
      </c>
      <c r="H1454" s="31">
        <f t="shared" si="95"/>
        <v>67.27600000000001</v>
      </c>
      <c r="I1454" s="31">
        <f>MAX($H$19:H1454)</f>
        <v>67.27600000000001</v>
      </c>
      <c r="J1454" s="32">
        <f t="shared" si="96"/>
        <v>0</v>
      </c>
      <c r="K1454" s="33">
        <f t="shared" si="97"/>
        <v>6.7113089671166914E-3</v>
      </c>
    </row>
    <row r="1455" spans="1:11" x14ac:dyDescent="0.25">
      <c r="A1455" s="51" t="s">
        <v>101</v>
      </c>
      <c r="B1455" s="49" t="s">
        <v>110</v>
      </c>
      <c r="C1455" s="53">
        <v>45782.788194444445</v>
      </c>
      <c r="D1455" s="49" t="s">
        <v>818</v>
      </c>
      <c r="E1455" s="49">
        <v>18</v>
      </c>
      <c r="F1455" s="56">
        <v>13.532</v>
      </c>
      <c r="G1455" s="30">
        <f t="shared" si="94"/>
        <v>1.3532000000000002</v>
      </c>
      <c r="H1455" s="31">
        <f t="shared" si="95"/>
        <v>68.629200000000012</v>
      </c>
      <c r="I1455" s="31">
        <f>MAX($H$19:H1455)</f>
        <v>68.629200000000012</v>
      </c>
      <c r="J1455" s="32">
        <f t="shared" si="96"/>
        <v>0</v>
      </c>
      <c r="K1455" s="33">
        <f t="shared" si="97"/>
        <v>2.0114156608597389E-2</v>
      </c>
    </row>
    <row r="1456" spans="1:11" x14ac:dyDescent="0.25">
      <c r="A1456" s="50" t="s">
        <v>1138</v>
      </c>
      <c r="B1456" s="48" t="s">
        <v>105</v>
      </c>
      <c r="C1456" s="52">
        <v>45783.291666666664</v>
      </c>
      <c r="D1456" s="48" t="s">
        <v>651</v>
      </c>
      <c r="E1456" s="48">
        <v>2472</v>
      </c>
      <c r="F1456" s="55">
        <v>4.5630000000000006</v>
      </c>
      <c r="G1456" s="30">
        <f t="shared" si="94"/>
        <v>0.45630000000000009</v>
      </c>
      <c r="H1456" s="31">
        <f t="shared" si="95"/>
        <v>69.08550000000001</v>
      </c>
      <c r="I1456" s="31">
        <f>MAX($H$19:H1456)</f>
        <v>69.08550000000001</v>
      </c>
      <c r="J1456" s="32">
        <f t="shared" si="96"/>
        <v>0</v>
      </c>
      <c r="K1456" s="33">
        <f t="shared" si="97"/>
        <v>6.6487734084033079E-3</v>
      </c>
    </row>
    <row r="1457" spans="1:11" x14ac:dyDescent="0.25">
      <c r="A1457" s="51" t="s">
        <v>1138</v>
      </c>
      <c r="B1457" s="49" t="s">
        <v>107</v>
      </c>
      <c r="C1457" s="53">
        <v>45783.291666666664</v>
      </c>
      <c r="D1457" s="49" t="s">
        <v>651</v>
      </c>
      <c r="E1457" s="49">
        <v>5768</v>
      </c>
      <c r="F1457" s="56">
        <v>5.7999999999999996E-2</v>
      </c>
      <c r="G1457" s="30">
        <f t="shared" si="94"/>
        <v>5.7999999999999996E-3</v>
      </c>
      <c r="H1457" s="31">
        <f t="shared" si="95"/>
        <v>69.091300000000004</v>
      </c>
      <c r="I1457" s="31">
        <f>MAX($H$19:H1457)</f>
        <v>69.091300000000004</v>
      </c>
      <c r="J1457" s="32">
        <f t="shared" si="96"/>
        <v>0</v>
      </c>
      <c r="K1457" s="33">
        <f t="shared" si="97"/>
        <v>8.3953941130809895E-5</v>
      </c>
    </row>
    <row r="1458" spans="1:11" x14ac:dyDescent="0.25">
      <c r="A1458" s="50" t="s">
        <v>104</v>
      </c>
      <c r="B1458" s="48" t="s">
        <v>105</v>
      </c>
      <c r="C1458" s="52">
        <v>45783.625</v>
      </c>
      <c r="D1458" s="48" t="s">
        <v>748</v>
      </c>
      <c r="E1458" s="48">
        <v>2721</v>
      </c>
      <c r="F1458" s="55">
        <v>5.4420000000000002</v>
      </c>
      <c r="G1458" s="30">
        <f t="shared" si="94"/>
        <v>0.54420000000000002</v>
      </c>
      <c r="H1458" s="31">
        <f t="shared" si="95"/>
        <v>69.635500000000008</v>
      </c>
      <c r="I1458" s="31">
        <f>MAX($H$19:H1458)</f>
        <v>69.635500000000008</v>
      </c>
      <c r="J1458" s="32">
        <f t="shared" si="96"/>
        <v>0</v>
      </c>
      <c r="K1458" s="33">
        <f t="shared" si="97"/>
        <v>7.8765343827660317E-3</v>
      </c>
    </row>
    <row r="1459" spans="1:11" x14ac:dyDescent="0.25">
      <c r="A1459" s="51" t="s">
        <v>104</v>
      </c>
      <c r="B1459" s="49" t="s">
        <v>107</v>
      </c>
      <c r="C1459" s="53">
        <v>45783.625</v>
      </c>
      <c r="D1459" s="49" t="s">
        <v>748</v>
      </c>
      <c r="E1459" s="49">
        <v>6349</v>
      </c>
      <c r="F1459" s="56">
        <v>2.54</v>
      </c>
      <c r="G1459" s="30">
        <f t="shared" si="94"/>
        <v>0.254</v>
      </c>
      <c r="H1459" s="31">
        <f t="shared" si="95"/>
        <v>69.889500000000012</v>
      </c>
      <c r="I1459" s="31">
        <f>MAX($H$19:H1459)</f>
        <v>69.889500000000012</v>
      </c>
      <c r="J1459" s="32">
        <f t="shared" si="96"/>
        <v>0</v>
      </c>
      <c r="K1459" s="33">
        <f t="shared" si="97"/>
        <v>3.6475648196681032E-3</v>
      </c>
    </row>
    <row r="1460" spans="1:11" x14ac:dyDescent="0.25">
      <c r="A1460" s="50" t="s">
        <v>102</v>
      </c>
      <c r="B1460" s="48" t="s">
        <v>105</v>
      </c>
      <c r="C1460" s="52">
        <v>45783.784722222219</v>
      </c>
      <c r="D1460" s="48" t="s">
        <v>947</v>
      </c>
      <c r="E1460" s="48">
        <v>194</v>
      </c>
      <c r="F1460" s="55">
        <v>-5.9079999999999995</v>
      </c>
      <c r="G1460" s="30">
        <f t="shared" si="94"/>
        <v>-0.59079999999999999</v>
      </c>
      <c r="H1460" s="31">
        <f t="shared" si="95"/>
        <v>69.298700000000011</v>
      </c>
      <c r="I1460" s="31">
        <f>MAX($H$19:H1460)</f>
        <v>69.889500000000012</v>
      </c>
      <c r="J1460" s="32">
        <f t="shared" si="96"/>
        <v>-0.59080000000000155</v>
      </c>
      <c r="K1460" s="33">
        <f t="shared" si="97"/>
        <v>-8.4533442076420995E-3</v>
      </c>
    </row>
    <row r="1461" spans="1:11" x14ac:dyDescent="0.25">
      <c r="A1461" s="51" t="s">
        <v>102</v>
      </c>
      <c r="B1461" s="49" t="s">
        <v>107</v>
      </c>
      <c r="C1461" s="53">
        <v>45783.784722222219</v>
      </c>
      <c r="D1461" s="49" t="s">
        <v>947</v>
      </c>
      <c r="E1461" s="49">
        <v>452</v>
      </c>
      <c r="F1461" s="56">
        <v>-13.785</v>
      </c>
      <c r="G1461" s="30">
        <f t="shared" si="94"/>
        <v>-1.3785000000000001</v>
      </c>
      <c r="H1461" s="31">
        <f t="shared" si="95"/>
        <v>67.920200000000008</v>
      </c>
      <c r="I1461" s="31">
        <f>MAX($H$19:H1461)</f>
        <v>69.889500000000012</v>
      </c>
      <c r="J1461" s="32">
        <f t="shared" si="96"/>
        <v>-1.969300000000004</v>
      </c>
      <c r="K1461" s="33">
        <f t="shared" si="97"/>
        <v>-1.989214804895334E-2</v>
      </c>
    </row>
    <row r="1462" spans="1:11" x14ac:dyDescent="0.25">
      <c r="A1462" s="51" t="s">
        <v>103</v>
      </c>
      <c r="B1462" s="49" t="s">
        <v>105</v>
      </c>
      <c r="C1462" s="53">
        <v>45784.027777777781</v>
      </c>
      <c r="D1462" s="49" t="s">
        <v>1059</v>
      </c>
      <c r="E1462" s="49">
        <v>19</v>
      </c>
      <c r="F1462" s="56">
        <v>4.4060000000000006</v>
      </c>
      <c r="G1462" s="30">
        <f t="shared" si="94"/>
        <v>0.4406000000000001</v>
      </c>
      <c r="H1462" s="31">
        <f t="shared" si="95"/>
        <v>68.360800000000012</v>
      </c>
      <c r="I1462" s="31">
        <f>MAX($H$19:H1462)</f>
        <v>69.889500000000012</v>
      </c>
      <c r="J1462" s="32">
        <f t="shared" si="96"/>
        <v>-1.5287000000000006</v>
      </c>
      <c r="K1462" s="33">
        <f t="shared" si="97"/>
        <v>6.4870244787265108E-3</v>
      </c>
    </row>
    <row r="1463" spans="1:11" x14ac:dyDescent="0.25">
      <c r="A1463" s="50" t="s">
        <v>103</v>
      </c>
      <c r="B1463" s="48" t="s">
        <v>107</v>
      </c>
      <c r="C1463" s="52">
        <v>45784.027777777781</v>
      </c>
      <c r="D1463" s="48" t="s">
        <v>1059</v>
      </c>
      <c r="E1463" s="48">
        <v>45</v>
      </c>
      <c r="F1463" s="55">
        <v>0</v>
      </c>
      <c r="G1463" s="30">
        <f t="shared" si="94"/>
        <v>0</v>
      </c>
      <c r="H1463" s="31">
        <f t="shared" si="95"/>
        <v>68.360800000000012</v>
      </c>
      <c r="I1463" s="31">
        <f>MAX($H$19:H1463)</f>
        <v>69.889500000000012</v>
      </c>
      <c r="J1463" s="32">
        <f t="shared" si="96"/>
        <v>-1.5287000000000006</v>
      </c>
      <c r="K1463" s="33">
        <f t="shared" si="97"/>
        <v>0</v>
      </c>
    </row>
    <row r="1464" spans="1:11" x14ac:dyDescent="0.25">
      <c r="A1464" s="50" t="s">
        <v>104</v>
      </c>
      <c r="B1464" s="48" t="s">
        <v>108</v>
      </c>
      <c r="C1464" s="52">
        <v>45784.03125</v>
      </c>
      <c r="D1464" s="48" t="s">
        <v>749</v>
      </c>
      <c r="E1464" s="48">
        <v>3503</v>
      </c>
      <c r="F1464" s="55">
        <v>5.2539999999999996</v>
      </c>
      <c r="G1464" s="30">
        <f t="shared" si="94"/>
        <v>0.52539999999999998</v>
      </c>
      <c r="H1464" s="31">
        <f t="shared" si="95"/>
        <v>68.886200000000017</v>
      </c>
      <c r="I1464" s="31">
        <f>MAX($H$19:H1464)</f>
        <v>69.889500000000012</v>
      </c>
      <c r="J1464" s="32">
        <f t="shared" si="96"/>
        <v>-1.0032999999999959</v>
      </c>
      <c r="K1464" s="33">
        <f t="shared" si="97"/>
        <v>7.6856912148484113E-3</v>
      </c>
    </row>
    <row r="1465" spans="1:11" x14ac:dyDescent="0.25">
      <c r="A1465" s="51" t="s">
        <v>104</v>
      </c>
      <c r="B1465" s="49" t="s">
        <v>110</v>
      </c>
      <c r="C1465" s="53">
        <v>45784.03125</v>
      </c>
      <c r="D1465" s="49" t="s">
        <v>749</v>
      </c>
      <c r="E1465" s="49">
        <v>8173</v>
      </c>
      <c r="F1465" s="56">
        <v>22.067</v>
      </c>
      <c r="G1465" s="30">
        <f t="shared" si="94"/>
        <v>2.2067000000000001</v>
      </c>
      <c r="H1465" s="31">
        <f t="shared" si="95"/>
        <v>71.092900000000014</v>
      </c>
      <c r="I1465" s="31">
        <f>MAX($H$19:H1465)</f>
        <v>71.092900000000014</v>
      </c>
      <c r="J1465" s="32">
        <f t="shared" si="96"/>
        <v>0</v>
      </c>
      <c r="K1465" s="33">
        <f t="shared" si="97"/>
        <v>3.203399229453785E-2</v>
      </c>
    </row>
    <row r="1466" spans="1:11" x14ac:dyDescent="0.25">
      <c r="A1466" s="50" t="s">
        <v>1138</v>
      </c>
      <c r="B1466" s="48" t="s">
        <v>105</v>
      </c>
      <c r="C1466" s="52">
        <v>45784.086805555555</v>
      </c>
      <c r="D1466" s="48" t="s">
        <v>652</v>
      </c>
      <c r="E1466" s="48">
        <v>1936</v>
      </c>
      <c r="F1466" s="55">
        <v>4.6440000000000001</v>
      </c>
      <c r="G1466" s="30">
        <f t="shared" si="94"/>
        <v>0.46440000000000003</v>
      </c>
      <c r="H1466" s="31">
        <f t="shared" si="95"/>
        <v>71.557300000000012</v>
      </c>
      <c r="I1466" s="31">
        <f>MAX($H$19:H1466)</f>
        <v>71.557300000000012</v>
      </c>
      <c r="J1466" s="32">
        <f t="shared" si="96"/>
        <v>0</v>
      </c>
      <c r="K1466" s="33">
        <f t="shared" si="97"/>
        <v>6.5322978806603427E-3</v>
      </c>
    </row>
    <row r="1467" spans="1:11" x14ac:dyDescent="0.25">
      <c r="A1467" s="51" t="s">
        <v>1138</v>
      </c>
      <c r="B1467" s="49" t="s">
        <v>107</v>
      </c>
      <c r="C1467" s="53">
        <v>45784.086805555555</v>
      </c>
      <c r="D1467" s="49" t="s">
        <v>652</v>
      </c>
      <c r="E1467" s="49">
        <v>4517</v>
      </c>
      <c r="F1467" s="56">
        <v>0.998</v>
      </c>
      <c r="G1467" s="30">
        <f t="shared" si="94"/>
        <v>9.98E-2</v>
      </c>
      <c r="H1467" s="31">
        <f t="shared" si="95"/>
        <v>71.657100000000014</v>
      </c>
      <c r="I1467" s="31">
        <f>MAX($H$19:H1467)</f>
        <v>71.657100000000014</v>
      </c>
      <c r="J1467" s="32">
        <f t="shared" si="96"/>
        <v>0</v>
      </c>
      <c r="K1467" s="33">
        <f t="shared" si="97"/>
        <v>1.394686495996833E-3</v>
      </c>
    </row>
    <row r="1468" spans="1:11" x14ac:dyDescent="0.25">
      <c r="A1468" s="50" t="s">
        <v>101</v>
      </c>
      <c r="B1468" s="48" t="s">
        <v>105</v>
      </c>
      <c r="C1468" s="52">
        <v>45784.395833333336</v>
      </c>
      <c r="D1468" s="48" t="s">
        <v>819</v>
      </c>
      <c r="E1468" s="48">
        <v>5</v>
      </c>
      <c r="F1468" s="55">
        <v>-6</v>
      </c>
      <c r="G1468" s="30">
        <f t="shared" si="94"/>
        <v>-0.60000000000000009</v>
      </c>
      <c r="H1468" s="31">
        <f t="shared" si="95"/>
        <v>71.05710000000002</v>
      </c>
      <c r="I1468" s="31">
        <f>MAX($H$19:H1468)</f>
        <v>71.657100000000014</v>
      </c>
      <c r="J1468" s="32">
        <f t="shared" si="96"/>
        <v>-0.59999999999999432</v>
      </c>
      <c r="K1468" s="33">
        <f t="shared" si="97"/>
        <v>-8.373210749527904E-3</v>
      </c>
    </row>
    <row r="1469" spans="1:11" x14ac:dyDescent="0.25">
      <c r="A1469" s="51" t="s">
        <v>101</v>
      </c>
      <c r="B1469" s="49" t="s">
        <v>107</v>
      </c>
      <c r="C1469" s="53">
        <v>45784.395833333336</v>
      </c>
      <c r="D1469" s="49" t="s">
        <v>819</v>
      </c>
      <c r="E1469" s="49">
        <v>11</v>
      </c>
      <c r="F1469" s="56">
        <v>-14.016</v>
      </c>
      <c r="G1469" s="30">
        <f t="shared" si="94"/>
        <v>-1.4016000000000002</v>
      </c>
      <c r="H1469" s="31">
        <f t="shared" si="95"/>
        <v>69.655500000000018</v>
      </c>
      <c r="I1469" s="31">
        <f>MAX($H$19:H1469)</f>
        <v>71.657100000000014</v>
      </c>
      <c r="J1469" s="32">
        <f t="shared" si="96"/>
        <v>-2.0015999999999963</v>
      </c>
      <c r="K1469" s="33">
        <f t="shared" si="97"/>
        <v>-1.9724981740037228E-2</v>
      </c>
    </row>
    <row r="1470" spans="1:11" x14ac:dyDescent="0.25">
      <c r="A1470" s="50" t="s">
        <v>1138</v>
      </c>
      <c r="B1470" s="48" t="s">
        <v>105</v>
      </c>
      <c r="C1470" s="52">
        <v>45784.409722222219</v>
      </c>
      <c r="D1470" s="48" t="s">
        <v>653</v>
      </c>
      <c r="E1470" s="48">
        <v>3120</v>
      </c>
      <c r="F1470" s="55">
        <v>4.4210000000000003</v>
      </c>
      <c r="G1470" s="30">
        <f t="shared" si="94"/>
        <v>0.44210000000000005</v>
      </c>
      <c r="H1470" s="31">
        <f t="shared" si="95"/>
        <v>70.097600000000014</v>
      </c>
      <c r="I1470" s="31">
        <f>MAX($H$19:H1470)</f>
        <v>71.657100000000014</v>
      </c>
      <c r="J1470" s="32">
        <f t="shared" si="96"/>
        <v>-1.5594999999999999</v>
      </c>
      <c r="K1470" s="33">
        <f t="shared" si="97"/>
        <v>6.3469503485007461E-3</v>
      </c>
    </row>
    <row r="1471" spans="1:11" x14ac:dyDescent="0.25">
      <c r="A1471" s="51" t="s">
        <v>1138</v>
      </c>
      <c r="B1471" s="49" t="s">
        <v>107</v>
      </c>
      <c r="C1471" s="53">
        <v>45784.409722222219</v>
      </c>
      <c r="D1471" s="49" t="s">
        <v>653</v>
      </c>
      <c r="E1471" s="49">
        <v>7280</v>
      </c>
      <c r="F1471" s="56">
        <v>11.291</v>
      </c>
      <c r="G1471" s="30">
        <f t="shared" si="94"/>
        <v>1.1291</v>
      </c>
      <c r="H1471" s="31">
        <f t="shared" si="95"/>
        <v>71.226700000000008</v>
      </c>
      <c r="I1471" s="31">
        <f>MAX($H$19:H1471)</f>
        <v>71.657100000000014</v>
      </c>
      <c r="J1471" s="32">
        <f t="shared" si="96"/>
        <v>-0.43040000000000589</v>
      </c>
      <c r="K1471" s="33">
        <f t="shared" si="97"/>
        <v>1.6107541485015142E-2</v>
      </c>
    </row>
    <row r="1472" spans="1:11" x14ac:dyDescent="0.25">
      <c r="A1472" s="51" t="s">
        <v>103</v>
      </c>
      <c r="B1472" s="49" t="s">
        <v>105</v>
      </c>
      <c r="C1472" s="53">
        <v>45784.413194444445</v>
      </c>
      <c r="D1472" s="49" t="s">
        <v>1060</v>
      </c>
      <c r="E1472" s="49">
        <v>16</v>
      </c>
      <c r="F1472" s="56">
        <v>-6.2380000000000004</v>
      </c>
      <c r="G1472" s="30">
        <f t="shared" si="94"/>
        <v>-0.62380000000000013</v>
      </c>
      <c r="H1472" s="31">
        <f t="shared" si="95"/>
        <v>70.602900000000005</v>
      </c>
      <c r="I1472" s="31">
        <f>MAX($H$19:H1472)</f>
        <v>71.657100000000014</v>
      </c>
      <c r="J1472" s="32">
        <f t="shared" si="96"/>
        <v>-1.0542000000000087</v>
      </c>
      <c r="K1472" s="33">
        <f t="shared" si="97"/>
        <v>-8.7579517231600734E-3</v>
      </c>
    </row>
    <row r="1473" spans="1:11" x14ac:dyDescent="0.25">
      <c r="A1473" s="50" t="s">
        <v>103</v>
      </c>
      <c r="B1473" s="48" t="s">
        <v>107</v>
      </c>
      <c r="C1473" s="52">
        <v>45784.413194444445</v>
      </c>
      <c r="D1473" s="48" t="s">
        <v>1060</v>
      </c>
      <c r="E1473" s="48">
        <v>38</v>
      </c>
      <c r="F1473" s="55">
        <v>-14.562000000000001</v>
      </c>
      <c r="G1473" s="30">
        <f t="shared" si="94"/>
        <v>-1.4562000000000002</v>
      </c>
      <c r="H1473" s="31">
        <f t="shared" si="95"/>
        <v>69.14670000000001</v>
      </c>
      <c r="I1473" s="31">
        <f>MAX($H$19:H1473)</f>
        <v>71.657100000000014</v>
      </c>
      <c r="J1473" s="32">
        <f t="shared" si="96"/>
        <v>-2.5104000000000042</v>
      </c>
      <c r="K1473" s="33">
        <f t="shared" si="97"/>
        <v>-2.0625215111560458E-2</v>
      </c>
    </row>
    <row r="1474" spans="1:11" x14ac:dyDescent="0.25">
      <c r="A1474" s="50" t="s">
        <v>102</v>
      </c>
      <c r="B1474" s="48" t="s">
        <v>105</v>
      </c>
      <c r="C1474" s="52">
        <v>45784.427083333336</v>
      </c>
      <c r="D1474" s="48" t="s">
        <v>948</v>
      </c>
      <c r="E1474" s="48">
        <v>183</v>
      </c>
      <c r="F1474" s="55">
        <v>-5.9119999999999999</v>
      </c>
      <c r="G1474" s="30">
        <f t="shared" si="94"/>
        <v>-0.59120000000000006</v>
      </c>
      <c r="H1474" s="31">
        <f t="shared" si="95"/>
        <v>68.555500000000009</v>
      </c>
      <c r="I1474" s="31">
        <f>MAX($H$19:H1474)</f>
        <v>71.657100000000014</v>
      </c>
      <c r="J1474" s="32">
        <f t="shared" si="96"/>
        <v>-3.1016000000000048</v>
      </c>
      <c r="K1474" s="33">
        <f t="shared" si="97"/>
        <v>-8.5499380303036832E-3</v>
      </c>
    </row>
    <row r="1475" spans="1:11" x14ac:dyDescent="0.25">
      <c r="A1475" s="51" t="s">
        <v>102</v>
      </c>
      <c r="B1475" s="49" t="s">
        <v>107</v>
      </c>
      <c r="C1475" s="53">
        <v>45784.427083333336</v>
      </c>
      <c r="D1475" s="49" t="s">
        <v>948</v>
      </c>
      <c r="E1475" s="49">
        <v>427</v>
      </c>
      <c r="F1475" s="56">
        <v>-13.796000000000001</v>
      </c>
      <c r="G1475" s="30">
        <f t="shared" si="94"/>
        <v>-1.3796000000000002</v>
      </c>
      <c r="H1475" s="31">
        <f t="shared" si="95"/>
        <v>67.175900000000013</v>
      </c>
      <c r="I1475" s="31">
        <f>MAX($H$19:H1475)</f>
        <v>71.657100000000014</v>
      </c>
      <c r="J1475" s="32">
        <f t="shared" si="96"/>
        <v>-4.4812000000000012</v>
      </c>
      <c r="K1475" s="33">
        <f t="shared" si="97"/>
        <v>-2.0123841267294273E-2</v>
      </c>
    </row>
    <row r="1476" spans="1:11" x14ac:dyDescent="0.25">
      <c r="A1476" s="51" t="s">
        <v>103</v>
      </c>
      <c r="B1476" s="49" t="s">
        <v>108</v>
      </c>
      <c r="C1476" s="53">
        <v>45784.5</v>
      </c>
      <c r="D1476" s="49" t="s">
        <v>1061</v>
      </c>
      <c r="E1476" s="49">
        <v>14</v>
      </c>
      <c r="F1476" s="56">
        <v>-6.0659999999999998</v>
      </c>
      <c r="G1476" s="30">
        <f t="shared" si="94"/>
        <v>-0.60660000000000003</v>
      </c>
      <c r="H1476" s="31">
        <f t="shared" si="95"/>
        <v>66.569300000000013</v>
      </c>
      <c r="I1476" s="31">
        <f>MAX($H$19:H1476)</f>
        <v>71.657100000000014</v>
      </c>
      <c r="J1476" s="32">
        <f t="shared" si="96"/>
        <v>-5.0878000000000014</v>
      </c>
      <c r="K1476" s="33">
        <f t="shared" si="97"/>
        <v>-9.0300241604504006E-3</v>
      </c>
    </row>
    <row r="1477" spans="1:11" x14ac:dyDescent="0.25">
      <c r="A1477" s="50" t="s">
        <v>103</v>
      </c>
      <c r="B1477" s="48" t="s">
        <v>110</v>
      </c>
      <c r="C1477" s="52">
        <v>45784.5</v>
      </c>
      <c r="D1477" s="48" t="s">
        <v>1061</v>
      </c>
      <c r="E1477" s="48">
        <v>32</v>
      </c>
      <c r="F1477" s="55">
        <v>-14.158000000000001</v>
      </c>
      <c r="G1477" s="30">
        <f t="shared" si="94"/>
        <v>-1.4158000000000002</v>
      </c>
      <c r="H1477" s="31">
        <f t="shared" si="95"/>
        <v>65.153500000000008</v>
      </c>
      <c r="I1477" s="31">
        <f>MAX($H$19:H1477)</f>
        <v>71.657100000000014</v>
      </c>
      <c r="J1477" s="32">
        <f t="shared" si="96"/>
        <v>-6.5036000000000058</v>
      </c>
      <c r="K1477" s="33">
        <f t="shared" si="97"/>
        <v>-2.1268062004557664E-2</v>
      </c>
    </row>
    <row r="1478" spans="1:11" x14ac:dyDescent="0.25">
      <c r="A1478" s="50" t="s">
        <v>104</v>
      </c>
      <c r="B1478" s="48" t="s">
        <v>105</v>
      </c>
      <c r="C1478" s="52">
        <v>45784.572916666664</v>
      </c>
      <c r="D1478" s="48" t="s">
        <v>750</v>
      </c>
      <c r="E1478" s="48">
        <v>2558</v>
      </c>
      <c r="F1478" s="55">
        <v>3.8359999999999999</v>
      </c>
      <c r="G1478" s="30">
        <f t="shared" si="94"/>
        <v>0.3836</v>
      </c>
      <c r="H1478" s="31">
        <f t="shared" si="95"/>
        <v>65.537100000000009</v>
      </c>
      <c r="I1478" s="31">
        <f>MAX($H$19:H1478)</f>
        <v>71.657100000000014</v>
      </c>
      <c r="J1478" s="32">
        <f t="shared" si="96"/>
        <v>-6.1200000000000045</v>
      </c>
      <c r="K1478" s="33">
        <f t="shared" si="97"/>
        <v>5.887634586016155E-3</v>
      </c>
    </row>
    <row r="1479" spans="1:11" x14ac:dyDescent="0.25">
      <c r="A1479" s="51" t="s">
        <v>104</v>
      </c>
      <c r="B1479" s="49" t="s">
        <v>107</v>
      </c>
      <c r="C1479" s="53">
        <v>45784.572916666664</v>
      </c>
      <c r="D1479" s="49" t="s">
        <v>750</v>
      </c>
      <c r="E1479" s="49">
        <v>5968</v>
      </c>
      <c r="F1479" s="56">
        <v>45.353999999999999</v>
      </c>
      <c r="G1479" s="30">
        <f t="shared" si="94"/>
        <v>4.5354000000000001</v>
      </c>
      <c r="H1479" s="31">
        <f t="shared" si="95"/>
        <v>70.072500000000005</v>
      </c>
      <c r="I1479" s="31">
        <f>MAX($H$19:H1479)</f>
        <v>71.657100000000014</v>
      </c>
      <c r="J1479" s="32">
        <f t="shared" si="96"/>
        <v>-1.5846000000000089</v>
      </c>
      <c r="K1479" s="33">
        <f t="shared" si="97"/>
        <v>6.9203550355447341E-2</v>
      </c>
    </row>
    <row r="1480" spans="1:11" x14ac:dyDescent="0.25">
      <c r="A1480" s="50" t="s">
        <v>101</v>
      </c>
      <c r="B1480" s="48" t="s">
        <v>105</v>
      </c>
      <c r="C1480" s="52">
        <v>45784.809027777781</v>
      </c>
      <c r="D1480" s="48" t="s">
        <v>820</v>
      </c>
      <c r="E1480" s="48">
        <v>3</v>
      </c>
      <c r="F1480" s="55">
        <v>-5.992</v>
      </c>
      <c r="G1480" s="30">
        <f t="shared" si="94"/>
        <v>-0.59920000000000007</v>
      </c>
      <c r="H1480" s="31">
        <f t="shared" si="95"/>
        <v>69.473300000000009</v>
      </c>
      <c r="I1480" s="31">
        <f>MAX($H$19:H1480)</f>
        <v>71.657100000000014</v>
      </c>
      <c r="J1480" s="32">
        <f t="shared" si="96"/>
        <v>-2.1838000000000051</v>
      </c>
      <c r="K1480" s="33">
        <f t="shared" si="97"/>
        <v>-8.5511434585606727E-3</v>
      </c>
    </row>
    <row r="1481" spans="1:11" x14ac:dyDescent="0.25">
      <c r="A1481" s="51" t="s">
        <v>101</v>
      </c>
      <c r="B1481" s="49" t="s">
        <v>107</v>
      </c>
      <c r="C1481" s="53">
        <v>45784.809027777781</v>
      </c>
      <c r="D1481" s="49" t="s">
        <v>820</v>
      </c>
      <c r="E1481" s="49">
        <v>8</v>
      </c>
      <c r="F1481" s="56">
        <v>-13.999000000000001</v>
      </c>
      <c r="G1481" s="30">
        <f t="shared" si="94"/>
        <v>-1.3999000000000001</v>
      </c>
      <c r="H1481" s="31">
        <f t="shared" si="95"/>
        <v>68.073400000000007</v>
      </c>
      <c r="I1481" s="31">
        <f>MAX($H$19:H1481)</f>
        <v>71.657100000000014</v>
      </c>
      <c r="J1481" s="32">
        <f t="shared" si="96"/>
        <v>-3.5837000000000074</v>
      </c>
      <c r="K1481" s="33">
        <f t="shared" si="97"/>
        <v>-2.0150187194217128E-2</v>
      </c>
    </row>
    <row r="1482" spans="1:11" x14ac:dyDescent="0.25">
      <c r="A1482" s="50" t="s">
        <v>1138</v>
      </c>
      <c r="B1482" s="48" t="s">
        <v>108</v>
      </c>
      <c r="C1482" s="52">
        <v>45785.045138888891</v>
      </c>
      <c r="D1482" s="48" t="s">
        <v>654</v>
      </c>
      <c r="E1482" s="48">
        <v>4629</v>
      </c>
      <c r="F1482" s="55">
        <v>4.3840000000000003</v>
      </c>
      <c r="G1482" s="30">
        <f t="shared" si="94"/>
        <v>0.43840000000000007</v>
      </c>
      <c r="H1482" s="31">
        <f t="shared" si="95"/>
        <v>68.511800000000008</v>
      </c>
      <c r="I1482" s="31">
        <f>MAX($H$19:H1482)</f>
        <v>71.657100000000014</v>
      </c>
      <c r="J1482" s="32">
        <f t="shared" si="96"/>
        <v>-3.145300000000006</v>
      </c>
      <c r="K1482" s="33">
        <f t="shared" si="97"/>
        <v>6.4401072959481276E-3</v>
      </c>
    </row>
    <row r="1483" spans="1:11" x14ac:dyDescent="0.25">
      <c r="A1483" s="51" t="s">
        <v>1138</v>
      </c>
      <c r="B1483" s="49" t="s">
        <v>110</v>
      </c>
      <c r="C1483" s="53">
        <v>45785.045138888891</v>
      </c>
      <c r="D1483" s="49" t="s">
        <v>654</v>
      </c>
      <c r="E1483" s="49">
        <v>10802</v>
      </c>
      <c r="F1483" s="56">
        <v>12.476000000000001</v>
      </c>
      <c r="G1483" s="30">
        <f t="shared" si="94"/>
        <v>1.2476000000000003</v>
      </c>
      <c r="H1483" s="31">
        <f t="shared" si="95"/>
        <v>69.759400000000014</v>
      </c>
      <c r="I1483" s="31">
        <f>MAX($H$19:H1483)</f>
        <v>71.657100000000014</v>
      </c>
      <c r="J1483" s="32">
        <f t="shared" si="96"/>
        <v>-1.8977000000000004</v>
      </c>
      <c r="K1483" s="33">
        <f t="shared" si="97"/>
        <v>1.821000178071519E-2</v>
      </c>
    </row>
    <row r="1484" spans="1:11" x14ac:dyDescent="0.25">
      <c r="A1484" s="50" t="s">
        <v>101</v>
      </c>
      <c r="B1484" s="48" t="s">
        <v>108</v>
      </c>
      <c r="C1484" s="52">
        <v>45785.045138888891</v>
      </c>
      <c r="D1484" s="48" t="s">
        <v>821</v>
      </c>
      <c r="E1484" s="48">
        <v>5</v>
      </c>
      <c r="F1484" s="55">
        <v>4.4560000000000004</v>
      </c>
      <c r="G1484" s="30">
        <f t="shared" si="94"/>
        <v>0.44560000000000005</v>
      </c>
      <c r="H1484" s="31">
        <f t="shared" si="95"/>
        <v>70.205000000000013</v>
      </c>
      <c r="I1484" s="31">
        <f>MAX($H$19:H1484)</f>
        <v>71.657100000000014</v>
      </c>
      <c r="J1484" s="32">
        <f t="shared" si="96"/>
        <v>-1.4521000000000015</v>
      </c>
      <c r="K1484" s="33">
        <f t="shared" si="97"/>
        <v>6.3876696187179505E-3</v>
      </c>
    </row>
    <row r="1485" spans="1:11" x14ac:dyDescent="0.25">
      <c r="A1485" s="51" t="s">
        <v>101</v>
      </c>
      <c r="B1485" s="49" t="s">
        <v>110</v>
      </c>
      <c r="C1485" s="53">
        <v>45785.045138888891</v>
      </c>
      <c r="D1485" s="49" t="s">
        <v>821</v>
      </c>
      <c r="E1485" s="49">
        <v>11</v>
      </c>
      <c r="F1485" s="56">
        <v>6.6450000000000005</v>
      </c>
      <c r="G1485" s="30">
        <f t="shared" si="94"/>
        <v>0.66450000000000009</v>
      </c>
      <c r="H1485" s="31">
        <f t="shared" si="95"/>
        <v>70.869500000000016</v>
      </c>
      <c r="I1485" s="31">
        <f>MAX($H$19:H1485)</f>
        <v>71.657100000000014</v>
      </c>
      <c r="J1485" s="32">
        <f t="shared" si="96"/>
        <v>-0.78759999999999764</v>
      </c>
      <c r="K1485" s="33">
        <f t="shared" si="97"/>
        <v>9.4651378106973549E-3</v>
      </c>
    </row>
    <row r="1486" spans="1:11" x14ac:dyDescent="0.25">
      <c r="A1486" s="50" t="s">
        <v>101</v>
      </c>
      <c r="B1486" s="48" t="s">
        <v>105</v>
      </c>
      <c r="C1486" s="52">
        <v>45785.236111111109</v>
      </c>
      <c r="D1486" s="48" t="s">
        <v>822</v>
      </c>
      <c r="E1486" s="48">
        <v>5</v>
      </c>
      <c r="F1486" s="55">
        <v>4.492</v>
      </c>
      <c r="G1486" s="30">
        <f t="shared" si="94"/>
        <v>0.44920000000000004</v>
      </c>
      <c r="H1486" s="31">
        <f t="shared" si="95"/>
        <v>71.318700000000021</v>
      </c>
      <c r="I1486" s="31">
        <f>MAX($H$19:H1486)</f>
        <v>71.657100000000014</v>
      </c>
      <c r="J1486" s="32">
        <f t="shared" si="96"/>
        <v>-0.33839999999999293</v>
      </c>
      <c r="K1486" s="33">
        <f t="shared" si="97"/>
        <v>6.3384107408688273E-3</v>
      </c>
    </row>
    <row r="1487" spans="1:11" x14ac:dyDescent="0.25">
      <c r="A1487" s="51" t="s">
        <v>101</v>
      </c>
      <c r="B1487" s="49" t="s">
        <v>107</v>
      </c>
      <c r="C1487" s="53">
        <v>45785.236111111109</v>
      </c>
      <c r="D1487" s="49" t="s">
        <v>822</v>
      </c>
      <c r="E1487" s="49">
        <v>11</v>
      </c>
      <c r="F1487" s="56">
        <v>45.295000000000002</v>
      </c>
      <c r="G1487" s="30">
        <f t="shared" si="94"/>
        <v>4.5295000000000005</v>
      </c>
      <c r="H1487" s="31">
        <f t="shared" si="95"/>
        <v>75.84820000000002</v>
      </c>
      <c r="I1487" s="31">
        <f>MAX($H$19:H1487)</f>
        <v>75.84820000000002</v>
      </c>
      <c r="J1487" s="32">
        <f t="shared" si="96"/>
        <v>0</v>
      </c>
      <c r="K1487" s="33">
        <f t="shared" si="97"/>
        <v>6.3510692146659942E-2</v>
      </c>
    </row>
    <row r="1488" spans="1:11" x14ac:dyDescent="0.25">
      <c r="A1488" s="50" t="s">
        <v>1138</v>
      </c>
      <c r="B1488" s="48" t="s">
        <v>105</v>
      </c>
      <c r="C1488" s="52">
        <v>45785.267361111109</v>
      </c>
      <c r="D1488" s="48" t="s">
        <v>655</v>
      </c>
      <c r="E1488" s="48">
        <v>2560</v>
      </c>
      <c r="F1488" s="55">
        <v>4.3109999999999999</v>
      </c>
      <c r="G1488" s="30">
        <f t="shared" si="94"/>
        <v>0.43110000000000004</v>
      </c>
      <c r="H1488" s="31">
        <f t="shared" si="95"/>
        <v>76.279300000000021</v>
      </c>
      <c r="I1488" s="31">
        <f>MAX($H$19:H1488)</f>
        <v>76.279300000000021</v>
      </c>
      <c r="J1488" s="32">
        <f t="shared" si="96"/>
        <v>0</v>
      </c>
      <c r="K1488" s="33">
        <f t="shared" si="97"/>
        <v>5.6837209057036819E-3</v>
      </c>
    </row>
    <row r="1489" spans="1:11" x14ac:dyDescent="0.25">
      <c r="A1489" s="51" t="s">
        <v>1138</v>
      </c>
      <c r="B1489" s="49" t="s">
        <v>107</v>
      </c>
      <c r="C1489" s="53">
        <v>45785.267361111109</v>
      </c>
      <c r="D1489" s="49" t="s">
        <v>655</v>
      </c>
      <c r="E1489" s="49">
        <v>5975</v>
      </c>
      <c r="F1489" s="56">
        <v>4.5649999999999995</v>
      </c>
      <c r="G1489" s="30">
        <f t="shared" si="94"/>
        <v>0.45649999999999996</v>
      </c>
      <c r="H1489" s="31">
        <f t="shared" si="95"/>
        <v>76.735800000000026</v>
      </c>
      <c r="I1489" s="31">
        <f>MAX($H$19:H1489)</f>
        <v>76.735800000000026</v>
      </c>
      <c r="J1489" s="32">
        <f t="shared" si="96"/>
        <v>0</v>
      </c>
      <c r="K1489" s="33">
        <f t="shared" si="97"/>
        <v>5.9845855953057914E-3</v>
      </c>
    </row>
    <row r="1490" spans="1:11" x14ac:dyDescent="0.25">
      <c r="A1490" s="51" t="s">
        <v>103</v>
      </c>
      <c r="B1490" s="49" t="s">
        <v>105</v>
      </c>
      <c r="C1490" s="53">
        <v>45785.270833333336</v>
      </c>
      <c r="D1490" s="49" t="s">
        <v>1062</v>
      </c>
      <c r="E1490" s="49">
        <v>18</v>
      </c>
      <c r="F1490" s="56">
        <v>4.5909999999999993</v>
      </c>
      <c r="G1490" s="30">
        <f t="shared" si="94"/>
        <v>0.45909999999999995</v>
      </c>
      <c r="H1490" s="31">
        <f t="shared" si="95"/>
        <v>77.194900000000032</v>
      </c>
      <c r="I1490" s="31">
        <f>MAX($H$19:H1490)</f>
        <v>77.194900000000032</v>
      </c>
      <c r="J1490" s="32">
        <f t="shared" si="96"/>
        <v>0</v>
      </c>
      <c r="K1490" s="33">
        <f t="shared" si="97"/>
        <v>5.9828658852842942E-3</v>
      </c>
    </row>
    <row r="1491" spans="1:11" x14ac:dyDescent="0.25">
      <c r="A1491" s="50" t="s">
        <v>103</v>
      </c>
      <c r="B1491" s="48" t="s">
        <v>107</v>
      </c>
      <c r="C1491" s="52">
        <v>45785.270833333336</v>
      </c>
      <c r="D1491" s="48" t="s">
        <v>1062</v>
      </c>
      <c r="E1491" s="48">
        <v>42</v>
      </c>
      <c r="F1491" s="55">
        <v>2.4089999999999998</v>
      </c>
      <c r="G1491" s="30">
        <f t="shared" si="94"/>
        <v>0.2409</v>
      </c>
      <c r="H1491" s="31">
        <f t="shared" si="95"/>
        <v>77.435800000000029</v>
      </c>
      <c r="I1491" s="31">
        <f>MAX($H$19:H1491)</f>
        <v>77.435800000000029</v>
      </c>
      <c r="J1491" s="32">
        <f t="shared" si="96"/>
        <v>0</v>
      </c>
      <c r="K1491" s="33">
        <f t="shared" si="97"/>
        <v>3.1206724796586371E-3</v>
      </c>
    </row>
    <row r="1492" spans="1:11" x14ac:dyDescent="0.25">
      <c r="A1492" s="50" t="s">
        <v>102</v>
      </c>
      <c r="B1492" s="48" t="s">
        <v>108</v>
      </c>
      <c r="C1492" s="52">
        <v>45785.392361111109</v>
      </c>
      <c r="D1492" s="48" t="s">
        <v>949</v>
      </c>
      <c r="E1492" s="48">
        <v>171</v>
      </c>
      <c r="F1492" s="55">
        <v>4.593</v>
      </c>
      <c r="G1492" s="30">
        <f t="shared" si="94"/>
        <v>0.45930000000000004</v>
      </c>
      <c r="H1492" s="31">
        <f t="shared" si="95"/>
        <v>77.895100000000028</v>
      </c>
      <c r="I1492" s="31">
        <f>MAX($H$19:H1492)</f>
        <v>77.895100000000028</v>
      </c>
      <c r="J1492" s="32">
        <f t="shared" si="96"/>
        <v>0</v>
      </c>
      <c r="K1492" s="33">
        <f t="shared" si="97"/>
        <v>5.9313650792010009E-3</v>
      </c>
    </row>
    <row r="1493" spans="1:11" x14ac:dyDescent="0.25">
      <c r="A1493" s="51" t="s">
        <v>102</v>
      </c>
      <c r="B1493" s="49" t="s">
        <v>110</v>
      </c>
      <c r="C1493" s="53">
        <v>45785.392361111109</v>
      </c>
      <c r="D1493" s="49" t="s">
        <v>949</v>
      </c>
      <c r="E1493" s="49">
        <v>400</v>
      </c>
      <c r="F1493" s="56">
        <v>7.359</v>
      </c>
      <c r="G1493" s="30">
        <f t="shared" si="94"/>
        <v>0.7359</v>
      </c>
      <c r="H1493" s="31">
        <f t="shared" si="95"/>
        <v>78.631000000000029</v>
      </c>
      <c r="I1493" s="31">
        <f>MAX($H$19:H1493)</f>
        <v>78.631000000000029</v>
      </c>
      <c r="J1493" s="32">
        <f t="shared" si="96"/>
        <v>0</v>
      </c>
      <c r="K1493" s="33">
        <f t="shared" si="97"/>
        <v>9.4473208199232772E-3</v>
      </c>
    </row>
    <row r="1494" spans="1:11" x14ac:dyDescent="0.25">
      <c r="A1494" s="50" t="s">
        <v>104</v>
      </c>
      <c r="B1494" s="48" t="s">
        <v>105</v>
      </c>
      <c r="C1494" s="52">
        <v>45785.600694444445</v>
      </c>
      <c r="D1494" s="48" t="s">
        <v>751</v>
      </c>
      <c r="E1494" s="48">
        <v>1835</v>
      </c>
      <c r="F1494" s="55">
        <v>-6.6049999999999995</v>
      </c>
      <c r="G1494" s="30">
        <f t="shared" si="94"/>
        <v>-0.66049999999999998</v>
      </c>
      <c r="H1494" s="31">
        <f t="shared" si="95"/>
        <v>77.97050000000003</v>
      </c>
      <c r="I1494" s="31">
        <f>MAX($H$19:H1494)</f>
        <v>78.631000000000029</v>
      </c>
      <c r="J1494" s="32">
        <f t="shared" si="96"/>
        <v>-0.66049999999999898</v>
      </c>
      <c r="K1494" s="33">
        <f t="shared" si="97"/>
        <v>-8.3999949129478502E-3</v>
      </c>
    </row>
    <row r="1495" spans="1:11" x14ac:dyDescent="0.25">
      <c r="A1495" s="51" t="s">
        <v>104</v>
      </c>
      <c r="B1495" s="49" t="s">
        <v>107</v>
      </c>
      <c r="C1495" s="53">
        <v>45785.600694444445</v>
      </c>
      <c r="D1495" s="49" t="s">
        <v>751</v>
      </c>
      <c r="E1495" s="49">
        <v>4281</v>
      </c>
      <c r="F1495" s="56">
        <v>-15.413</v>
      </c>
      <c r="G1495" s="30">
        <f t="shared" si="94"/>
        <v>-1.5413000000000001</v>
      </c>
      <c r="H1495" s="31">
        <f t="shared" si="95"/>
        <v>76.429200000000023</v>
      </c>
      <c r="I1495" s="31">
        <f>MAX($H$19:H1495)</f>
        <v>78.631000000000029</v>
      </c>
      <c r="J1495" s="32">
        <f t="shared" si="96"/>
        <v>-2.2018000000000058</v>
      </c>
      <c r="K1495" s="33">
        <f t="shared" si="97"/>
        <v>-1.9767732668124594E-2</v>
      </c>
    </row>
    <row r="1496" spans="1:11" x14ac:dyDescent="0.25">
      <c r="A1496" s="50" t="s">
        <v>101</v>
      </c>
      <c r="B1496" s="48" t="s">
        <v>105</v>
      </c>
      <c r="C1496" s="52">
        <v>45785.684027777781</v>
      </c>
      <c r="D1496" s="48" t="s">
        <v>823</v>
      </c>
      <c r="E1496" s="48">
        <v>3</v>
      </c>
      <c r="F1496" s="55">
        <v>4.5</v>
      </c>
      <c r="G1496" s="30">
        <f t="shared" si="94"/>
        <v>0.45</v>
      </c>
      <c r="H1496" s="31">
        <f t="shared" si="95"/>
        <v>76.879200000000026</v>
      </c>
      <c r="I1496" s="31">
        <f>MAX($H$19:H1496)</f>
        <v>78.631000000000029</v>
      </c>
      <c r="J1496" s="32">
        <f t="shared" si="96"/>
        <v>-1.7518000000000029</v>
      </c>
      <c r="K1496" s="33">
        <f t="shared" si="97"/>
        <v>5.8878020442449941E-3</v>
      </c>
    </row>
    <row r="1497" spans="1:11" x14ac:dyDescent="0.25">
      <c r="A1497" s="51" t="s">
        <v>101</v>
      </c>
      <c r="B1497" s="49" t="s">
        <v>107</v>
      </c>
      <c r="C1497" s="53">
        <v>45785.684027777781</v>
      </c>
      <c r="D1497" s="49" t="s">
        <v>823</v>
      </c>
      <c r="E1497" s="49">
        <v>7</v>
      </c>
      <c r="F1497" s="56">
        <v>0</v>
      </c>
      <c r="G1497" s="30">
        <f t="shared" si="94"/>
        <v>0</v>
      </c>
      <c r="H1497" s="31">
        <f t="shared" si="95"/>
        <v>76.879200000000026</v>
      </c>
      <c r="I1497" s="31">
        <f>MAX($H$19:H1497)</f>
        <v>78.631000000000029</v>
      </c>
      <c r="J1497" s="32">
        <f t="shared" si="96"/>
        <v>-1.7518000000000029</v>
      </c>
      <c r="K1497" s="33">
        <f t="shared" si="97"/>
        <v>0</v>
      </c>
    </row>
    <row r="1498" spans="1:11" x14ac:dyDescent="0.25">
      <c r="A1498" s="51" t="s">
        <v>103</v>
      </c>
      <c r="B1498" s="49" t="s">
        <v>105</v>
      </c>
      <c r="C1498" s="53">
        <v>45785.715277777781</v>
      </c>
      <c r="D1498" s="49" t="s">
        <v>1063</v>
      </c>
      <c r="E1498" s="49">
        <v>15</v>
      </c>
      <c r="F1498" s="56">
        <v>-5.9219999999999997</v>
      </c>
      <c r="G1498" s="30">
        <f t="shared" si="94"/>
        <v>-0.59219999999999995</v>
      </c>
      <c r="H1498" s="31">
        <f t="shared" si="95"/>
        <v>76.28700000000002</v>
      </c>
      <c r="I1498" s="31">
        <f>MAX($H$19:H1498)</f>
        <v>78.631000000000029</v>
      </c>
      <c r="J1498" s="32">
        <f t="shared" si="96"/>
        <v>-2.3440000000000083</v>
      </c>
      <c r="K1498" s="33">
        <f t="shared" si="97"/>
        <v>-7.7029937876565979E-3</v>
      </c>
    </row>
    <row r="1499" spans="1:11" x14ac:dyDescent="0.25">
      <c r="A1499" s="50" t="s">
        <v>103</v>
      </c>
      <c r="B1499" s="48" t="s">
        <v>107</v>
      </c>
      <c r="C1499" s="52">
        <v>45785.715277777781</v>
      </c>
      <c r="D1499" s="48" t="s">
        <v>1063</v>
      </c>
      <c r="E1499" s="48">
        <v>35</v>
      </c>
      <c r="F1499" s="55">
        <v>-13.821000000000002</v>
      </c>
      <c r="G1499" s="30">
        <f t="shared" si="94"/>
        <v>-1.3821000000000003</v>
      </c>
      <c r="H1499" s="31">
        <f t="shared" si="95"/>
        <v>74.904900000000026</v>
      </c>
      <c r="I1499" s="31">
        <f>MAX($H$19:H1499)</f>
        <v>78.631000000000029</v>
      </c>
      <c r="J1499" s="32">
        <f t="shared" si="96"/>
        <v>-3.7261000000000024</v>
      </c>
      <c r="K1499" s="33">
        <f t="shared" si="97"/>
        <v>-1.81171103857799E-2</v>
      </c>
    </row>
    <row r="1500" spans="1:11" x14ac:dyDescent="0.25">
      <c r="A1500" s="50" t="s">
        <v>101</v>
      </c>
      <c r="B1500" s="48" t="s">
        <v>105</v>
      </c>
      <c r="C1500" s="52">
        <v>45786.090277777781</v>
      </c>
      <c r="D1500" s="48" t="s">
        <v>824</v>
      </c>
      <c r="E1500" s="48">
        <v>4</v>
      </c>
      <c r="F1500" s="55">
        <v>-5.9909999999999997</v>
      </c>
      <c r="G1500" s="30">
        <f t="shared" si="94"/>
        <v>-0.59909999999999997</v>
      </c>
      <c r="H1500" s="31">
        <f t="shared" si="95"/>
        <v>74.305800000000033</v>
      </c>
      <c r="I1500" s="31">
        <f>MAX($H$19:H1500)</f>
        <v>78.631000000000029</v>
      </c>
      <c r="J1500" s="32">
        <f t="shared" si="96"/>
        <v>-4.3251999999999953</v>
      </c>
      <c r="K1500" s="33">
        <f t="shared" si="97"/>
        <v>-7.9981416436040176E-3</v>
      </c>
    </row>
    <row r="1501" spans="1:11" x14ac:dyDescent="0.25">
      <c r="A1501" s="51" t="s">
        <v>101</v>
      </c>
      <c r="B1501" s="49" t="s">
        <v>107</v>
      </c>
      <c r="C1501" s="53">
        <v>45786.090277777781</v>
      </c>
      <c r="D1501" s="49" t="s">
        <v>824</v>
      </c>
      <c r="E1501" s="49">
        <v>9</v>
      </c>
      <c r="F1501" s="56">
        <v>-14.004</v>
      </c>
      <c r="G1501" s="30">
        <f t="shared" si="94"/>
        <v>-1.4004000000000001</v>
      </c>
      <c r="H1501" s="31">
        <f t="shared" si="95"/>
        <v>72.905400000000029</v>
      </c>
      <c r="I1501" s="31">
        <f>MAX($H$19:H1501)</f>
        <v>78.631000000000029</v>
      </c>
      <c r="J1501" s="32">
        <f t="shared" si="96"/>
        <v>-5.7256</v>
      </c>
      <c r="K1501" s="33">
        <f t="shared" si="97"/>
        <v>-1.8846442673384867E-2</v>
      </c>
    </row>
    <row r="1502" spans="1:11" x14ac:dyDescent="0.25">
      <c r="A1502" s="51" t="s">
        <v>103</v>
      </c>
      <c r="B1502" s="49" t="s">
        <v>105</v>
      </c>
      <c r="C1502" s="53">
        <v>45786.090277777781</v>
      </c>
      <c r="D1502" s="49" t="s">
        <v>1064</v>
      </c>
      <c r="E1502" s="49">
        <v>24</v>
      </c>
      <c r="F1502" s="56">
        <v>-6.2299999999999995</v>
      </c>
      <c r="G1502" s="30">
        <f t="shared" si="94"/>
        <v>-0.623</v>
      </c>
      <c r="H1502" s="31">
        <f t="shared" si="95"/>
        <v>72.282400000000024</v>
      </c>
      <c r="I1502" s="31">
        <f>MAX($H$19:H1502)</f>
        <v>78.631000000000029</v>
      </c>
      <c r="J1502" s="32">
        <f t="shared" si="96"/>
        <v>-6.3486000000000047</v>
      </c>
      <c r="K1502" s="33">
        <f t="shared" si="97"/>
        <v>-8.5453203740738504E-3</v>
      </c>
    </row>
    <row r="1503" spans="1:11" x14ac:dyDescent="0.25">
      <c r="A1503" s="50" t="s">
        <v>103</v>
      </c>
      <c r="B1503" s="48" t="s">
        <v>107</v>
      </c>
      <c r="C1503" s="52">
        <v>45786.090277777781</v>
      </c>
      <c r="D1503" s="48" t="s">
        <v>1064</v>
      </c>
      <c r="E1503" s="48">
        <v>55</v>
      </c>
      <c r="F1503" s="55">
        <v>-14.538</v>
      </c>
      <c r="G1503" s="30">
        <f t="shared" si="94"/>
        <v>-1.4538000000000002</v>
      </c>
      <c r="H1503" s="31">
        <f t="shared" si="95"/>
        <v>70.828600000000023</v>
      </c>
      <c r="I1503" s="31">
        <f>MAX($H$19:H1503)</f>
        <v>78.631000000000029</v>
      </c>
      <c r="J1503" s="32">
        <f t="shared" si="96"/>
        <v>-7.8024000000000058</v>
      </c>
      <c r="K1503" s="33">
        <f t="shared" si="97"/>
        <v>-2.0112779874492226E-2</v>
      </c>
    </row>
    <row r="1504" spans="1:11" x14ac:dyDescent="0.25">
      <c r="A1504" s="51" t="s">
        <v>103</v>
      </c>
      <c r="B1504" s="49" t="s">
        <v>108</v>
      </c>
      <c r="C1504" s="53">
        <v>45786.197916666664</v>
      </c>
      <c r="D1504" s="49" t="s">
        <v>1065</v>
      </c>
      <c r="E1504" s="49">
        <v>29</v>
      </c>
      <c r="F1504" s="56">
        <v>4.6459999999999999</v>
      </c>
      <c r="G1504" s="30">
        <f t="shared" si="94"/>
        <v>0.46460000000000001</v>
      </c>
      <c r="H1504" s="31">
        <f t="shared" si="95"/>
        <v>71.293200000000027</v>
      </c>
      <c r="I1504" s="31">
        <f>MAX($H$19:H1504)</f>
        <v>78.631000000000029</v>
      </c>
      <c r="J1504" s="32">
        <f t="shared" si="96"/>
        <v>-7.3378000000000014</v>
      </c>
      <c r="K1504" s="33">
        <f t="shared" si="97"/>
        <v>6.5594971522804357E-3</v>
      </c>
    </row>
    <row r="1505" spans="1:11" x14ac:dyDescent="0.25">
      <c r="A1505" s="50" t="s">
        <v>103</v>
      </c>
      <c r="B1505" s="48" t="s">
        <v>110</v>
      </c>
      <c r="C1505" s="52">
        <v>45786.197916666664</v>
      </c>
      <c r="D1505" s="48" t="s">
        <v>1065</v>
      </c>
      <c r="E1505" s="48">
        <v>68</v>
      </c>
      <c r="F1505" s="55">
        <v>9.532</v>
      </c>
      <c r="G1505" s="30">
        <f t="shared" si="94"/>
        <v>0.95320000000000005</v>
      </c>
      <c r="H1505" s="31">
        <f t="shared" si="95"/>
        <v>72.246400000000023</v>
      </c>
      <c r="I1505" s="31">
        <f>MAX($H$19:H1505)</f>
        <v>78.631000000000029</v>
      </c>
      <c r="J1505" s="32">
        <f t="shared" si="96"/>
        <v>-6.384600000000006</v>
      </c>
      <c r="K1505" s="33">
        <f t="shared" si="97"/>
        <v>1.3370139087598654E-2</v>
      </c>
    </row>
    <row r="1506" spans="1:11" x14ac:dyDescent="0.25">
      <c r="A1506" s="50" t="s">
        <v>101</v>
      </c>
      <c r="B1506" s="48" t="s">
        <v>108</v>
      </c>
      <c r="C1506" s="52">
        <v>45786.208333333336</v>
      </c>
      <c r="D1506" s="48" t="s">
        <v>825</v>
      </c>
      <c r="E1506" s="48">
        <v>5</v>
      </c>
      <c r="F1506" s="55">
        <v>4.444</v>
      </c>
      <c r="G1506" s="30">
        <f t="shared" si="94"/>
        <v>0.44440000000000002</v>
      </c>
      <c r="H1506" s="31">
        <f t="shared" si="95"/>
        <v>72.690800000000024</v>
      </c>
      <c r="I1506" s="31">
        <f>MAX($H$19:H1506)</f>
        <v>78.631000000000029</v>
      </c>
      <c r="J1506" s="32">
        <f t="shared" si="96"/>
        <v>-5.9402000000000044</v>
      </c>
      <c r="K1506" s="33">
        <f t="shared" si="97"/>
        <v>6.1511715462638783E-3</v>
      </c>
    </row>
    <row r="1507" spans="1:11" x14ac:dyDescent="0.25">
      <c r="A1507" s="51" t="s">
        <v>101</v>
      </c>
      <c r="B1507" s="49" t="s">
        <v>110</v>
      </c>
      <c r="C1507" s="53">
        <v>45786.208333333336</v>
      </c>
      <c r="D1507" s="49" t="s">
        <v>825</v>
      </c>
      <c r="E1507" s="49">
        <v>11</v>
      </c>
      <c r="F1507" s="56">
        <v>0</v>
      </c>
      <c r="G1507" s="30">
        <f t="shared" si="94"/>
        <v>0</v>
      </c>
      <c r="H1507" s="31">
        <f t="shared" si="95"/>
        <v>72.690800000000024</v>
      </c>
      <c r="I1507" s="31">
        <f>MAX($H$19:H1507)</f>
        <v>78.631000000000029</v>
      </c>
      <c r="J1507" s="32">
        <f t="shared" si="96"/>
        <v>-5.9402000000000044</v>
      </c>
      <c r="K1507" s="33">
        <f t="shared" si="97"/>
        <v>0</v>
      </c>
    </row>
    <row r="1508" spans="1:11" x14ac:dyDescent="0.25">
      <c r="A1508" s="50" t="s">
        <v>102</v>
      </c>
      <c r="B1508" s="48" t="s">
        <v>105</v>
      </c>
      <c r="C1508" s="52">
        <v>45786.586805555555</v>
      </c>
      <c r="D1508" s="48" t="s">
        <v>950</v>
      </c>
      <c r="E1508" s="48">
        <v>134</v>
      </c>
      <c r="F1508" s="55">
        <v>4.6440000000000001</v>
      </c>
      <c r="G1508" s="30">
        <f t="shared" si="94"/>
        <v>0.46440000000000003</v>
      </c>
      <c r="H1508" s="31">
        <f t="shared" si="95"/>
        <v>73.155200000000022</v>
      </c>
      <c r="I1508" s="31">
        <f>MAX($H$19:H1508)</f>
        <v>78.631000000000029</v>
      </c>
      <c r="J1508" s="32">
        <f t="shared" si="96"/>
        <v>-5.4758000000000067</v>
      </c>
      <c r="K1508" s="33">
        <f t="shared" si="97"/>
        <v>6.3887039350234431E-3</v>
      </c>
    </row>
    <row r="1509" spans="1:11" x14ac:dyDescent="0.25">
      <c r="A1509" s="51" t="s">
        <v>102</v>
      </c>
      <c r="B1509" s="49" t="s">
        <v>107</v>
      </c>
      <c r="C1509" s="53">
        <v>45786.586805555555</v>
      </c>
      <c r="D1509" s="49" t="s">
        <v>950</v>
      </c>
      <c r="E1509" s="49">
        <v>312</v>
      </c>
      <c r="F1509" s="56">
        <v>0</v>
      </c>
      <c r="G1509" s="30">
        <f t="shared" si="94"/>
        <v>0</v>
      </c>
      <c r="H1509" s="31">
        <f t="shared" si="95"/>
        <v>73.155200000000022</v>
      </c>
      <c r="I1509" s="31">
        <f>MAX($H$19:H1509)</f>
        <v>78.631000000000029</v>
      </c>
      <c r="J1509" s="32">
        <f t="shared" si="96"/>
        <v>-5.4758000000000067</v>
      </c>
      <c r="K1509" s="33">
        <f t="shared" si="97"/>
        <v>0</v>
      </c>
    </row>
    <row r="1510" spans="1:11" x14ac:dyDescent="0.25">
      <c r="A1510" s="51" t="s">
        <v>103</v>
      </c>
      <c r="B1510" s="49" t="s">
        <v>108</v>
      </c>
      <c r="C1510" s="53">
        <v>45786.604166666664</v>
      </c>
      <c r="D1510" s="49" t="s">
        <v>1066</v>
      </c>
      <c r="E1510" s="49">
        <v>13</v>
      </c>
      <c r="F1510" s="56">
        <v>4.4380000000000006</v>
      </c>
      <c r="G1510" s="30">
        <f t="shared" si="94"/>
        <v>0.44380000000000008</v>
      </c>
      <c r="H1510" s="31">
        <f t="shared" si="95"/>
        <v>73.599000000000018</v>
      </c>
      <c r="I1510" s="31">
        <f>MAX($H$19:H1510)</f>
        <v>78.631000000000029</v>
      </c>
      <c r="J1510" s="32">
        <f t="shared" si="96"/>
        <v>-5.0320000000000107</v>
      </c>
      <c r="K1510" s="33">
        <f t="shared" si="97"/>
        <v>6.0665543939459887E-3</v>
      </c>
    </row>
    <row r="1511" spans="1:11" x14ac:dyDescent="0.25">
      <c r="A1511" s="50" t="s">
        <v>103</v>
      </c>
      <c r="B1511" s="48" t="s">
        <v>110</v>
      </c>
      <c r="C1511" s="52">
        <v>45786.604166666664</v>
      </c>
      <c r="D1511" s="48" t="s">
        <v>1066</v>
      </c>
      <c r="E1511" s="48">
        <v>30</v>
      </c>
      <c r="F1511" s="55">
        <v>27.360000000000003</v>
      </c>
      <c r="G1511" s="30">
        <f t="shared" si="94"/>
        <v>2.7360000000000007</v>
      </c>
      <c r="H1511" s="31">
        <f t="shared" si="95"/>
        <v>76.335000000000022</v>
      </c>
      <c r="I1511" s="31">
        <f>MAX($H$19:H1511)</f>
        <v>78.631000000000029</v>
      </c>
      <c r="J1511" s="32">
        <f t="shared" si="96"/>
        <v>-2.2960000000000065</v>
      </c>
      <c r="K1511" s="33">
        <f t="shared" si="97"/>
        <v>3.717441813068123E-2</v>
      </c>
    </row>
    <row r="1512" spans="1:11" x14ac:dyDescent="0.25">
      <c r="A1512" s="50" t="s">
        <v>102</v>
      </c>
      <c r="B1512" s="48" t="s">
        <v>108</v>
      </c>
      <c r="C1512" s="52">
        <v>45786.739583333336</v>
      </c>
      <c r="D1512" s="48" t="s">
        <v>906</v>
      </c>
      <c r="E1512" s="48">
        <v>202</v>
      </c>
      <c r="F1512" s="55">
        <v>7.6430000000000007</v>
      </c>
      <c r="G1512" s="30">
        <f t="shared" si="94"/>
        <v>0.76430000000000009</v>
      </c>
      <c r="H1512" s="31">
        <f t="shared" si="95"/>
        <v>77.099300000000028</v>
      </c>
      <c r="I1512" s="31">
        <f>MAX($H$19:H1512)</f>
        <v>78.631000000000029</v>
      </c>
      <c r="J1512" s="32">
        <f t="shared" si="96"/>
        <v>-1.5317000000000007</v>
      </c>
      <c r="K1512" s="33">
        <f t="shared" si="97"/>
        <v>1.0012445143119164E-2</v>
      </c>
    </row>
    <row r="1513" spans="1:11" x14ac:dyDescent="0.25">
      <c r="A1513" s="51" t="s">
        <v>102</v>
      </c>
      <c r="B1513" s="49" t="s">
        <v>110</v>
      </c>
      <c r="C1513" s="53">
        <v>45786.739583333336</v>
      </c>
      <c r="D1513" s="49" t="s">
        <v>906</v>
      </c>
      <c r="E1513" s="49">
        <v>472</v>
      </c>
      <c r="F1513" s="56">
        <v>6.8879999999999999</v>
      </c>
      <c r="G1513" s="30">
        <f t="shared" ref="G1513:G1576" si="98">(F1513*0.1)</f>
        <v>0.68880000000000008</v>
      </c>
      <c r="H1513" s="31">
        <f t="shared" ref="H1513:H1576" si="99">(H1512+G1513)</f>
        <v>77.788100000000028</v>
      </c>
      <c r="I1513" s="31">
        <f>MAX($H$19:H1513)</f>
        <v>78.631000000000029</v>
      </c>
      <c r="J1513" s="32">
        <f t="shared" ref="J1513:J1576" si="100">(H1513-I1513)</f>
        <v>-0.8429000000000002</v>
      </c>
      <c r="K1513" s="33">
        <f t="shared" ref="K1513:K1576" si="101">(H1513/H1512)-1</f>
        <v>8.9339332523121762E-3</v>
      </c>
    </row>
    <row r="1514" spans="1:11" x14ac:dyDescent="0.25">
      <c r="A1514" s="50" t="s">
        <v>101</v>
      </c>
      <c r="B1514" s="48" t="s">
        <v>105</v>
      </c>
      <c r="C1514" s="52">
        <v>45786.822916666664</v>
      </c>
      <c r="D1514" s="48" t="s">
        <v>826</v>
      </c>
      <c r="E1514" s="48">
        <v>8</v>
      </c>
      <c r="F1514" s="55">
        <v>35.362000000000002</v>
      </c>
      <c r="G1514" s="30">
        <f t="shared" si="98"/>
        <v>3.5362000000000005</v>
      </c>
      <c r="H1514" s="31">
        <f t="shared" si="99"/>
        <v>81.324300000000022</v>
      </c>
      <c r="I1514" s="31">
        <f>MAX($H$19:H1514)</f>
        <v>81.324300000000022</v>
      </c>
      <c r="J1514" s="32">
        <f t="shared" si="100"/>
        <v>0</v>
      </c>
      <c r="K1514" s="33">
        <f t="shared" si="101"/>
        <v>4.5459395460230922E-2</v>
      </c>
    </row>
    <row r="1515" spans="1:11" x14ac:dyDescent="0.25">
      <c r="A1515" s="51" t="s">
        <v>101</v>
      </c>
      <c r="B1515" s="49" t="s">
        <v>107</v>
      </c>
      <c r="C1515" s="53">
        <v>45786.822916666664</v>
      </c>
      <c r="D1515" s="49" t="s">
        <v>826</v>
      </c>
      <c r="E1515" s="49">
        <v>19</v>
      </c>
      <c r="F1515" s="56">
        <v>72.067999999999998</v>
      </c>
      <c r="G1515" s="30">
        <f t="shared" si="98"/>
        <v>7.2068000000000003</v>
      </c>
      <c r="H1515" s="31">
        <f t="shared" si="99"/>
        <v>88.531100000000023</v>
      </c>
      <c r="I1515" s="31">
        <f>MAX($H$19:H1515)</f>
        <v>88.531100000000023</v>
      </c>
      <c r="J1515" s="32">
        <f t="shared" si="100"/>
        <v>0</v>
      </c>
      <c r="K1515" s="33">
        <f t="shared" si="101"/>
        <v>8.8618039134674476E-2</v>
      </c>
    </row>
    <row r="1516" spans="1:11" x14ac:dyDescent="0.25">
      <c r="A1516" s="50" t="s">
        <v>1138</v>
      </c>
      <c r="B1516" s="48" t="s">
        <v>108</v>
      </c>
      <c r="C1516" s="52">
        <v>45789.211805555555</v>
      </c>
      <c r="D1516" s="48" t="s">
        <v>656</v>
      </c>
      <c r="E1516" s="48">
        <v>4273</v>
      </c>
      <c r="F1516" s="55">
        <v>4.7130000000000001</v>
      </c>
      <c r="G1516" s="30">
        <f t="shared" si="98"/>
        <v>0.47130000000000005</v>
      </c>
      <c r="H1516" s="31">
        <f t="shared" si="99"/>
        <v>89.002400000000023</v>
      </c>
      <c r="I1516" s="31">
        <f>MAX($H$19:H1516)</f>
        <v>89.002400000000023</v>
      </c>
      <c r="J1516" s="32">
        <f t="shared" si="100"/>
        <v>0</v>
      </c>
      <c r="K1516" s="33">
        <f t="shared" si="101"/>
        <v>5.3235529661328496E-3</v>
      </c>
    </row>
    <row r="1517" spans="1:11" x14ac:dyDescent="0.25">
      <c r="A1517" s="51" t="s">
        <v>1138</v>
      </c>
      <c r="B1517" s="49" t="s">
        <v>110</v>
      </c>
      <c r="C1517" s="53">
        <v>45789.211805555555</v>
      </c>
      <c r="D1517" s="49" t="s">
        <v>656</v>
      </c>
      <c r="E1517" s="49">
        <v>9971</v>
      </c>
      <c r="F1517" s="56">
        <v>0.1</v>
      </c>
      <c r="G1517" s="30">
        <f t="shared" si="98"/>
        <v>1.0000000000000002E-2</v>
      </c>
      <c r="H1517" s="31">
        <f t="shared" si="99"/>
        <v>89.012400000000028</v>
      </c>
      <c r="I1517" s="31">
        <f>MAX($H$19:H1517)</f>
        <v>89.012400000000028</v>
      </c>
      <c r="J1517" s="32">
        <f t="shared" si="100"/>
        <v>0</v>
      </c>
      <c r="K1517" s="33">
        <f t="shared" si="101"/>
        <v>1.1235652072305591E-4</v>
      </c>
    </row>
    <row r="1518" spans="1:11" x14ac:dyDescent="0.25">
      <c r="A1518" s="50" t="s">
        <v>1138</v>
      </c>
      <c r="B1518" s="48" t="s">
        <v>105</v>
      </c>
      <c r="C1518" s="52">
        <v>45789.333333333336</v>
      </c>
      <c r="D1518" s="48" t="s">
        <v>657</v>
      </c>
      <c r="E1518" s="48">
        <v>1182</v>
      </c>
      <c r="F1518" s="55">
        <v>-5.88</v>
      </c>
      <c r="G1518" s="30">
        <f t="shared" si="98"/>
        <v>-0.58799999999999997</v>
      </c>
      <c r="H1518" s="31">
        <f t="shared" si="99"/>
        <v>88.424400000000034</v>
      </c>
      <c r="I1518" s="31">
        <f>MAX($H$19:H1518)</f>
        <v>89.012400000000028</v>
      </c>
      <c r="J1518" s="32">
        <f t="shared" si="100"/>
        <v>-0.58799999999999386</v>
      </c>
      <c r="K1518" s="33">
        <f t="shared" si="101"/>
        <v>-6.6058212114266102E-3</v>
      </c>
    </row>
    <row r="1519" spans="1:11" x14ac:dyDescent="0.25">
      <c r="A1519" s="51" t="s">
        <v>1138</v>
      </c>
      <c r="B1519" s="49" t="s">
        <v>107</v>
      </c>
      <c r="C1519" s="53">
        <v>45789.333333333336</v>
      </c>
      <c r="D1519" s="49" t="s">
        <v>657</v>
      </c>
      <c r="E1519" s="49">
        <v>2759</v>
      </c>
      <c r="F1519" s="56">
        <v>-13.725999999999999</v>
      </c>
      <c r="G1519" s="30">
        <f t="shared" si="98"/>
        <v>-1.3726</v>
      </c>
      <c r="H1519" s="31">
        <f t="shared" si="99"/>
        <v>87.051800000000028</v>
      </c>
      <c r="I1519" s="31">
        <f>MAX($H$19:H1519)</f>
        <v>89.012400000000028</v>
      </c>
      <c r="J1519" s="32">
        <f t="shared" si="100"/>
        <v>-1.9605999999999995</v>
      </c>
      <c r="K1519" s="33">
        <f t="shared" si="101"/>
        <v>-1.5522864729644814E-2</v>
      </c>
    </row>
    <row r="1520" spans="1:11" x14ac:dyDescent="0.25">
      <c r="A1520" s="51" t="s">
        <v>103</v>
      </c>
      <c r="B1520" s="49" t="s">
        <v>105</v>
      </c>
      <c r="C1520" s="53">
        <v>45789.333333333336</v>
      </c>
      <c r="D1520" s="49" t="s">
        <v>1067</v>
      </c>
      <c r="E1520" s="49">
        <v>9</v>
      </c>
      <c r="F1520" s="56">
        <v>4.58</v>
      </c>
      <c r="G1520" s="30">
        <f t="shared" si="98"/>
        <v>0.45800000000000002</v>
      </c>
      <c r="H1520" s="31">
        <f t="shared" si="99"/>
        <v>87.509800000000027</v>
      </c>
      <c r="I1520" s="31">
        <f>MAX($H$19:H1520)</f>
        <v>89.012400000000028</v>
      </c>
      <c r="J1520" s="32">
        <f t="shared" si="100"/>
        <v>-1.502600000000001</v>
      </c>
      <c r="K1520" s="33">
        <f t="shared" si="101"/>
        <v>5.2612352645207139E-3</v>
      </c>
    </row>
    <row r="1521" spans="1:11" x14ac:dyDescent="0.25">
      <c r="A1521" s="50" t="s">
        <v>103</v>
      </c>
      <c r="B1521" s="48" t="s">
        <v>107</v>
      </c>
      <c r="C1521" s="52">
        <v>45789.333333333336</v>
      </c>
      <c r="D1521" s="48" t="s">
        <v>1067</v>
      </c>
      <c r="E1521" s="48">
        <v>20</v>
      </c>
      <c r="F1521" s="55">
        <v>11.708</v>
      </c>
      <c r="G1521" s="30">
        <f t="shared" si="98"/>
        <v>1.1708000000000001</v>
      </c>
      <c r="H1521" s="31">
        <f t="shared" si="99"/>
        <v>88.680600000000027</v>
      </c>
      <c r="I1521" s="31">
        <f>MAX($H$19:H1521)</f>
        <v>89.012400000000028</v>
      </c>
      <c r="J1521" s="32">
        <f t="shared" si="100"/>
        <v>-0.33180000000000121</v>
      </c>
      <c r="K1521" s="33">
        <f t="shared" si="101"/>
        <v>1.3379072972398598E-2</v>
      </c>
    </row>
    <row r="1522" spans="1:11" x14ac:dyDescent="0.25">
      <c r="A1522" s="50" t="s">
        <v>104</v>
      </c>
      <c r="B1522" s="48" t="s">
        <v>108</v>
      </c>
      <c r="C1522" s="52">
        <v>45789.340277777781</v>
      </c>
      <c r="D1522" s="48" t="s">
        <v>752</v>
      </c>
      <c r="E1522" s="48">
        <v>2608</v>
      </c>
      <c r="F1522" s="55">
        <v>4.1719999999999997</v>
      </c>
      <c r="G1522" s="30">
        <f t="shared" si="98"/>
        <v>0.41720000000000002</v>
      </c>
      <c r="H1522" s="31">
        <f t="shared" si="99"/>
        <v>89.097800000000021</v>
      </c>
      <c r="I1522" s="31">
        <f>MAX($H$19:H1522)</f>
        <v>89.097800000000021</v>
      </c>
      <c r="J1522" s="32">
        <f t="shared" si="100"/>
        <v>0</v>
      </c>
      <c r="K1522" s="33">
        <f t="shared" si="101"/>
        <v>4.7045238755714092E-3</v>
      </c>
    </row>
    <row r="1523" spans="1:11" x14ac:dyDescent="0.25">
      <c r="A1523" s="51" t="s">
        <v>104</v>
      </c>
      <c r="B1523" s="49" t="s">
        <v>110</v>
      </c>
      <c r="C1523" s="53">
        <v>45789.340277777781</v>
      </c>
      <c r="D1523" s="49" t="s">
        <v>752</v>
      </c>
      <c r="E1523" s="49">
        <v>6084</v>
      </c>
      <c r="F1523" s="56">
        <v>9.7349999999999994</v>
      </c>
      <c r="G1523" s="30">
        <f t="shared" si="98"/>
        <v>0.97350000000000003</v>
      </c>
      <c r="H1523" s="31">
        <f t="shared" si="99"/>
        <v>90.071300000000022</v>
      </c>
      <c r="I1523" s="31">
        <f>MAX($H$19:H1523)</f>
        <v>90.071300000000022</v>
      </c>
      <c r="J1523" s="32">
        <f t="shared" si="100"/>
        <v>0</v>
      </c>
      <c r="K1523" s="33">
        <f t="shared" si="101"/>
        <v>1.0926195708536035E-2</v>
      </c>
    </row>
    <row r="1524" spans="1:11" x14ac:dyDescent="0.25">
      <c r="A1524" s="50" t="s">
        <v>1138</v>
      </c>
      <c r="B1524" s="48" t="s">
        <v>108</v>
      </c>
      <c r="C1524" s="52">
        <v>45789.486111111109</v>
      </c>
      <c r="D1524" s="48" t="s">
        <v>658</v>
      </c>
      <c r="E1524" s="48">
        <v>1951</v>
      </c>
      <c r="F1524" s="55">
        <v>4.6450000000000005</v>
      </c>
      <c r="G1524" s="30">
        <f t="shared" si="98"/>
        <v>0.46450000000000008</v>
      </c>
      <c r="H1524" s="31">
        <f t="shared" si="99"/>
        <v>90.535800000000023</v>
      </c>
      <c r="I1524" s="31">
        <f>MAX($H$19:H1524)</f>
        <v>90.535800000000023</v>
      </c>
      <c r="J1524" s="32">
        <f t="shared" si="100"/>
        <v>0</v>
      </c>
      <c r="K1524" s="33">
        <f t="shared" si="101"/>
        <v>5.1570256008295345E-3</v>
      </c>
    </row>
    <row r="1525" spans="1:11" x14ac:dyDescent="0.25">
      <c r="A1525" s="51" t="s">
        <v>1138</v>
      </c>
      <c r="B1525" s="49" t="s">
        <v>110</v>
      </c>
      <c r="C1525" s="53">
        <v>45789.486111111109</v>
      </c>
      <c r="D1525" s="49" t="s">
        <v>658</v>
      </c>
      <c r="E1525" s="49">
        <v>4552</v>
      </c>
      <c r="F1525" s="56">
        <v>4.5999999999999999E-2</v>
      </c>
      <c r="G1525" s="30">
        <f t="shared" si="98"/>
        <v>4.5999999999999999E-3</v>
      </c>
      <c r="H1525" s="31">
        <f t="shared" si="99"/>
        <v>90.54040000000002</v>
      </c>
      <c r="I1525" s="31">
        <f>MAX($H$19:H1525)</f>
        <v>90.54040000000002</v>
      </c>
      <c r="J1525" s="32">
        <f t="shared" si="100"/>
        <v>0</v>
      </c>
      <c r="K1525" s="33">
        <f t="shared" si="101"/>
        <v>5.0808630398080368E-5</v>
      </c>
    </row>
    <row r="1526" spans="1:11" x14ac:dyDescent="0.25">
      <c r="A1526" s="50" t="s">
        <v>1138</v>
      </c>
      <c r="B1526" s="48" t="s">
        <v>105</v>
      </c>
      <c r="C1526" s="52">
        <v>45789.569444444445</v>
      </c>
      <c r="D1526" s="48" t="s">
        <v>659</v>
      </c>
      <c r="E1526" s="48">
        <v>1670</v>
      </c>
      <c r="F1526" s="55">
        <v>4.6659999999999995</v>
      </c>
      <c r="G1526" s="30">
        <f t="shared" si="98"/>
        <v>0.46659999999999996</v>
      </c>
      <c r="H1526" s="31">
        <f t="shared" si="99"/>
        <v>91.007000000000019</v>
      </c>
      <c r="I1526" s="31">
        <f>MAX($H$19:H1526)</f>
        <v>91.007000000000019</v>
      </c>
      <c r="J1526" s="32">
        <f t="shared" si="100"/>
        <v>0</v>
      </c>
      <c r="K1526" s="33">
        <f t="shared" si="101"/>
        <v>5.1535005367768782E-3</v>
      </c>
    </row>
    <row r="1527" spans="1:11" x14ac:dyDescent="0.25">
      <c r="A1527" s="51" t="s">
        <v>1138</v>
      </c>
      <c r="B1527" s="49" t="s">
        <v>107</v>
      </c>
      <c r="C1527" s="53">
        <v>45789.569444444445</v>
      </c>
      <c r="D1527" s="49" t="s">
        <v>659</v>
      </c>
      <c r="E1527" s="49">
        <v>3898</v>
      </c>
      <c r="F1527" s="56">
        <v>3.9E-2</v>
      </c>
      <c r="G1527" s="30">
        <f t="shared" si="98"/>
        <v>3.9000000000000003E-3</v>
      </c>
      <c r="H1527" s="31">
        <f t="shared" si="99"/>
        <v>91.010900000000021</v>
      </c>
      <c r="I1527" s="31">
        <f>MAX($H$19:H1527)</f>
        <v>91.010900000000021</v>
      </c>
      <c r="J1527" s="32">
        <f t="shared" si="100"/>
        <v>0</v>
      </c>
      <c r="K1527" s="33">
        <f t="shared" si="101"/>
        <v>4.2853846407453489E-5</v>
      </c>
    </row>
    <row r="1528" spans="1:11" x14ac:dyDescent="0.25">
      <c r="A1528" s="50" t="s">
        <v>104</v>
      </c>
      <c r="B1528" s="48" t="s">
        <v>105</v>
      </c>
      <c r="C1528" s="52">
        <v>45789.663194444445</v>
      </c>
      <c r="D1528" s="48" t="s">
        <v>730</v>
      </c>
      <c r="E1528" s="48">
        <v>3008</v>
      </c>
      <c r="F1528" s="55">
        <v>-12.931999999999999</v>
      </c>
      <c r="G1528" s="30">
        <f t="shared" si="98"/>
        <v>-1.2931999999999999</v>
      </c>
      <c r="H1528" s="31">
        <f t="shared" si="99"/>
        <v>89.717700000000022</v>
      </c>
      <c r="I1528" s="31">
        <f>MAX($H$19:H1528)</f>
        <v>91.010900000000021</v>
      </c>
      <c r="J1528" s="32">
        <f t="shared" si="100"/>
        <v>-1.2931999999999988</v>
      </c>
      <c r="K1528" s="33">
        <f t="shared" si="101"/>
        <v>-1.4209287019466887E-2</v>
      </c>
    </row>
    <row r="1529" spans="1:11" x14ac:dyDescent="0.25">
      <c r="A1529" s="51" t="s">
        <v>104</v>
      </c>
      <c r="B1529" s="49" t="s">
        <v>107</v>
      </c>
      <c r="C1529" s="53">
        <v>45789.663194444445</v>
      </c>
      <c r="D1529" s="49" t="s">
        <v>730</v>
      </c>
      <c r="E1529" s="49">
        <v>7018</v>
      </c>
      <c r="F1529" s="56">
        <v>-30.175000000000001</v>
      </c>
      <c r="G1529" s="30">
        <f t="shared" si="98"/>
        <v>-3.0175000000000001</v>
      </c>
      <c r="H1529" s="31">
        <f t="shared" si="99"/>
        <v>86.700200000000024</v>
      </c>
      <c r="I1529" s="31">
        <f>MAX($H$19:H1529)</f>
        <v>91.010900000000021</v>
      </c>
      <c r="J1529" s="32">
        <f t="shared" si="100"/>
        <v>-4.3106999999999971</v>
      </c>
      <c r="K1529" s="33">
        <f t="shared" si="101"/>
        <v>-3.3633274147687686E-2</v>
      </c>
    </row>
    <row r="1530" spans="1:11" x14ac:dyDescent="0.25">
      <c r="A1530" s="50" t="s">
        <v>101</v>
      </c>
      <c r="B1530" s="48" t="s">
        <v>105</v>
      </c>
      <c r="C1530" s="52">
        <v>45789.725694444445</v>
      </c>
      <c r="D1530" s="48" t="s">
        <v>827</v>
      </c>
      <c r="E1530" s="48">
        <v>6</v>
      </c>
      <c r="F1530" s="55">
        <v>-5.9870000000000001</v>
      </c>
      <c r="G1530" s="30">
        <f t="shared" si="98"/>
        <v>-0.59870000000000001</v>
      </c>
      <c r="H1530" s="31">
        <f t="shared" si="99"/>
        <v>86.10150000000003</v>
      </c>
      <c r="I1530" s="31">
        <f>MAX($H$19:H1530)</f>
        <v>91.010900000000021</v>
      </c>
      <c r="J1530" s="32">
        <f t="shared" si="100"/>
        <v>-4.9093999999999909</v>
      </c>
      <c r="K1530" s="33">
        <f t="shared" si="101"/>
        <v>-6.9054050625027008E-3</v>
      </c>
    </row>
    <row r="1531" spans="1:11" x14ac:dyDescent="0.25">
      <c r="A1531" s="51" t="s">
        <v>101</v>
      </c>
      <c r="B1531" s="49" t="s">
        <v>107</v>
      </c>
      <c r="C1531" s="53">
        <v>45789.725694444445</v>
      </c>
      <c r="D1531" s="49" t="s">
        <v>827</v>
      </c>
      <c r="E1531" s="49">
        <v>13</v>
      </c>
      <c r="F1531" s="56">
        <v>-13.987</v>
      </c>
      <c r="G1531" s="30">
        <f t="shared" si="98"/>
        <v>-1.3987000000000001</v>
      </c>
      <c r="H1531" s="31">
        <f t="shared" si="99"/>
        <v>84.702800000000025</v>
      </c>
      <c r="I1531" s="31">
        <f>MAX($H$19:H1531)</f>
        <v>91.010900000000021</v>
      </c>
      <c r="J1531" s="32">
        <f t="shared" si="100"/>
        <v>-6.308099999999996</v>
      </c>
      <c r="K1531" s="33">
        <f t="shared" si="101"/>
        <v>-1.6244780869090647E-2</v>
      </c>
    </row>
    <row r="1532" spans="1:11" x14ac:dyDescent="0.25">
      <c r="A1532" s="50" t="s">
        <v>101</v>
      </c>
      <c r="B1532" s="48" t="s">
        <v>108</v>
      </c>
      <c r="C1532" s="52">
        <v>45789.854166666664</v>
      </c>
      <c r="D1532" s="48" t="s">
        <v>828</v>
      </c>
      <c r="E1532" s="48">
        <v>8</v>
      </c>
      <c r="F1532" s="55">
        <v>4.5340000000000007</v>
      </c>
      <c r="G1532" s="30">
        <f t="shared" si="98"/>
        <v>0.45340000000000008</v>
      </c>
      <c r="H1532" s="31">
        <f t="shared" si="99"/>
        <v>85.156200000000027</v>
      </c>
      <c r="I1532" s="31">
        <f>MAX($H$19:H1532)</f>
        <v>91.010900000000021</v>
      </c>
      <c r="J1532" s="32">
        <f t="shared" si="100"/>
        <v>-5.854699999999994</v>
      </c>
      <c r="K1532" s="33">
        <f t="shared" si="101"/>
        <v>5.3528336725585657E-3</v>
      </c>
    </row>
    <row r="1533" spans="1:11" x14ac:dyDescent="0.25">
      <c r="A1533" s="51" t="s">
        <v>101</v>
      </c>
      <c r="B1533" s="49" t="s">
        <v>110</v>
      </c>
      <c r="C1533" s="53">
        <v>45789.854166666664</v>
      </c>
      <c r="D1533" s="49" t="s">
        <v>828</v>
      </c>
      <c r="E1533" s="49">
        <v>18</v>
      </c>
      <c r="F1533" s="56">
        <v>0</v>
      </c>
      <c r="G1533" s="30">
        <f t="shared" si="98"/>
        <v>0</v>
      </c>
      <c r="H1533" s="31">
        <f t="shared" si="99"/>
        <v>85.156200000000027</v>
      </c>
      <c r="I1533" s="31">
        <f>MAX($H$19:H1533)</f>
        <v>91.010900000000021</v>
      </c>
      <c r="J1533" s="32">
        <f t="shared" si="100"/>
        <v>-5.854699999999994</v>
      </c>
      <c r="K1533" s="33">
        <f t="shared" si="101"/>
        <v>0</v>
      </c>
    </row>
    <row r="1534" spans="1:11" x14ac:dyDescent="0.25">
      <c r="A1534" s="50" t="s">
        <v>1138</v>
      </c>
      <c r="B1534" s="48" t="s">
        <v>108</v>
      </c>
      <c r="C1534" s="52">
        <v>45790.190972222219</v>
      </c>
      <c r="D1534" s="48" t="s">
        <v>660</v>
      </c>
      <c r="E1534" s="48">
        <v>3610</v>
      </c>
      <c r="F1534" s="55">
        <v>4.141</v>
      </c>
      <c r="G1534" s="30">
        <f t="shared" si="98"/>
        <v>0.41410000000000002</v>
      </c>
      <c r="H1534" s="31">
        <f t="shared" si="99"/>
        <v>85.570300000000032</v>
      </c>
      <c r="I1534" s="31">
        <f>MAX($H$19:H1534)</f>
        <v>91.010900000000021</v>
      </c>
      <c r="J1534" s="32">
        <f t="shared" si="100"/>
        <v>-5.4405999999999892</v>
      </c>
      <c r="K1534" s="33">
        <f t="shared" si="101"/>
        <v>4.8628285433123253E-3</v>
      </c>
    </row>
    <row r="1535" spans="1:11" x14ac:dyDescent="0.25">
      <c r="A1535" s="51" t="s">
        <v>1138</v>
      </c>
      <c r="B1535" s="49" t="s">
        <v>110</v>
      </c>
      <c r="C1535" s="53">
        <v>45790.190972222219</v>
      </c>
      <c r="D1535" s="49" t="s">
        <v>660</v>
      </c>
      <c r="E1535" s="49">
        <v>8423</v>
      </c>
      <c r="F1535" s="56">
        <v>8.3999999999999991E-2</v>
      </c>
      <c r="G1535" s="30">
        <f t="shared" si="98"/>
        <v>8.3999999999999995E-3</v>
      </c>
      <c r="H1535" s="31">
        <f t="shared" si="99"/>
        <v>85.578700000000026</v>
      </c>
      <c r="I1535" s="31">
        <f>MAX($H$19:H1535)</f>
        <v>91.010900000000021</v>
      </c>
      <c r="J1535" s="32">
        <f t="shared" si="100"/>
        <v>-5.4321999999999946</v>
      </c>
      <c r="K1535" s="33">
        <f t="shared" si="101"/>
        <v>9.8164900672159661E-5</v>
      </c>
    </row>
    <row r="1536" spans="1:11" x14ac:dyDescent="0.25">
      <c r="A1536" s="50" t="s">
        <v>101</v>
      </c>
      <c r="B1536" s="48" t="s">
        <v>108</v>
      </c>
      <c r="C1536" s="52">
        <v>45790.197916666664</v>
      </c>
      <c r="D1536" s="48" t="s">
        <v>829</v>
      </c>
      <c r="E1536" s="48">
        <v>7</v>
      </c>
      <c r="F1536" s="55">
        <v>4.5220000000000002</v>
      </c>
      <c r="G1536" s="30">
        <f t="shared" si="98"/>
        <v>0.45220000000000005</v>
      </c>
      <c r="H1536" s="31">
        <f t="shared" si="99"/>
        <v>86.030900000000031</v>
      </c>
      <c r="I1536" s="31">
        <f>MAX($H$19:H1536)</f>
        <v>91.010900000000021</v>
      </c>
      <c r="J1536" s="32">
        <f t="shared" si="100"/>
        <v>-4.9799999999999898</v>
      </c>
      <c r="K1536" s="33">
        <f t="shared" si="101"/>
        <v>5.2840251137258321E-3</v>
      </c>
    </row>
    <row r="1537" spans="1:11" x14ac:dyDescent="0.25">
      <c r="A1537" s="51" t="s">
        <v>101</v>
      </c>
      <c r="B1537" s="49" t="s">
        <v>110</v>
      </c>
      <c r="C1537" s="53">
        <v>45790.197916666664</v>
      </c>
      <c r="D1537" s="49" t="s">
        <v>829</v>
      </c>
      <c r="E1537" s="49">
        <v>16</v>
      </c>
      <c r="F1537" s="56">
        <v>7.4650000000000007</v>
      </c>
      <c r="G1537" s="30">
        <f t="shared" si="98"/>
        <v>0.74650000000000016</v>
      </c>
      <c r="H1537" s="31">
        <f t="shared" si="99"/>
        <v>86.777400000000029</v>
      </c>
      <c r="I1537" s="31">
        <f>MAX($H$19:H1537)</f>
        <v>91.010900000000021</v>
      </c>
      <c r="J1537" s="32">
        <f t="shared" si="100"/>
        <v>-4.2334999999999923</v>
      </c>
      <c r="K1537" s="33">
        <f t="shared" si="101"/>
        <v>8.677114850594414E-3</v>
      </c>
    </row>
    <row r="1538" spans="1:11" x14ac:dyDescent="0.25">
      <c r="A1538" s="50" t="s">
        <v>1138</v>
      </c>
      <c r="B1538" s="48" t="s">
        <v>108</v>
      </c>
      <c r="C1538" s="52">
        <v>45790.625</v>
      </c>
      <c r="D1538" s="48" t="s">
        <v>661</v>
      </c>
      <c r="E1538" s="48">
        <v>1757</v>
      </c>
      <c r="F1538" s="55">
        <v>-5.9139999999999997</v>
      </c>
      <c r="G1538" s="30">
        <f t="shared" si="98"/>
        <v>-0.59140000000000004</v>
      </c>
      <c r="H1538" s="31">
        <f t="shared" si="99"/>
        <v>86.186000000000035</v>
      </c>
      <c r="I1538" s="31">
        <f>MAX($H$19:H1538)</f>
        <v>91.010900000000021</v>
      </c>
      <c r="J1538" s="32">
        <f t="shared" si="100"/>
        <v>-4.8248999999999853</v>
      </c>
      <c r="K1538" s="33">
        <f t="shared" si="101"/>
        <v>-6.8151385038038859E-3</v>
      </c>
    </row>
    <row r="1539" spans="1:11" x14ac:dyDescent="0.25">
      <c r="A1539" s="51" t="s">
        <v>1138</v>
      </c>
      <c r="B1539" s="49" t="s">
        <v>110</v>
      </c>
      <c r="C1539" s="53">
        <v>45790.625</v>
      </c>
      <c r="D1539" s="49" t="s">
        <v>661</v>
      </c>
      <c r="E1539" s="49">
        <v>4100</v>
      </c>
      <c r="F1539" s="56">
        <v>-13.800999999999998</v>
      </c>
      <c r="G1539" s="30">
        <f t="shared" si="98"/>
        <v>-1.3800999999999999</v>
      </c>
      <c r="H1539" s="31">
        <f t="shared" si="99"/>
        <v>84.805900000000037</v>
      </c>
      <c r="I1539" s="31">
        <f>MAX($H$19:H1539)</f>
        <v>91.010900000000021</v>
      </c>
      <c r="J1539" s="32">
        <f t="shared" si="100"/>
        <v>-6.2049999999999841</v>
      </c>
      <c r="K1539" s="33">
        <f t="shared" si="101"/>
        <v>-1.6013041561274477E-2</v>
      </c>
    </row>
    <row r="1540" spans="1:11" x14ac:dyDescent="0.25">
      <c r="A1540" s="50" t="s">
        <v>101</v>
      </c>
      <c r="B1540" s="48" t="s">
        <v>108</v>
      </c>
      <c r="C1540" s="52">
        <v>45790.6875</v>
      </c>
      <c r="D1540" s="48" t="s">
        <v>830</v>
      </c>
      <c r="E1540" s="48">
        <v>6</v>
      </c>
      <c r="F1540" s="55">
        <v>-6.0380000000000003</v>
      </c>
      <c r="G1540" s="30">
        <f t="shared" si="98"/>
        <v>-0.60380000000000011</v>
      </c>
      <c r="H1540" s="31">
        <f t="shared" si="99"/>
        <v>84.20210000000003</v>
      </c>
      <c r="I1540" s="31">
        <f>MAX($H$19:H1540)</f>
        <v>91.010900000000021</v>
      </c>
      <c r="J1540" s="32">
        <f t="shared" si="100"/>
        <v>-6.8087999999999909</v>
      </c>
      <c r="K1540" s="33">
        <f t="shared" si="101"/>
        <v>-7.119787656283405E-3</v>
      </c>
    </row>
    <row r="1541" spans="1:11" x14ac:dyDescent="0.25">
      <c r="A1541" s="51" t="s">
        <v>101</v>
      </c>
      <c r="B1541" s="49" t="s">
        <v>110</v>
      </c>
      <c r="C1541" s="53">
        <v>45790.6875</v>
      </c>
      <c r="D1541" s="49" t="s">
        <v>830</v>
      </c>
      <c r="E1541" s="49">
        <v>14</v>
      </c>
      <c r="F1541" s="56">
        <v>-14.087999999999999</v>
      </c>
      <c r="G1541" s="30">
        <f t="shared" si="98"/>
        <v>-1.4088000000000001</v>
      </c>
      <c r="H1541" s="31">
        <f t="shared" si="99"/>
        <v>82.793300000000031</v>
      </c>
      <c r="I1541" s="31">
        <f>MAX($H$19:H1541)</f>
        <v>91.010900000000021</v>
      </c>
      <c r="J1541" s="32">
        <f t="shared" si="100"/>
        <v>-8.2175999999999902</v>
      </c>
      <c r="K1541" s="33">
        <f t="shared" si="101"/>
        <v>-1.6731174163114648E-2</v>
      </c>
    </row>
    <row r="1542" spans="1:11" x14ac:dyDescent="0.25">
      <c r="A1542" s="50" t="s">
        <v>101</v>
      </c>
      <c r="B1542" s="48" t="s">
        <v>105</v>
      </c>
      <c r="C1542" s="52">
        <v>45791.052083333336</v>
      </c>
      <c r="D1542" s="48" t="s">
        <v>831</v>
      </c>
      <c r="E1542" s="48">
        <v>6</v>
      </c>
      <c r="F1542" s="55">
        <v>4.4930000000000003</v>
      </c>
      <c r="G1542" s="30">
        <f t="shared" si="98"/>
        <v>0.44930000000000003</v>
      </c>
      <c r="H1542" s="31">
        <f t="shared" si="99"/>
        <v>83.242600000000024</v>
      </c>
      <c r="I1542" s="31">
        <f>MAX($H$19:H1542)</f>
        <v>91.010900000000021</v>
      </c>
      <c r="J1542" s="32">
        <f t="shared" si="100"/>
        <v>-7.7682999999999964</v>
      </c>
      <c r="K1542" s="33">
        <f t="shared" si="101"/>
        <v>5.4267676249164509E-3</v>
      </c>
    </row>
    <row r="1543" spans="1:11" x14ac:dyDescent="0.25">
      <c r="A1543" s="51" t="s">
        <v>101</v>
      </c>
      <c r="B1543" s="49" t="s">
        <v>107</v>
      </c>
      <c r="C1543" s="53">
        <v>45791.052083333336</v>
      </c>
      <c r="D1543" s="49" t="s">
        <v>831</v>
      </c>
      <c r="E1543" s="49">
        <v>14</v>
      </c>
      <c r="F1543" s="56">
        <v>14.616999999999999</v>
      </c>
      <c r="G1543" s="30">
        <f t="shared" si="98"/>
        <v>1.4617</v>
      </c>
      <c r="H1543" s="31">
        <f t="shared" si="99"/>
        <v>84.704300000000018</v>
      </c>
      <c r="I1543" s="31">
        <f>MAX($H$19:H1543)</f>
        <v>91.010900000000021</v>
      </c>
      <c r="J1543" s="32">
        <f t="shared" si="100"/>
        <v>-6.3066000000000031</v>
      </c>
      <c r="K1543" s="33">
        <f t="shared" si="101"/>
        <v>1.7559518804073804E-2</v>
      </c>
    </row>
    <row r="1544" spans="1:11" x14ac:dyDescent="0.25">
      <c r="A1544" s="51" t="s">
        <v>103</v>
      </c>
      <c r="B1544" s="49" t="s">
        <v>105</v>
      </c>
      <c r="C1544" s="53">
        <v>45791.125</v>
      </c>
      <c r="D1544" s="49" t="s">
        <v>1068</v>
      </c>
      <c r="E1544" s="49">
        <v>26</v>
      </c>
      <c r="F1544" s="56">
        <v>-6.25</v>
      </c>
      <c r="G1544" s="30">
        <f t="shared" si="98"/>
        <v>-0.625</v>
      </c>
      <c r="H1544" s="31">
        <f t="shared" si="99"/>
        <v>84.079300000000018</v>
      </c>
      <c r="I1544" s="31">
        <f>MAX($H$19:H1544)</f>
        <v>91.010900000000021</v>
      </c>
      <c r="J1544" s="32">
        <f t="shared" si="100"/>
        <v>-6.9316000000000031</v>
      </c>
      <c r="K1544" s="33">
        <f t="shared" si="101"/>
        <v>-7.3786100587573955E-3</v>
      </c>
    </row>
    <row r="1545" spans="1:11" x14ac:dyDescent="0.25">
      <c r="A1545" s="50" t="s">
        <v>103</v>
      </c>
      <c r="B1545" s="48" t="s">
        <v>107</v>
      </c>
      <c r="C1545" s="52">
        <v>45791.125</v>
      </c>
      <c r="D1545" s="48" t="s">
        <v>1068</v>
      </c>
      <c r="E1545" s="48">
        <v>60</v>
      </c>
      <c r="F1545" s="55">
        <v>-14.587999999999999</v>
      </c>
      <c r="G1545" s="30">
        <f t="shared" si="98"/>
        <v>-1.4588000000000001</v>
      </c>
      <c r="H1545" s="31">
        <f t="shared" si="99"/>
        <v>82.620500000000021</v>
      </c>
      <c r="I1545" s="31">
        <f>MAX($H$19:H1545)</f>
        <v>91.010900000000021</v>
      </c>
      <c r="J1545" s="32">
        <f t="shared" si="100"/>
        <v>-8.3903999999999996</v>
      </c>
      <c r="K1545" s="33">
        <f t="shared" si="101"/>
        <v>-1.735028716937459E-2</v>
      </c>
    </row>
    <row r="1546" spans="1:11" x14ac:dyDescent="0.25">
      <c r="A1546" s="51" t="s">
        <v>103</v>
      </c>
      <c r="B1546" s="49" t="s">
        <v>108</v>
      </c>
      <c r="C1546" s="53">
        <v>45791.243055555555</v>
      </c>
      <c r="D1546" s="49" t="s">
        <v>1069</v>
      </c>
      <c r="E1546" s="49">
        <v>26</v>
      </c>
      <c r="F1546" s="56">
        <v>4.6289999999999996</v>
      </c>
      <c r="G1546" s="30">
        <f t="shared" si="98"/>
        <v>0.46289999999999998</v>
      </c>
      <c r="H1546" s="31">
        <f t="shared" si="99"/>
        <v>83.083400000000026</v>
      </c>
      <c r="I1546" s="31">
        <f>MAX($H$19:H1546)</f>
        <v>91.010900000000021</v>
      </c>
      <c r="J1546" s="32">
        <f t="shared" si="100"/>
        <v>-7.9274999999999949</v>
      </c>
      <c r="K1546" s="33">
        <f t="shared" si="101"/>
        <v>5.602725715772694E-3</v>
      </c>
    </row>
    <row r="1547" spans="1:11" x14ac:dyDescent="0.25">
      <c r="A1547" s="50" t="s">
        <v>103</v>
      </c>
      <c r="B1547" s="48" t="s">
        <v>110</v>
      </c>
      <c r="C1547" s="52">
        <v>45791.243055555555</v>
      </c>
      <c r="D1547" s="48" t="s">
        <v>1069</v>
      </c>
      <c r="E1547" s="48">
        <v>61</v>
      </c>
      <c r="F1547" s="55">
        <v>12.474</v>
      </c>
      <c r="G1547" s="30">
        <f t="shared" si="98"/>
        <v>1.2474000000000001</v>
      </c>
      <c r="H1547" s="31">
        <f t="shared" si="99"/>
        <v>84.330800000000025</v>
      </c>
      <c r="I1547" s="31">
        <f>MAX($H$19:H1547)</f>
        <v>91.010900000000021</v>
      </c>
      <c r="J1547" s="32">
        <f t="shared" si="100"/>
        <v>-6.6800999999999959</v>
      </c>
      <c r="K1547" s="33">
        <f t="shared" si="101"/>
        <v>1.5013829477368512E-2</v>
      </c>
    </row>
    <row r="1548" spans="1:11" x14ac:dyDescent="0.25">
      <c r="A1548" s="50" t="s">
        <v>1138</v>
      </c>
      <c r="B1548" s="48" t="s">
        <v>108</v>
      </c>
      <c r="C1548" s="52">
        <v>45791.284722222219</v>
      </c>
      <c r="D1548" s="48" t="s">
        <v>662</v>
      </c>
      <c r="E1548" s="48">
        <v>2398</v>
      </c>
      <c r="F1548" s="55">
        <v>4.5609999999999999</v>
      </c>
      <c r="G1548" s="30">
        <f t="shared" si="98"/>
        <v>0.45610000000000001</v>
      </c>
      <c r="H1548" s="31">
        <f t="shared" si="99"/>
        <v>84.786900000000031</v>
      </c>
      <c r="I1548" s="31">
        <f>MAX($H$19:H1548)</f>
        <v>91.010900000000021</v>
      </c>
      <c r="J1548" s="32">
        <f t="shared" si="100"/>
        <v>-6.2239999999999895</v>
      </c>
      <c r="K1548" s="33">
        <f t="shared" si="101"/>
        <v>5.4084628629160747E-3</v>
      </c>
    </row>
    <row r="1549" spans="1:11" x14ac:dyDescent="0.25">
      <c r="A1549" s="51" t="s">
        <v>1138</v>
      </c>
      <c r="B1549" s="49" t="s">
        <v>110</v>
      </c>
      <c r="C1549" s="53">
        <v>45791.284722222219</v>
      </c>
      <c r="D1549" s="49" t="s">
        <v>662</v>
      </c>
      <c r="E1549" s="49">
        <v>5595</v>
      </c>
      <c r="F1549" s="56">
        <v>5.6000000000000008E-2</v>
      </c>
      <c r="G1549" s="30">
        <f t="shared" si="98"/>
        <v>5.6000000000000008E-3</v>
      </c>
      <c r="H1549" s="31">
        <f t="shared" si="99"/>
        <v>84.792500000000032</v>
      </c>
      <c r="I1549" s="31">
        <f>MAX($H$19:H1549)</f>
        <v>91.010900000000021</v>
      </c>
      <c r="J1549" s="32">
        <f t="shared" si="100"/>
        <v>-6.2183999999999884</v>
      </c>
      <c r="K1549" s="33">
        <f t="shared" si="101"/>
        <v>6.6047939009550305E-5</v>
      </c>
    </row>
    <row r="1550" spans="1:11" x14ac:dyDescent="0.25">
      <c r="A1550" s="50" t="s">
        <v>102</v>
      </c>
      <c r="B1550" s="48" t="s">
        <v>108</v>
      </c>
      <c r="C1550" s="52">
        <v>45791.3125</v>
      </c>
      <c r="D1550" s="48" t="s">
        <v>951</v>
      </c>
      <c r="E1550" s="48">
        <v>259</v>
      </c>
      <c r="F1550" s="55">
        <v>-6.2619999999999996</v>
      </c>
      <c r="G1550" s="30">
        <f t="shared" si="98"/>
        <v>-0.62619999999999998</v>
      </c>
      <c r="H1550" s="31">
        <f t="shared" si="99"/>
        <v>84.166300000000035</v>
      </c>
      <c r="I1550" s="31">
        <f>MAX($H$19:H1550)</f>
        <v>91.010900000000021</v>
      </c>
      <c r="J1550" s="32">
        <f t="shared" si="100"/>
        <v>-6.8445999999999856</v>
      </c>
      <c r="K1550" s="33">
        <f t="shared" si="101"/>
        <v>-7.3850871244508509E-3</v>
      </c>
    </row>
    <row r="1551" spans="1:11" x14ac:dyDescent="0.25">
      <c r="A1551" s="51" t="s">
        <v>102</v>
      </c>
      <c r="B1551" s="49" t="s">
        <v>110</v>
      </c>
      <c r="C1551" s="53">
        <v>45791.3125</v>
      </c>
      <c r="D1551" s="49" t="s">
        <v>951</v>
      </c>
      <c r="E1551" s="49">
        <v>604</v>
      </c>
      <c r="F1551" s="56">
        <v>-14.611000000000001</v>
      </c>
      <c r="G1551" s="30">
        <f t="shared" si="98"/>
        <v>-1.4611000000000001</v>
      </c>
      <c r="H1551" s="31">
        <f t="shared" si="99"/>
        <v>82.705200000000033</v>
      </c>
      <c r="I1551" s="31">
        <f>MAX($H$19:H1551)</f>
        <v>91.010900000000021</v>
      </c>
      <c r="J1551" s="32">
        <f t="shared" si="100"/>
        <v>-8.3056999999999874</v>
      </c>
      <c r="K1551" s="33">
        <f t="shared" si="101"/>
        <v>-1.735967958672302E-2</v>
      </c>
    </row>
    <row r="1552" spans="1:11" x14ac:dyDescent="0.25">
      <c r="A1552" s="50" t="s">
        <v>104</v>
      </c>
      <c r="B1552" s="48" t="s">
        <v>105</v>
      </c>
      <c r="C1552" s="52">
        <v>45791.364583333336</v>
      </c>
      <c r="D1552" s="48" t="s">
        <v>753</v>
      </c>
      <c r="E1552" s="48">
        <v>7092</v>
      </c>
      <c r="F1552" s="55">
        <v>-5.6740000000000004</v>
      </c>
      <c r="G1552" s="30">
        <f t="shared" si="98"/>
        <v>-0.56740000000000002</v>
      </c>
      <c r="H1552" s="31">
        <f t="shared" si="99"/>
        <v>82.137800000000027</v>
      </c>
      <c r="I1552" s="31">
        <f>MAX($H$19:H1552)</f>
        <v>91.010900000000021</v>
      </c>
      <c r="J1552" s="32">
        <f t="shared" si="100"/>
        <v>-8.8730999999999938</v>
      </c>
      <c r="K1552" s="33">
        <f t="shared" si="101"/>
        <v>-6.8605117936962889E-3</v>
      </c>
    </row>
    <row r="1553" spans="1:11" x14ac:dyDescent="0.25">
      <c r="A1553" s="51" t="s">
        <v>104</v>
      </c>
      <c r="B1553" s="49" t="s">
        <v>107</v>
      </c>
      <c r="C1553" s="53">
        <v>45791.364583333336</v>
      </c>
      <c r="D1553" s="49" t="s">
        <v>753</v>
      </c>
      <c r="E1553" s="49">
        <v>16548</v>
      </c>
      <c r="F1553" s="56">
        <v>-13.238999999999999</v>
      </c>
      <c r="G1553" s="30">
        <f t="shared" si="98"/>
        <v>-1.3239000000000001</v>
      </c>
      <c r="H1553" s="31">
        <f t="shared" si="99"/>
        <v>80.813900000000032</v>
      </c>
      <c r="I1553" s="31">
        <f>MAX($H$19:H1553)</f>
        <v>91.010900000000021</v>
      </c>
      <c r="J1553" s="32">
        <f t="shared" si="100"/>
        <v>-10.196999999999989</v>
      </c>
      <c r="K1553" s="33">
        <f t="shared" si="101"/>
        <v>-1.6118035788638019E-2</v>
      </c>
    </row>
    <row r="1554" spans="1:11" x14ac:dyDescent="0.25">
      <c r="A1554" s="50" t="s">
        <v>102</v>
      </c>
      <c r="B1554" s="48" t="s">
        <v>105</v>
      </c>
      <c r="C1554" s="52">
        <v>45791.409722222219</v>
      </c>
      <c r="D1554" s="48" t="s">
        <v>952</v>
      </c>
      <c r="E1554" s="48">
        <v>193</v>
      </c>
      <c r="F1554" s="55">
        <v>-6.1970000000000001</v>
      </c>
      <c r="G1554" s="30">
        <f t="shared" si="98"/>
        <v>-0.61970000000000003</v>
      </c>
      <c r="H1554" s="31">
        <f t="shared" si="99"/>
        <v>80.194200000000038</v>
      </c>
      <c r="I1554" s="31">
        <f>MAX($H$19:H1554)</f>
        <v>91.010900000000021</v>
      </c>
      <c r="J1554" s="32">
        <f t="shared" si="100"/>
        <v>-10.816699999999983</v>
      </c>
      <c r="K1554" s="33">
        <f t="shared" si="101"/>
        <v>-7.6682352912059715E-3</v>
      </c>
    </row>
    <row r="1555" spans="1:11" x14ac:dyDescent="0.25">
      <c r="A1555" s="51" t="s">
        <v>102</v>
      </c>
      <c r="B1555" s="49" t="s">
        <v>107</v>
      </c>
      <c r="C1555" s="53">
        <v>45791.409722222219</v>
      </c>
      <c r="D1555" s="49" t="s">
        <v>952</v>
      </c>
      <c r="E1555" s="49">
        <v>450</v>
      </c>
      <c r="F1555" s="56">
        <v>-14.461000000000002</v>
      </c>
      <c r="G1555" s="30">
        <f t="shared" si="98"/>
        <v>-1.4461000000000004</v>
      </c>
      <c r="H1555" s="31">
        <f t="shared" si="99"/>
        <v>78.748100000000036</v>
      </c>
      <c r="I1555" s="31">
        <f>MAX($H$19:H1555)</f>
        <v>91.010900000000021</v>
      </c>
      <c r="J1555" s="32">
        <f t="shared" si="100"/>
        <v>-12.262799999999984</v>
      </c>
      <c r="K1555" s="33">
        <f t="shared" si="101"/>
        <v>-1.8032476164111633E-2</v>
      </c>
    </row>
    <row r="1556" spans="1:11" x14ac:dyDescent="0.25">
      <c r="A1556" s="50" t="s">
        <v>1138</v>
      </c>
      <c r="B1556" s="48" t="s">
        <v>105</v>
      </c>
      <c r="C1556" s="52">
        <v>45791.458333333336</v>
      </c>
      <c r="D1556" s="48" t="s">
        <v>663</v>
      </c>
      <c r="E1556" s="48">
        <v>2812</v>
      </c>
      <c r="F1556" s="55">
        <v>-5.9279999999999999</v>
      </c>
      <c r="G1556" s="30">
        <f t="shared" si="98"/>
        <v>-0.59279999999999999</v>
      </c>
      <c r="H1556" s="31">
        <f t="shared" si="99"/>
        <v>78.15530000000004</v>
      </c>
      <c r="I1556" s="31">
        <f>MAX($H$19:H1556)</f>
        <v>91.010900000000021</v>
      </c>
      <c r="J1556" s="32">
        <f t="shared" si="100"/>
        <v>-12.855599999999981</v>
      </c>
      <c r="K1556" s="33">
        <f t="shared" si="101"/>
        <v>-7.5278006707463208E-3</v>
      </c>
    </row>
    <row r="1557" spans="1:11" x14ac:dyDescent="0.25">
      <c r="A1557" s="51" t="s">
        <v>1138</v>
      </c>
      <c r="B1557" s="49" t="s">
        <v>107</v>
      </c>
      <c r="C1557" s="53">
        <v>45791.458333333336</v>
      </c>
      <c r="D1557" s="49" t="s">
        <v>663</v>
      </c>
      <c r="E1557" s="49">
        <v>6563</v>
      </c>
      <c r="F1557" s="56">
        <v>-13.834999999999999</v>
      </c>
      <c r="G1557" s="30">
        <f t="shared" si="98"/>
        <v>-1.3835</v>
      </c>
      <c r="H1557" s="31">
        <f t="shared" si="99"/>
        <v>76.771800000000042</v>
      </c>
      <c r="I1557" s="31">
        <f>MAX($H$19:H1557)</f>
        <v>91.010900000000021</v>
      </c>
      <c r="J1557" s="32">
        <f t="shared" si="100"/>
        <v>-14.239099999999979</v>
      </c>
      <c r="K1557" s="33">
        <f t="shared" si="101"/>
        <v>-1.7701934481730519E-2</v>
      </c>
    </row>
    <row r="1558" spans="1:11" x14ac:dyDescent="0.25">
      <c r="A1558" s="50" t="s">
        <v>101</v>
      </c>
      <c r="B1558" s="48" t="s">
        <v>105</v>
      </c>
      <c r="C1558" s="52">
        <v>45791.517361111109</v>
      </c>
      <c r="D1558" s="48" t="s">
        <v>832</v>
      </c>
      <c r="E1558" s="48">
        <v>5</v>
      </c>
      <c r="F1558" s="55">
        <v>4.452</v>
      </c>
      <c r="G1558" s="30">
        <f t="shared" si="98"/>
        <v>0.44520000000000004</v>
      </c>
      <c r="H1558" s="31">
        <f t="shared" si="99"/>
        <v>77.217000000000041</v>
      </c>
      <c r="I1558" s="31">
        <f>MAX($H$19:H1558)</f>
        <v>91.010900000000021</v>
      </c>
      <c r="J1558" s="32">
        <f t="shared" si="100"/>
        <v>-13.793899999999979</v>
      </c>
      <c r="K1558" s="33">
        <f t="shared" si="101"/>
        <v>5.7990043218993925E-3</v>
      </c>
    </row>
    <row r="1559" spans="1:11" x14ac:dyDescent="0.25">
      <c r="A1559" s="51" t="s">
        <v>101</v>
      </c>
      <c r="B1559" s="49" t="s">
        <v>107</v>
      </c>
      <c r="C1559" s="53">
        <v>45791.517361111109</v>
      </c>
      <c r="D1559" s="49" t="s">
        <v>832</v>
      </c>
      <c r="E1559" s="49">
        <v>11</v>
      </c>
      <c r="F1559" s="56">
        <v>26.860000000000003</v>
      </c>
      <c r="G1559" s="30">
        <f t="shared" si="98"/>
        <v>2.6860000000000004</v>
      </c>
      <c r="H1559" s="31">
        <f t="shared" si="99"/>
        <v>79.903000000000048</v>
      </c>
      <c r="I1559" s="31">
        <f>MAX($H$19:H1559)</f>
        <v>91.010900000000021</v>
      </c>
      <c r="J1559" s="32">
        <f t="shared" si="100"/>
        <v>-11.107899999999972</v>
      </c>
      <c r="K1559" s="33">
        <f t="shared" si="101"/>
        <v>3.4785086185684655E-2</v>
      </c>
    </row>
    <row r="1560" spans="1:11" x14ac:dyDescent="0.25">
      <c r="A1560" s="51" t="s">
        <v>103</v>
      </c>
      <c r="B1560" s="49" t="s">
        <v>105</v>
      </c>
      <c r="C1560" s="53">
        <v>45791.555555555555</v>
      </c>
      <c r="D1560" s="49" t="s">
        <v>1070</v>
      </c>
      <c r="E1560" s="49">
        <v>10</v>
      </c>
      <c r="F1560" s="56">
        <v>4.5439999999999996</v>
      </c>
      <c r="G1560" s="30">
        <f t="shared" si="98"/>
        <v>0.45439999999999997</v>
      </c>
      <c r="H1560" s="31">
        <f t="shared" si="99"/>
        <v>80.357400000000055</v>
      </c>
      <c r="I1560" s="31">
        <f>MAX($H$19:H1560)</f>
        <v>91.010900000000021</v>
      </c>
      <c r="J1560" s="32">
        <f t="shared" si="100"/>
        <v>-10.653499999999966</v>
      </c>
      <c r="K1560" s="33">
        <f t="shared" si="101"/>
        <v>5.6868953606248329E-3</v>
      </c>
    </row>
    <row r="1561" spans="1:11" x14ac:dyDescent="0.25">
      <c r="A1561" s="50" t="s">
        <v>103</v>
      </c>
      <c r="B1561" s="48" t="s">
        <v>107</v>
      </c>
      <c r="C1561" s="52">
        <v>45791.555555555555</v>
      </c>
      <c r="D1561" s="48" t="s">
        <v>1070</v>
      </c>
      <c r="E1561" s="48">
        <v>22</v>
      </c>
      <c r="F1561" s="55">
        <v>28.757999999999999</v>
      </c>
      <c r="G1561" s="30">
        <f t="shared" si="98"/>
        <v>2.8757999999999999</v>
      </c>
      <c r="H1561" s="31">
        <f t="shared" si="99"/>
        <v>83.233200000000053</v>
      </c>
      <c r="I1561" s="31">
        <f>MAX($H$19:H1561)</f>
        <v>91.010900000000021</v>
      </c>
      <c r="J1561" s="32">
        <f t="shared" si="100"/>
        <v>-7.7776999999999674</v>
      </c>
      <c r="K1561" s="33">
        <f t="shared" si="101"/>
        <v>3.5787618812953115E-2</v>
      </c>
    </row>
    <row r="1562" spans="1:11" x14ac:dyDescent="0.25">
      <c r="A1562" s="50" t="s">
        <v>102</v>
      </c>
      <c r="B1562" s="48" t="s">
        <v>108</v>
      </c>
      <c r="C1562" s="52">
        <v>45791.590277777781</v>
      </c>
      <c r="D1562" s="48" t="s">
        <v>925</v>
      </c>
      <c r="E1562" s="48">
        <v>173</v>
      </c>
      <c r="F1562" s="55">
        <v>-6.0950000000000006</v>
      </c>
      <c r="G1562" s="30">
        <f t="shared" si="98"/>
        <v>-0.60950000000000015</v>
      </c>
      <c r="H1562" s="31">
        <f t="shared" si="99"/>
        <v>82.623700000000056</v>
      </c>
      <c r="I1562" s="31">
        <f>MAX($H$19:H1562)</f>
        <v>91.010900000000021</v>
      </c>
      <c r="J1562" s="32">
        <f t="shared" si="100"/>
        <v>-8.3871999999999645</v>
      </c>
      <c r="K1562" s="33">
        <f t="shared" si="101"/>
        <v>-7.3227990753689243E-3</v>
      </c>
    </row>
    <row r="1563" spans="1:11" x14ac:dyDescent="0.25">
      <c r="A1563" s="51" t="s">
        <v>102</v>
      </c>
      <c r="B1563" s="49" t="s">
        <v>110</v>
      </c>
      <c r="C1563" s="53">
        <v>45791.590277777781</v>
      </c>
      <c r="D1563" s="49" t="s">
        <v>925</v>
      </c>
      <c r="E1563" s="49">
        <v>404</v>
      </c>
      <c r="F1563" s="56">
        <v>-14.222</v>
      </c>
      <c r="G1563" s="30">
        <f t="shared" si="98"/>
        <v>-1.4222000000000001</v>
      </c>
      <c r="H1563" s="31">
        <f t="shared" si="99"/>
        <v>81.201500000000053</v>
      </c>
      <c r="I1563" s="31">
        <f>MAX($H$19:H1563)</f>
        <v>91.010900000000021</v>
      </c>
      <c r="J1563" s="32">
        <f t="shared" si="100"/>
        <v>-9.8093999999999681</v>
      </c>
      <c r="K1563" s="33">
        <f t="shared" si="101"/>
        <v>-1.7212978842632398E-2</v>
      </c>
    </row>
    <row r="1564" spans="1:11" x14ac:dyDescent="0.25">
      <c r="A1564" s="50" t="s">
        <v>102</v>
      </c>
      <c r="B1564" s="48" t="s">
        <v>105</v>
      </c>
      <c r="C1564" s="52">
        <v>45791.805555555555</v>
      </c>
      <c r="D1564" s="48" t="s">
        <v>953</v>
      </c>
      <c r="E1564" s="48">
        <v>281</v>
      </c>
      <c r="F1564" s="55">
        <v>4.2140000000000004</v>
      </c>
      <c r="G1564" s="30">
        <f t="shared" si="98"/>
        <v>0.42140000000000005</v>
      </c>
      <c r="H1564" s="31">
        <f t="shared" si="99"/>
        <v>81.622900000000058</v>
      </c>
      <c r="I1564" s="31">
        <f>MAX($H$19:H1564)</f>
        <v>91.010900000000021</v>
      </c>
      <c r="J1564" s="32">
        <f t="shared" si="100"/>
        <v>-9.3879999999999626</v>
      </c>
      <c r="K1564" s="33">
        <f t="shared" si="101"/>
        <v>5.1895593061705991E-3</v>
      </c>
    </row>
    <row r="1565" spans="1:11" x14ac:dyDescent="0.25">
      <c r="A1565" s="51" t="s">
        <v>102</v>
      </c>
      <c r="B1565" s="49" t="s">
        <v>107</v>
      </c>
      <c r="C1565" s="53">
        <v>45791.805555555555</v>
      </c>
      <c r="D1565" s="49" t="s">
        <v>953</v>
      </c>
      <c r="E1565" s="49">
        <v>656</v>
      </c>
      <c r="F1565" s="56">
        <v>51.458000000000006</v>
      </c>
      <c r="G1565" s="30">
        <f t="shared" si="98"/>
        <v>5.1458000000000013</v>
      </c>
      <c r="H1565" s="31">
        <f t="shared" si="99"/>
        <v>86.768700000000052</v>
      </c>
      <c r="I1565" s="31">
        <f>MAX($H$19:H1565)</f>
        <v>91.010900000000021</v>
      </c>
      <c r="J1565" s="32">
        <f t="shared" si="100"/>
        <v>-4.2421999999999684</v>
      </c>
      <c r="K1565" s="33">
        <f t="shared" si="101"/>
        <v>6.3043582131975029E-2</v>
      </c>
    </row>
    <row r="1566" spans="1:11" x14ac:dyDescent="0.25">
      <c r="A1566" s="50" t="s">
        <v>1138</v>
      </c>
      <c r="B1566" s="48" t="s">
        <v>105</v>
      </c>
      <c r="C1566" s="52">
        <v>45792.09375</v>
      </c>
      <c r="D1566" s="48" t="s">
        <v>664</v>
      </c>
      <c r="E1566" s="48">
        <v>2751</v>
      </c>
      <c r="F1566" s="55">
        <v>4.4320000000000004</v>
      </c>
      <c r="G1566" s="30">
        <f t="shared" si="98"/>
        <v>0.44320000000000004</v>
      </c>
      <c r="H1566" s="31">
        <f t="shared" si="99"/>
        <v>87.211900000000057</v>
      </c>
      <c r="I1566" s="31">
        <f>MAX($H$19:H1566)</f>
        <v>91.010900000000021</v>
      </c>
      <c r="J1566" s="32">
        <f t="shared" si="100"/>
        <v>-3.798999999999964</v>
      </c>
      <c r="K1566" s="33">
        <f t="shared" si="101"/>
        <v>5.1078326631608384E-3</v>
      </c>
    </row>
    <row r="1567" spans="1:11" x14ac:dyDescent="0.25">
      <c r="A1567" s="51" t="s">
        <v>1138</v>
      </c>
      <c r="B1567" s="49" t="s">
        <v>107</v>
      </c>
      <c r="C1567" s="53">
        <v>45792.09375</v>
      </c>
      <c r="D1567" s="49" t="s">
        <v>664</v>
      </c>
      <c r="E1567" s="49">
        <v>6419</v>
      </c>
      <c r="F1567" s="56">
        <v>8.91</v>
      </c>
      <c r="G1567" s="30">
        <f t="shared" si="98"/>
        <v>0.89100000000000001</v>
      </c>
      <c r="H1567" s="31">
        <f t="shared" si="99"/>
        <v>88.102900000000062</v>
      </c>
      <c r="I1567" s="31">
        <f>MAX($H$19:H1567)</f>
        <v>91.010900000000021</v>
      </c>
      <c r="J1567" s="32">
        <f t="shared" si="100"/>
        <v>-2.9079999999999586</v>
      </c>
      <c r="K1567" s="33">
        <f t="shared" si="101"/>
        <v>1.0216495684648663E-2</v>
      </c>
    </row>
    <row r="1568" spans="1:11" x14ac:dyDescent="0.25">
      <c r="A1568" s="50" t="s">
        <v>101</v>
      </c>
      <c r="B1568" s="48" t="s">
        <v>105</v>
      </c>
      <c r="C1568" s="52">
        <v>45792.111111111109</v>
      </c>
      <c r="D1568" s="48" t="s">
        <v>833</v>
      </c>
      <c r="E1568" s="48">
        <v>4</v>
      </c>
      <c r="F1568" s="55">
        <v>4.4979999999999993</v>
      </c>
      <c r="G1568" s="30">
        <f t="shared" si="98"/>
        <v>0.44979999999999998</v>
      </c>
      <c r="H1568" s="31">
        <f t="shared" si="99"/>
        <v>88.552700000000058</v>
      </c>
      <c r="I1568" s="31">
        <f>MAX($H$19:H1568)</f>
        <v>91.010900000000021</v>
      </c>
      <c r="J1568" s="32">
        <f t="shared" si="100"/>
        <v>-2.4581999999999624</v>
      </c>
      <c r="K1568" s="33">
        <f t="shared" si="101"/>
        <v>5.1053938065601656E-3</v>
      </c>
    </row>
    <row r="1569" spans="1:11" x14ac:dyDescent="0.25">
      <c r="A1569" s="51" t="s">
        <v>101</v>
      </c>
      <c r="B1569" s="49" t="s">
        <v>107</v>
      </c>
      <c r="C1569" s="53">
        <v>45792.111111111109</v>
      </c>
      <c r="D1569" s="49" t="s">
        <v>833</v>
      </c>
      <c r="E1569" s="49">
        <v>10</v>
      </c>
      <c r="F1569" s="56">
        <v>18.386000000000003</v>
      </c>
      <c r="G1569" s="30">
        <f t="shared" si="98"/>
        <v>1.8386000000000005</v>
      </c>
      <c r="H1569" s="31">
        <f t="shared" si="99"/>
        <v>90.391300000000058</v>
      </c>
      <c r="I1569" s="31">
        <f>MAX($H$19:H1569)</f>
        <v>91.010900000000021</v>
      </c>
      <c r="J1569" s="32">
        <f t="shared" si="100"/>
        <v>-0.61959999999996285</v>
      </c>
      <c r="K1569" s="33">
        <f t="shared" si="101"/>
        <v>2.0762777419547795E-2</v>
      </c>
    </row>
    <row r="1570" spans="1:11" x14ac:dyDescent="0.25">
      <c r="A1570" s="50" t="s">
        <v>101</v>
      </c>
      <c r="B1570" s="48" t="s">
        <v>108</v>
      </c>
      <c r="C1570" s="52">
        <v>45792.381944444445</v>
      </c>
      <c r="D1570" s="48" t="s">
        <v>834</v>
      </c>
      <c r="E1570" s="48">
        <v>4</v>
      </c>
      <c r="F1570" s="55">
        <v>4.5119999999999996</v>
      </c>
      <c r="G1570" s="30">
        <f t="shared" si="98"/>
        <v>0.45119999999999999</v>
      </c>
      <c r="H1570" s="31">
        <f t="shared" si="99"/>
        <v>90.842500000000058</v>
      </c>
      <c r="I1570" s="31">
        <f>MAX($H$19:H1570)</f>
        <v>91.010900000000021</v>
      </c>
      <c r="J1570" s="32">
        <f t="shared" si="100"/>
        <v>-0.1683999999999628</v>
      </c>
      <c r="K1570" s="33">
        <f t="shared" si="101"/>
        <v>4.9916308317283775E-3</v>
      </c>
    </row>
    <row r="1571" spans="1:11" x14ac:dyDescent="0.25">
      <c r="A1571" s="51" t="s">
        <v>101</v>
      </c>
      <c r="B1571" s="49" t="s">
        <v>110</v>
      </c>
      <c r="C1571" s="53">
        <v>45792.381944444445</v>
      </c>
      <c r="D1571" s="49" t="s">
        <v>834</v>
      </c>
      <c r="E1571" s="49">
        <v>10</v>
      </c>
      <c r="F1571" s="56">
        <v>72.775999999999996</v>
      </c>
      <c r="G1571" s="30">
        <f t="shared" si="98"/>
        <v>7.2775999999999996</v>
      </c>
      <c r="H1571" s="31">
        <f t="shared" si="99"/>
        <v>98.120100000000065</v>
      </c>
      <c r="I1571" s="31">
        <f>MAX($H$19:H1571)</f>
        <v>98.120100000000065</v>
      </c>
      <c r="J1571" s="32">
        <f t="shared" si="100"/>
        <v>0</v>
      </c>
      <c r="K1571" s="33">
        <f t="shared" si="101"/>
        <v>8.0112282246745714E-2</v>
      </c>
    </row>
    <row r="1572" spans="1:11" x14ac:dyDescent="0.25">
      <c r="A1572" s="51" t="s">
        <v>103</v>
      </c>
      <c r="B1572" s="49" t="s">
        <v>108</v>
      </c>
      <c r="C1572" s="53">
        <v>45792.423611111109</v>
      </c>
      <c r="D1572" s="49" t="s">
        <v>1071</v>
      </c>
      <c r="E1572" s="49">
        <v>17</v>
      </c>
      <c r="F1572" s="56">
        <v>4.3340000000000005</v>
      </c>
      <c r="G1572" s="30">
        <f t="shared" si="98"/>
        <v>0.43340000000000006</v>
      </c>
      <c r="H1572" s="31">
        <f t="shared" si="99"/>
        <v>98.553500000000071</v>
      </c>
      <c r="I1572" s="31">
        <f>MAX($H$19:H1572)</f>
        <v>98.553500000000071</v>
      </c>
      <c r="J1572" s="32">
        <f t="shared" si="100"/>
        <v>0</v>
      </c>
      <c r="K1572" s="33">
        <f t="shared" si="101"/>
        <v>4.4170358570772006E-3</v>
      </c>
    </row>
    <row r="1573" spans="1:11" x14ac:dyDescent="0.25">
      <c r="A1573" s="50" t="s">
        <v>103</v>
      </c>
      <c r="B1573" s="48" t="s">
        <v>110</v>
      </c>
      <c r="C1573" s="52">
        <v>45792.423611111109</v>
      </c>
      <c r="D1573" s="48" t="s">
        <v>1071</v>
      </c>
      <c r="E1573" s="48">
        <v>39</v>
      </c>
      <c r="F1573" s="55">
        <v>23.631</v>
      </c>
      <c r="G1573" s="30">
        <f t="shared" si="98"/>
        <v>2.3631000000000002</v>
      </c>
      <c r="H1573" s="31">
        <f t="shared" si="99"/>
        <v>100.91660000000007</v>
      </c>
      <c r="I1573" s="31">
        <f>MAX($H$19:H1573)</f>
        <v>100.91660000000007</v>
      </c>
      <c r="J1573" s="32">
        <f t="shared" si="100"/>
        <v>0</v>
      </c>
      <c r="K1573" s="33">
        <f t="shared" si="101"/>
        <v>2.3977839447609783E-2</v>
      </c>
    </row>
    <row r="1574" spans="1:11" x14ac:dyDescent="0.25">
      <c r="A1574" s="50" t="s">
        <v>1138</v>
      </c>
      <c r="B1574" s="48" t="s">
        <v>108</v>
      </c>
      <c r="C1574" s="52">
        <v>45792.4375</v>
      </c>
      <c r="D1574" s="48" t="s">
        <v>665</v>
      </c>
      <c r="E1574" s="48">
        <v>2528</v>
      </c>
      <c r="F1574" s="55">
        <v>4.5609999999999999</v>
      </c>
      <c r="G1574" s="30">
        <f t="shared" si="98"/>
        <v>0.45610000000000001</v>
      </c>
      <c r="H1574" s="31">
        <f t="shared" si="99"/>
        <v>101.37270000000008</v>
      </c>
      <c r="I1574" s="31">
        <f>MAX($H$19:H1574)</f>
        <v>101.37270000000008</v>
      </c>
      <c r="J1574" s="32">
        <f t="shared" si="100"/>
        <v>0</v>
      </c>
      <c r="K1574" s="33">
        <f t="shared" si="101"/>
        <v>4.5195735884879795E-3</v>
      </c>
    </row>
    <row r="1575" spans="1:11" x14ac:dyDescent="0.25">
      <c r="A1575" s="51" t="s">
        <v>1138</v>
      </c>
      <c r="B1575" s="49" t="s">
        <v>110</v>
      </c>
      <c r="C1575" s="53">
        <v>45792.4375</v>
      </c>
      <c r="D1575" s="49" t="s">
        <v>665</v>
      </c>
      <c r="E1575" s="49">
        <v>5899</v>
      </c>
      <c r="F1575" s="56">
        <v>5.8999999999999997E-2</v>
      </c>
      <c r="G1575" s="30">
        <f t="shared" si="98"/>
        <v>5.8999999999999999E-3</v>
      </c>
      <c r="H1575" s="31">
        <f t="shared" si="99"/>
        <v>101.37860000000008</v>
      </c>
      <c r="I1575" s="31">
        <f>MAX($H$19:H1575)</f>
        <v>101.37860000000008</v>
      </c>
      <c r="J1575" s="32">
        <f t="shared" si="100"/>
        <v>0</v>
      </c>
      <c r="K1575" s="33">
        <f t="shared" si="101"/>
        <v>5.8201073859009966E-5</v>
      </c>
    </row>
    <row r="1576" spans="1:11" x14ac:dyDescent="0.25">
      <c r="A1576" s="50" t="s">
        <v>102</v>
      </c>
      <c r="B1576" s="48" t="s">
        <v>108</v>
      </c>
      <c r="C1576" s="52">
        <v>45792.538194444445</v>
      </c>
      <c r="D1576" s="48" t="s">
        <v>954</v>
      </c>
      <c r="E1576" s="48">
        <v>185</v>
      </c>
      <c r="F1576" s="55">
        <v>4.319</v>
      </c>
      <c r="G1576" s="30">
        <f t="shared" si="98"/>
        <v>0.43190000000000001</v>
      </c>
      <c r="H1576" s="31">
        <f t="shared" si="99"/>
        <v>101.81050000000008</v>
      </c>
      <c r="I1576" s="31">
        <f>MAX($H$19:H1576)</f>
        <v>101.81050000000008</v>
      </c>
      <c r="J1576" s="32">
        <f t="shared" si="100"/>
        <v>0</v>
      </c>
      <c r="K1576" s="33">
        <f t="shared" si="101"/>
        <v>4.2602679460950199E-3</v>
      </c>
    </row>
    <row r="1577" spans="1:11" x14ac:dyDescent="0.25">
      <c r="A1577" s="51" t="s">
        <v>102</v>
      </c>
      <c r="B1577" s="49" t="s">
        <v>110</v>
      </c>
      <c r="C1577" s="53">
        <v>45792.538194444445</v>
      </c>
      <c r="D1577" s="49" t="s">
        <v>954</v>
      </c>
      <c r="E1577" s="49">
        <v>431</v>
      </c>
      <c r="F1577" s="56">
        <v>4.91</v>
      </c>
      <c r="G1577" s="30">
        <f t="shared" ref="G1577:G1640" si="102">(F1577*0.1)</f>
        <v>0.49100000000000005</v>
      </c>
      <c r="H1577" s="31">
        <f t="shared" ref="H1577:H1640" si="103">(H1576+G1577)</f>
        <v>102.30150000000008</v>
      </c>
      <c r="I1577" s="31">
        <f>MAX($H$19:H1577)</f>
        <v>102.30150000000008</v>
      </c>
      <c r="J1577" s="32">
        <f t="shared" ref="J1577:J1640" si="104">(H1577-I1577)</f>
        <v>0</v>
      </c>
      <c r="K1577" s="33">
        <f t="shared" ref="K1577:K1640" si="105">(H1577/H1576)-1</f>
        <v>4.8226852829520439E-3</v>
      </c>
    </row>
    <row r="1578" spans="1:11" x14ac:dyDescent="0.25">
      <c r="A1578" s="50" t="s">
        <v>101</v>
      </c>
      <c r="B1578" s="48" t="s">
        <v>105</v>
      </c>
      <c r="C1578" s="52">
        <v>45793.079861111109</v>
      </c>
      <c r="D1578" s="48" t="s">
        <v>835</v>
      </c>
      <c r="E1578" s="48">
        <v>4</v>
      </c>
      <c r="F1578" s="55">
        <v>4.5540000000000003</v>
      </c>
      <c r="G1578" s="30">
        <f t="shared" si="102"/>
        <v>0.45540000000000003</v>
      </c>
      <c r="H1578" s="31">
        <f t="shared" si="103"/>
        <v>102.75690000000007</v>
      </c>
      <c r="I1578" s="31">
        <f>MAX($H$19:H1578)</f>
        <v>102.75690000000007</v>
      </c>
      <c r="J1578" s="32">
        <f t="shared" si="104"/>
        <v>0</v>
      </c>
      <c r="K1578" s="33">
        <f t="shared" si="105"/>
        <v>4.4515476312663171E-3</v>
      </c>
    </row>
    <row r="1579" spans="1:11" x14ac:dyDescent="0.25">
      <c r="A1579" s="51" t="s">
        <v>101</v>
      </c>
      <c r="B1579" s="49" t="s">
        <v>107</v>
      </c>
      <c r="C1579" s="53">
        <v>45793.079861111109</v>
      </c>
      <c r="D1579" s="49" t="s">
        <v>835</v>
      </c>
      <c r="E1579" s="49">
        <v>9</v>
      </c>
      <c r="F1579" s="56">
        <v>0</v>
      </c>
      <c r="G1579" s="30">
        <f t="shared" si="102"/>
        <v>0</v>
      </c>
      <c r="H1579" s="31">
        <f t="shared" si="103"/>
        <v>102.75690000000007</v>
      </c>
      <c r="I1579" s="31">
        <f>MAX($H$19:H1579)</f>
        <v>102.75690000000007</v>
      </c>
      <c r="J1579" s="32">
        <f t="shared" si="104"/>
        <v>0</v>
      </c>
      <c r="K1579" s="33">
        <f t="shared" si="105"/>
        <v>0</v>
      </c>
    </row>
    <row r="1580" spans="1:11" x14ac:dyDescent="0.25">
      <c r="A1580" s="51" t="s">
        <v>103</v>
      </c>
      <c r="B1580" s="49" t="s">
        <v>105</v>
      </c>
      <c r="C1580" s="53">
        <v>45793.090277777781</v>
      </c>
      <c r="D1580" s="49" t="s">
        <v>1072</v>
      </c>
      <c r="E1580" s="49">
        <v>25</v>
      </c>
      <c r="F1580" s="56">
        <v>4.38</v>
      </c>
      <c r="G1580" s="30">
        <f t="shared" si="102"/>
        <v>0.438</v>
      </c>
      <c r="H1580" s="31">
        <f t="shared" si="103"/>
        <v>103.19490000000008</v>
      </c>
      <c r="I1580" s="31">
        <f>MAX($H$19:H1580)</f>
        <v>103.19490000000008</v>
      </c>
      <c r="J1580" s="32">
        <f t="shared" si="104"/>
        <v>0</v>
      </c>
      <c r="K1580" s="33">
        <f t="shared" si="105"/>
        <v>4.262487482592503E-3</v>
      </c>
    </row>
    <row r="1581" spans="1:11" x14ac:dyDescent="0.25">
      <c r="A1581" s="50" t="s">
        <v>103</v>
      </c>
      <c r="B1581" s="48" t="s">
        <v>107</v>
      </c>
      <c r="C1581" s="52">
        <v>45793.090277777781</v>
      </c>
      <c r="D1581" s="48" t="s">
        <v>1072</v>
      </c>
      <c r="E1581" s="48">
        <v>58</v>
      </c>
      <c r="F1581" s="55">
        <v>0</v>
      </c>
      <c r="G1581" s="30">
        <f t="shared" si="102"/>
        <v>0</v>
      </c>
      <c r="H1581" s="31">
        <f t="shared" si="103"/>
        <v>103.19490000000008</v>
      </c>
      <c r="I1581" s="31">
        <f>MAX($H$19:H1581)</f>
        <v>103.19490000000008</v>
      </c>
      <c r="J1581" s="32">
        <f t="shared" si="104"/>
        <v>0</v>
      </c>
      <c r="K1581" s="33">
        <f t="shared" si="105"/>
        <v>0</v>
      </c>
    </row>
    <row r="1582" spans="1:11" x14ac:dyDescent="0.25">
      <c r="A1582" s="50" t="s">
        <v>102</v>
      </c>
      <c r="B1582" s="48" t="s">
        <v>105</v>
      </c>
      <c r="C1582" s="52">
        <v>45793.28125</v>
      </c>
      <c r="D1582" s="48" t="s">
        <v>955</v>
      </c>
      <c r="E1582" s="48">
        <v>236</v>
      </c>
      <c r="F1582" s="55">
        <v>-5.8879999999999999</v>
      </c>
      <c r="G1582" s="30">
        <f t="shared" si="102"/>
        <v>-0.58879999999999999</v>
      </c>
      <c r="H1582" s="31">
        <f t="shared" si="103"/>
        <v>102.60610000000007</v>
      </c>
      <c r="I1582" s="31">
        <f>MAX($H$19:H1582)</f>
        <v>103.19490000000008</v>
      </c>
      <c r="J1582" s="32">
        <f t="shared" si="104"/>
        <v>-0.58880000000000621</v>
      </c>
      <c r="K1582" s="33">
        <f t="shared" si="105"/>
        <v>-5.7057083247331608E-3</v>
      </c>
    </row>
    <row r="1583" spans="1:11" x14ac:dyDescent="0.25">
      <c r="A1583" s="51" t="s">
        <v>102</v>
      </c>
      <c r="B1583" s="49" t="s">
        <v>107</v>
      </c>
      <c r="C1583" s="53">
        <v>45793.28125</v>
      </c>
      <c r="D1583" s="49" t="s">
        <v>955</v>
      </c>
      <c r="E1583" s="49">
        <v>550</v>
      </c>
      <c r="F1583" s="56">
        <v>-13.738</v>
      </c>
      <c r="G1583" s="30">
        <f t="shared" si="102"/>
        <v>-1.3738000000000001</v>
      </c>
      <c r="H1583" s="31">
        <f t="shared" si="103"/>
        <v>101.23230000000007</v>
      </c>
      <c r="I1583" s="31">
        <f>MAX($H$19:H1583)</f>
        <v>103.19490000000008</v>
      </c>
      <c r="J1583" s="32">
        <f t="shared" si="104"/>
        <v>-1.962600000000009</v>
      </c>
      <c r="K1583" s="33">
        <f t="shared" si="105"/>
        <v>-1.3389067511580754E-2</v>
      </c>
    </row>
    <row r="1584" spans="1:11" x14ac:dyDescent="0.25">
      <c r="A1584" s="50" t="s">
        <v>102</v>
      </c>
      <c r="B1584" s="48" t="s">
        <v>108</v>
      </c>
      <c r="C1584" s="52">
        <v>45793.461805555555</v>
      </c>
      <c r="D1584" s="48" t="s">
        <v>956</v>
      </c>
      <c r="E1584" s="48">
        <v>184</v>
      </c>
      <c r="F1584" s="55">
        <v>-5.9180000000000001</v>
      </c>
      <c r="G1584" s="30">
        <f t="shared" si="102"/>
        <v>-0.59179999999999999</v>
      </c>
      <c r="H1584" s="31">
        <f t="shared" si="103"/>
        <v>100.64050000000006</v>
      </c>
      <c r="I1584" s="31">
        <f>MAX($H$19:H1584)</f>
        <v>103.19490000000008</v>
      </c>
      <c r="J1584" s="32">
        <f t="shared" si="104"/>
        <v>-2.5544000000000153</v>
      </c>
      <c r="K1584" s="33">
        <f t="shared" si="105"/>
        <v>-5.8459602320604098E-3</v>
      </c>
    </row>
    <row r="1585" spans="1:11" x14ac:dyDescent="0.25">
      <c r="A1585" s="51" t="s">
        <v>102</v>
      </c>
      <c r="B1585" s="49" t="s">
        <v>110</v>
      </c>
      <c r="C1585" s="53">
        <v>45793.461805555555</v>
      </c>
      <c r="D1585" s="49" t="s">
        <v>956</v>
      </c>
      <c r="E1585" s="49">
        <v>429</v>
      </c>
      <c r="F1585" s="56">
        <v>-13.809000000000001</v>
      </c>
      <c r="G1585" s="30">
        <f t="shared" si="102"/>
        <v>-1.3809000000000002</v>
      </c>
      <c r="H1585" s="31">
        <f t="shared" si="103"/>
        <v>99.259600000000063</v>
      </c>
      <c r="I1585" s="31">
        <f>MAX($H$19:H1585)</f>
        <v>103.19490000000008</v>
      </c>
      <c r="J1585" s="32">
        <f t="shared" si="104"/>
        <v>-3.9353000000000122</v>
      </c>
      <c r="K1585" s="33">
        <f t="shared" si="105"/>
        <v>-1.3721116250416054E-2</v>
      </c>
    </row>
    <row r="1586" spans="1:11" x14ac:dyDescent="0.25">
      <c r="A1586" s="50" t="s">
        <v>104</v>
      </c>
      <c r="B1586" s="48" t="s">
        <v>108</v>
      </c>
      <c r="C1586" s="52">
        <v>45793.479166666664</v>
      </c>
      <c r="D1586" s="48" t="s">
        <v>754</v>
      </c>
      <c r="E1586" s="48">
        <v>3937</v>
      </c>
      <c r="F1586" s="55">
        <v>3.9369999999999998</v>
      </c>
      <c r="G1586" s="30">
        <f t="shared" si="102"/>
        <v>0.39369999999999999</v>
      </c>
      <c r="H1586" s="31">
        <f t="shared" si="103"/>
        <v>99.653300000000058</v>
      </c>
      <c r="I1586" s="31">
        <f>MAX($H$19:H1586)</f>
        <v>103.19490000000008</v>
      </c>
      <c r="J1586" s="32">
        <f t="shared" si="104"/>
        <v>-3.5416000000000167</v>
      </c>
      <c r="K1586" s="33">
        <f t="shared" si="105"/>
        <v>3.9663669811282887E-3</v>
      </c>
    </row>
    <row r="1587" spans="1:11" x14ac:dyDescent="0.25">
      <c r="A1587" s="51" t="s">
        <v>104</v>
      </c>
      <c r="B1587" s="49" t="s">
        <v>110</v>
      </c>
      <c r="C1587" s="53">
        <v>45793.479166666664</v>
      </c>
      <c r="D1587" s="49" t="s">
        <v>754</v>
      </c>
      <c r="E1587" s="49">
        <v>9186</v>
      </c>
      <c r="F1587" s="56">
        <v>0</v>
      </c>
      <c r="G1587" s="30">
        <f t="shared" si="102"/>
        <v>0</v>
      </c>
      <c r="H1587" s="31">
        <f t="shared" si="103"/>
        <v>99.653300000000058</v>
      </c>
      <c r="I1587" s="31">
        <f>MAX($H$19:H1587)</f>
        <v>103.19490000000008</v>
      </c>
      <c r="J1587" s="32">
        <f t="shared" si="104"/>
        <v>-3.5416000000000167</v>
      </c>
      <c r="K1587" s="33">
        <f t="shared" si="105"/>
        <v>0</v>
      </c>
    </row>
    <row r="1588" spans="1:11" x14ac:dyDescent="0.25">
      <c r="A1588" s="51" t="s">
        <v>103</v>
      </c>
      <c r="B1588" s="49" t="s">
        <v>105</v>
      </c>
      <c r="C1588" s="53">
        <v>45793.520833333336</v>
      </c>
      <c r="D1588" s="49" t="s">
        <v>1073</v>
      </c>
      <c r="E1588" s="49">
        <v>15</v>
      </c>
      <c r="F1588" s="56">
        <v>-5.7770000000000001</v>
      </c>
      <c r="G1588" s="30">
        <f t="shared" si="102"/>
        <v>-0.57769999999999999</v>
      </c>
      <c r="H1588" s="31">
        <f t="shared" si="103"/>
        <v>99.075600000000065</v>
      </c>
      <c r="I1588" s="31">
        <f>MAX($H$19:H1588)</f>
        <v>103.19490000000008</v>
      </c>
      <c r="J1588" s="32">
        <f t="shared" si="104"/>
        <v>-4.1193000000000097</v>
      </c>
      <c r="K1588" s="33">
        <f t="shared" si="105"/>
        <v>-5.7970985406403663E-3</v>
      </c>
    </row>
    <row r="1589" spans="1:11" x14ac:dyDescent="0.25">
      <c r="A1589" s="50" t="s">
        <v>103</v>
      </c>
      <c r="B1589" s="48" t="s">
        <v>107</v>
      </c>
      <c r="C1589" s="52">
        <v>45793.520833333336</v>
      </c>
      <c r="D1589" s="48" t="s">
        <v>1073</v>
      </c>
      <c r="E1589" s="48">
        <v>36</v>
      </c>
      <c r="F1589" s="55">
        <v>-13.478</v>
      </c>
      <c r="G1589" s="30">
        <f t="shared" si="102"/>
        <v>-1.3478000000000001</v>
      </c>
      <c r="H1589" s="31">
        <f t="shared" si="103"/>
        <v>97.727800000000059</v>
      </c>
      <c r="I1589" s="31">
        <f>MAX($H$19:H1589)</f>
        <v>103.19490000000008</v>
      </c>
      <c r="J1589" s="32">
        <f t="shared" si="104"/>
        <v>-5.4671000000000163</v>
      </c>
      <c r="K1589" s="33">
        <f t="shared" si="105"/>
        <v>-1.3603753093597293E-2</v>
      </c>
    </row>
    <row r="1590" spans="1:11" x14ac:dyDescent="0.25">
      <c r="A1590" s="50" t="s">
        <v>104</v>
      </c>
      <c r="B1590" s="48" t="s">
        <v>105</v>
      </c>
      <c r="C1590" s="52">
        <v>45793.614583333336</v>
      </c>
      <c r="D1590" s="48" t="s">
        <v>756</v>
      </c>
      <c r="E1590" s="48">
        <v>2119</v>
      </c>
      <c r="F1590" s="55">
        <v>4.2370000000000001</v>
      </c>
      <c r="G1590" s="30">
        <f t="shared" si="102"/>
        <v>0.42370000000000002</v>
      </c>
      <c r="H1590" s="31">
        <f t="shared" si="103"/>
        <v>98.151500000000055</v>
      </c>
      <c r="I1590" s="31">
        <f>MAX($H$19:H1590)</f>
        <v>103.19490000000008</v>
      </c>
      <c r="J1590" s="32">
        <f t="shared" si="104"/>
        <v>-5.0434000000000196</v>
      </c>
      <c r="K1590" s="33">
        <f t="shared" si="105"/>
        <v>4.3355114921239668E-3</v>
      </c>
    </row>
    <row r="1591" spans="1:11" x14ac:dyDescent="0.25">
      <c r="A1591" s="51" t="s">
        <v>104</v>
      </c>
      <c r="B1591" s="49" t="s">
        <v>107</v>
      </c>
      <c r="C1591" s="53">
        <v>45793.614583333336</v>
      </c>
      <c r="D1591" s="49" t="s">
        <v>756</v>
      </c>
      <c r="E1591" s="49">
        <v>4944</v>
      </c>
      <c r="F1591" s="56">
        <v>0</v>
      </c>
      <c r="G1591" s="30">
        <f t="shared" si="102"/>
        <v>0</v>
      </c>
      <c r="H1591" s="31">
        <f t="shared" si="103"/>
        <v>98.151500000000055</v>
      </c>
      <c r="I1591" s="31">
        <f>MAX($H$19:H1591)</f>
        <v>103.19490000000008</v>
      </c>
      <c r="J1591" s="32">
        <f t="shared" si="104"/>
        <v>-5.0434000000000196</v>
      </c>
      <c r="K1591" s="33">
        <f t="shared" si="105"/>
        <v>0</v>
      </c>
    </row>
    <row r="1592" spans="1:11" x14ac:dyDescent="0.25">
      <c r="A1592" s="51" t="s">
        <v>103</v>
      </c>
      <c r="B1592" s="49" t="s">
        <v>108</v>
      </c>
      <c r="C1592" s="53">
        <v>45793.697916666664</v>
      </c>
      <c r="D1592" s="49" t="s">
        <v>1074</v>
      </c>
      <c r="E1592" s="49">
        <v>17</v>
      </c>
      <c r="F1592" s="56">
        <v>-5.835</v>
      </c>
      <c r="G1592" s="30">
        <f t="shared" si="102"/>
        <v>-0.58350000000000002</v>
      </c>
      <c r="H1592" s="31">
        <f t="shared" si="103"/>
        <v>97.568000000000055</v>
      </c>
      <c r="I1592" s="31">
        <f>MAX($H$19:H1592)</f>
        <v>103.19490000000008</v>
      </c>
      <c r="J1592" s="32">
        <f t="shared" si="104"/>
        <v>-5.6269000000000204</v>
      </c>
      <c r="K1592" s="33">
        <f t="shared" si="105"/>
        <v>-5.9448913159758643E-3</v>
      </c>
    </row>
    <row r="1593" spans="1:11" x14ac:dyDescent="0.25">
      <c r="A1593" s="50" t="s">
        <v>103</v>
      </c>
      <c r="B1593" s="48" t="s">
        <v>110</v>
      </c>
      <c r="C1593" s="52">
        <v>45793.697916666664</v>
      </c>
      <c r="D1593" s="48" t="s">
        <v>1074</v>
      </c>
      <c r="E1593" s="48">
        <v>39</v>
      </c>
      <c r="F1593" s="55">
        <v>-13.612</v>
      </c>
      <c r="G1593" s="30">
        <f t="shared" si="102"/>
        <v>-1.3612000000000002</v>
      </c>
      <c r="H1593" s="31">
        <f t="shared" si="103"/>
        <v>96.206800000000058</v>
      </c>
      <c r="I1593" s="31">
        <f>MAX($H$19:H1593)</f>
        <v>103.19490000000008</v>
      </c>
      <c r="J1593" s="32">
        <f t="shared" si="104"/>
        <v>-6.9881000000000171</v>
      </c>
      <c r="K1593" s="33">
        <f t="shared" si="105"/>
        <v>-1.3951295506723471E-2</v>
      </c>
    </row>
    <row r="1594" spans="1:11" x14ac:dyDescent="0.25">
      <c r="A1594" s="50" t="s">
        <v>101</v>
      </c>
      <c r="B1594" s="48" t="s">
        <v>108</v>
      </c>
      <c r="C1594" s="52">
        <v>45793.704861111109</v>
      </c>
      <c r="D1594" s="48" t="s">
        <v>836</v>
      </c>
      <c r="E1594" s="48">
        <v>6</v>
      </c>
      <c r="F1594" s="55">
        <v>4.4969999999999999</v>
      </c>
      <c r="G1594" s="30">
        <f t="shared" si="102"/>
        <v>0.44969999999999999</v>
      </c>
      <c r="H1594" s="31">
        <f t="shared" si="103"/>
        <v>96.656500000000051</v>
      </c>
      <c r="I1594" s="31">
        <f>MAX($H$19:H1594)</f>
        <v>103.19490000000008</v>
      </c>
      <c r="J1594" s="32">
        <f t="shared" si="104"/>
        <v>-6.5384000000000242</v>
      </c>
      <c r="K1594" s="33">
        <f t="shared" si="105"/>
        <v>4.6743057663283238E-3</v>
      </c>
    </row>
    <row r="1595" spans="1:11" x14ac:dyDescent="0.25">
      <c r="A1595" s="51" t="s">
        <v>101</v>
      </c>
      <c r="B1595" s="49" t="s">
        <v>110</v>
      </c>
      <c r="C1595" s="53">
        <v>45793.704861111109</v>
      </c>
      <c r="D1595" s="49" t="s">
        <v>836</v>
      </c>
      <c r="E1595" s="49">
        <v>13</v>
      </c>
      <c r="F1595" s="56">
        <v>60.596000000000004</v>
      </c>
      <c r="G1595" s="30">
        <f t="shared" si="102"/>
        <v>6.0596000000000005</v>
      </c>
      <c r="H1595" s="31">
        <f t="shared" si="103"/>
        <v>102.71610000000005</v>
      </c>
      <c r="I1595" s="31">
        <f>MAX($H$19:H1595)</f>
        <v>103.19490000000008</v>
      </c>
      <c r="J1595" s="32">
        <f t="shared" si="104"/>
        <v>-0.47880000000002099</v>
      </c>
      <c r="K1595" s="33">
        <f t="shared" si="105"/>
        <v>6.2692110721989769E-2</v>
      </c>
    </row>
    <row r="1596" spans="1:11" x14ac:dyDescent="0.25">
      <c r="A1596" s="50" t="s">
        <v>102</v>
      </c>
      <c r="B1596" s="48" t="s">
        <v>105</v>
      </c>
      <c r="C1596" s="52">
        <v>45795.923611111109</v>
      </c>
      <c r="D1596" s="48" t="s">
        <v>957</v>
      </c>
      <c r="E1596" s="48">
        <v>198</v>
      </c>
      <c r="F1596" s="55">
        <v>-5.8090000000000002</v>
      </c>
      <c r="G1596" s="30">
        <f t="shared" si="102"/>
        <v>-0.58090000000000008</v>
      </c>
      <c r="H1596" s="31">
        <f t="shared" si="103"/>
        <v>102.13520000000005</v>
      </c>
      <c r="I1596" s="31">
        <f>MAX($H$19:H1596)</f>
        <v>103.19490000000008</v>
      </c>
      <c r="J1596" s="32">
        <f t="shared" si="104"/>
        <v>-1.0597000000000207</v>
      </c>
      <c r="K1596" s="33">
        <f t="shared" si="105"/>
        <v>-5.6553938477025278E-3</v>
      </c>
    </row>
    <row r="1597" spans="1:11" x14ac:dyDescent="0.25">
      <c r="A1597" s="51" t="s">
        <v>102</v>
      </c>
      <c r="B1597" s="49" t="s">
        <v>107</v>
      </c>
      <c r="C1597" s="53">
        <v>45795.923611111109</v>
      </c>
      <c r="D1597" s="49" t="s">
        <v>957</v>
      </c>
      <c r="E1597" s="49">
        <v>461</v>
      </c>
      <c r="F1597" s="56">
        <v>-13.556000000000001</v>
      </c>
      <c r="G1597" s="30">
        <f t="shared" si="102"/>
        <v>-1.3556000000000001</v>
      </c>
      <c r="H1597" s="31">
        <f t="shared" si="103"/>
        <v>100.77960000000006</v>
      </c>
      <c r="I1597" s="31">
        <f>MAX($H$19:H1597)</f>
        <v>103.19490000000008</v>
      </c>
      <c r="J1597" s="32">
        <f t="shared" si="104"/>
        <v>-2.4153000000000162</v>
      </c>
      <c r="K1597" s="33">
        <f t="shared" si="105"/>
        <v>-1.3272603372784242E-2</v>
      </c>
    </row>
    <row r="1598" spans="1:11" x14ac:dyDescent="0.25">
      <c r="A1598" s="50" t="s">
        <v>102</v>
      </c>
      <c r="B1598" s="48" t="s">
        <v>108</v>
      </c>
      <c r="C1598" s="52">
        <v>45796.010416666664</v>
      </c>
      <c r="D1598" s="48" t="s">
        <v>958</v>
      </c>
      <c r="E1598" s="48">
        <v>228</v>
      </c>
      <c r="F1598" s="55">
        <v>-6.1360000000000001</v>
      </c>
      <c r="G1598" s="30">
        <f t="shared" si="102"/>
        <v>-0.61360000000000003</v>
      </c>
      <c r="H1598" s="31">
        <f t="shared" si="103"/>
        <v>100.16600000000005</v>
      </c>
      <c r="I1598" s="31">
        <f>MAX($H$19:H1598)</f>
        <v>103.19490000000008</v>
      </c>
      <c r="J1598" s="32">
        <f t="shared" si="104"/>
        <v>-3.0289000000000215</v>
      </c>
      <c r="K1598" s="33">
        <f t="shared" si="105"/>
        <v>-6.0885337905687287E-3</v>
      </c>
    </row>
    <row r="1599" spans="1:11" x14ac:dyDescent="0.25">
      <c r="A1599" s="51" t="s">
        <v>102</v>
      </c>
      <c r="B1599" s="49" t="s">
        <v>110</v>
      </c>
      <c r="C1599" s="53">
        <v>45796.010416666664</v>
      </c>
      <c r="D1599" s="49" t="s">
        <v>958</v>
      </c>
      <c r="E1599" s="49">
        <v>532</v>
      </c>
      <c r="F1599" s="56">
        <v>-14.318999999999999</v>
      </c>
      <c r="G1599" s="30">
        <f t="shared" si="102"/>
        <v>-1.4319</v>
      </c>
      <c r="H1599" s="31">
        <f t="shared" si="103"/>
        <v>98.734100000000055</v>
      </c>
      <c r="I1599" s="31">
        <f>MAX($H$19:H1599)</f>
        <v>103.19490000000008</v>
      </c>
      <c r="J1599" s="32">
        <f t="shared" si="104"/>
        <v>-4.4608000000000203</v>
      </c>
      <c r="K1599" s="33">
        <f t="shared" si="105"/>
        <v>-1.4295269852045545E-2</v>
      </c>
    </row>
    <row r="1600" spans="1:11" x14ac:dyDescent="0.25">
      <c r="A1600" s="51" t="s">
        <v>103</v>
      </c>
      <c r="B1600" s="49" t="s">
        <v>105</v>
      </c>
      <c r="C1600" s="53">
        <v>45796.15625</v>
      </c>
      <c r="D1600" s="49" t="s">
        <v>1075</v>
      </c>
      <c r="E1600" s="49">
        <v>30</v>
      </c>
      <c r="F1600" s="56">
        <v>-6.149</v>
      </c>
      <c r="G1600" s="30">
        <f t="shared" si="102"/>
        <v>-0.6149</v>
      </c>
      <c r="H1600" s="31">
        <f t="shared" si="103"/>
        <v>98.119200000000049</v>
      </c>
      <c r="I1600" s="31">
        <f>MAX($H$19:H1600)</f>
        <v>103.19490000000008</v>
      </c>
      <c r="J1600" s="32">
        <f t="shared" si="104"/>
        <v>-5.0757000000000261</v>
      </c>
      <c r="K1600" s="33">
        <f t="shared" si="105"/>
        <v>-6.2278382038222224E-3</v>
      </c>
    </row>
    <row r="1601" spans="1:11" x14ac:dyDescent="0.25">
      <c r="A1601" s="50" t="s">
        <v>103</v>
      </c>
      <c r="B1601" s="48" t="s">
        <v>107</v>
      </c>
      <c r="C1601" s="52">
        <v>45796.15625</v>
      </c>
      <c r="D1601" s="48" t="s">
        <v>1075</v>
      </c>
      <c r="E1601" s="48">
        <v>71</v>
      </c>
      <c r="F1601" s="55">
        <v>-14.347999999999999</v>
      </c>
      <c r="G1601" s="30">
        <f t="shared" si="102"/>
        <v>-1.4348000000000001</v>
      </c>
      <c r="H1601" s="31">
        <f t="shared" si="103"/>
        <v>96.684400000000053</v>
      </c>
      <c r="I1601" s="31">
        <f>MAX($H$19:H1601)</f>
        <v>103.19490000000008</v>
      </c>
      <c r="J1601" s="32">
        <f t="shared" si="104"/>
        <v>-6.5105000000000217</v>
      </c>
      <c r="K1601" s="33">
        <f t="shared" si="105"/>
        <v>-1.4623029947247734E-2</v>
      </c>
    </row>
    <row r="1602" spans="1:11" x14ac:dyDescent="0.25">
      <c r="A1602" s="50" t="s">
        <v>1138</v>
      </c>
      <c r="B1602" s="48" t="s">
        <v>108</v>
      </c>
      <c r="C1602" s="52">
        <v>45796.277777777781</v>
      </c>
      <c r="D1602" s="48" t="s">
        <v>666</v>
      </c>
      <c r="E1602" s="48">
        <v>3466</v>
      </c>
      <c r="F1602" s="55">
        <v>4.5860000000000003</v>
      </c>
      <c r="G1602" s="30">
        <f t="shared" si="102"/>
        <v>0.45860000000000006</v>
      </c>
      <c r="H1602" s="31">
        <f t="shared" si="103"/>
        <v>97.143000000000058</v>
      </c>
      <c r="I1602" s="31">
        <f>MAX($H$19:H1602)</f>
        <v>103.19490000000008</v>
      </c>
      <c r="J1602" s="32">
        <f t="shared" si="104"/>
        <v>-6.0519000000000176</v>
      </c>
      <c r="K1602" s="33">
        <f t="shared" si="105"/>
        <v>4.7432677867371709E-3</v>
      </c>
    </row>
    <row r="1603" spans="1:11" x14ac:dyDescent="0.25">
      <c r="A1603" s="51" t="s">
        <v>1138</v>
      </c>
      <c r="B1603" s="49" t="s">
        <v>110</v>
      </c>
      <c r="C1603" s="53">
        <v>45796.277777777781</v>
      </c>
      <c r="D1603" s="49" t="s">
        <v>666</v>
      </c>
      <c r="E1603" s="49">
        <v>8087</v>
      </c>
      <c r="F1603" s="56">
        <v>6.9950000000000001</v>
      </c>
      <c r="G1603" s="30">
        <f t="shared" si="102"/>
        <v>0.69950000000000001</v>
      </c>
      <c r="H1603" s="31">
        <f t="shared" si="103"/>
        <v>97.842500000000058</v>
      </c>
      <c r="I1603" s="31">
        <f>MAX($H$19:H1603)</f>
        <v>103.19490000000008</v>
      </c>
      <c r="J1603" s="32">
        <f t="shared" si="104"/>
        <v>-5.3524000000000171</v>
      </c>
      <c r="K1603" s="33">
        <f t="shared" si="105"/>
        <v>7.2007247048166967E-3</v>
      </c>
    </row>
    <row r="1604" spans="1:11" x14ac:dyDescent="0.25">
      <c r="A1604" s="51" t="s">
        <v>103</v>
      </c>
      <c r="B1604" s="49" t="s">
        <v>108</v>
      </c>
      <c r="C1604" s="53">
        <v>45796.291666666664</v>
      </c>
      <c r="D1604" s="49" t="s">
        <v>1076</v>
      </c>
      <c r="E1604" s="49">
        <v>27</v>
      </c>
      <c r="F1604" s="56">
        <v>4.3680000000000003</v>
      </c>
      <c r="G1604" s="30">
        <f t="shared" si="102"/>
        <v>0.43680000000000008</v>
      </c>
      <c r="H1604" s="31">
        <f t="shared" si="103"/>
        <v>98.279300000000063</v>
      </c>
      <c r="I1604" s="31">
        <f>MAX($H$19:H1604)</f>
        <v>103.19490000000008</v>
      </c>
      <c r="J1604" s="32">
        <f t="shared" si="104"/>
        <v>-4.915600000000012</v>
      </c>
      <c r="K1604" s="33">
        <f t="shared" si="105"/>
        <v>4.46431765337163E-3</v>
      </c>
    </row>
    <row r="1605" spans="1:11" x14ac:dyDescent="0.25">
      <c r="A1605" s="50" t="s">
        <v>103</v>
      </c>
      <c r="B1605" s="48" t="s">
        <v>110</v>
      </c>
      <c r="C1605" s="52">
        <v>45796.291666666664</v>
      </c>
      <c r="D1605" s="48" t="s">
        <v>1076</v>
      </c>
      <c r="E1605" s="48">
        <v>63</v>
      </c>
      <c r="F1605" s="55">
        <v>0</v>
      </c>
      <c r="G1605" s="30">
        <f t="shared" si="102"/>
        <v>0</v>
      </c>
      <c r="H1605" s="31">
        <f t="shared" si="103"/>
        <v>98.279300000000063</v>
      </c>
      <c r="I1605" s="31">
        <f>MAX($H$19:H1605)</f>
        <v>103.19490000000008</v>
      </c>
      <c r="J1605" s="32">
        <f t="shared" si="104"/>
        <v>-4.915600000000012</v>
      </c>
      <c r="K1605" s="33">
        <f t="shared" si="105"/>
        <v>0</v>
      </c>
    </row>
    <row r="1606" spans="1:11" x14ac:dyDescent="0.25">
      <c r="A1606" s="50" t="s">
        <v>101</v>
      </c>
      <c r="B1606" s="48" t="s">
        <v>108</v>
      </c>
      <c r="C1606" s="52">
        <v>45796.309027777781</v>
      </c>
      <c r="D1606" s="48" t="s">
        <v>837</v>
      </c>
      <c r="E1606" s="48">
        <v>6</v>
      </c>
      <c r="F1606" s="55">
        <v>4.49</v>
      </c>
      <c r="G1606" s="30">
        <f t="shared" si="102"/>
        <v>0.44900000000000007</v>
      </c>
      <c r="H1606" s="31">
        <f t="shared" si="103"/>
        <v>98.728300000000061</v>
      </c>
      <c r="I1606" s="31">
        <f>MAX($H$19:H1606)</f>
        <v>103.19490000000008</v>
      </c>
      <c r="J1606" s="32">
        <f t="shared" si="104"/>
        <v>-4.4666000000000139</v>
      </c>
      <c r="K1606" s="33">
        <f t="shared" si="105"/>
        <v>4.5686121085517506E-3</v>
      </c>
    </row>
    <row r="1607" spans="1:11" x14ac:dyDescent="0.25">
      <c r="A1607" s="51" t="s">
        <v>101</v>
      </c>
      <c r="B1607" s="49" t="s">
        <v>110</v>
      </c>
      <c r="C1607" s="53">
        <v>45796.309027777781</v>
      </c>
      <c r="D1607" s="49" t="s">
        <v>837</v>
      </c>
      <c r="E1607" s="49">
        <v>14</v>
      </c>
      <c r="F1607" s="56">
        <v>5.3040000000000003</v>
      </c>
      <c r="G1607" s="30">
        <f t="shared" si="102"/>
        <v>0.53040000000000009</v>
      </c>
      <c r="H1607" s="31">
        <f t="shared" si="103"/>
        <v>99.258700000000061</v>
      </c>
      <c r="I1607" s="31">
        <f>MAX($H$19:H1607)</f>
        <v>103.19490000000008</v>
      </c>
      <c r="J1607" s="32">
        <f t="shared" si="104"/>
        <v>-3.9362000000000137</v>
      </c>
      <c r="K1607" s="33">
        <f t="shared" si="105"/>
        <v>5.3723197907793452E-3</v>
      </c>
    </row>
    <row r="1608" spans="1:11" x14ac:dyDescent="0.25">
      <c r="A1608" s="51" t="s">
        <v>103</v>
      </c>
      <c r="B1608" s="49" t="s">
        <v>108</v>
      </c>
      <c r="C1608" s="53">
        <v>45796.395833333336</v>
      </c>
      <c r="D1608" s="49" t="s">
        <v>1077</v>
      </c>
      <c r="E1608" s="49">
        <v>17</v>
      </c>
      <c r="F1608" s="56">
        <v>4.2549999999999999</v>
      </c>
      <c r="G1608" s="30">
        <f t="shared" si="102"/>
        <v>0.42549999999999999</v>
      </c>
      <c r="H1608" s="31">
        <f t="shared" si="103"/>
        <v>99.684200000000061</v>
      </c>
      <c r="I1608" s="31">
        <f>MAX($H$19:H1608)</f>
        <v>103.19490000000008</v>
      </c>
      <c r="J1608" s="32">
        <f t="shared" si="104"/>
        <v>-3.5107000000000141</v>
      </c>
      <c r="K1608" s="33">
        <f t="shared" si="105"/>
        <v>4.2867778844575266E-3</v>
      </c>
    </row>
    <row r="1609" spans="1:11" x14ac:dyDescent="0.25">
      <c r="A1609" s="50" t="s">
        <v>103</v>
      </c>
      <c r="B1609" s="48" t="s">
        <v>110</v>
      </c>
      <c r="C1609" s="52">
        <v>45796.395833333336</v>
      </c>
      <c r="D1609" s="48" t="s">
        <v>1077</v>
      </c>
      <c r="E1609" s="48">
        <v>39</v>
      </c>
      <c r="F1609" s="55">
        <v>9.6930000000000014</v>
      </c>
      <c r="G1609" s="30">
        <f t="shared" si="102"/>
        <v>0.96930000000000016</v>
      </c>
      <c r="H1609" s="31">
        <f t="shared" si="103"/>
        <v>100.65350000000007</v>
      </c>
      <c r="I1609" s="31">
        <f>MAX($H$19:H1609)</f>
        <v>103.19490000000008</v>
      </c>
      <c r="J1609" s="32">
        <f t="shared" si="104"/>
        <v>-2.5414000000000101</v>
      </c>
      <c r="K1609" s="33">
        <f t="shared" si="105"/>
        <v>9.7237074681846281E-3</v>
      </c>
    </row>
    <row r="1610" spans="1:11" x14ac:dyDescent="0.25">
      <c r="A1610" s="50" t="s">
        <v>104</v>
      </c>
      <c r="B1610" s="48" t="s">
        <v>105</v>
      </c>
      <c r="C1610" s="52">
        <v>45796.618055555555</v>
      </c>
      <c r="D1610" s="48" t="s">
        <v>256</v>
      </c>
      <c r="E1610" s="48">
        <v>2401</v>
      </c>
      <c r="F1610" s="55">
        <v>-5.282</v>
      </c>
      <c r="G1610" s="30">
        <f t="shared" si="102"/>
        <v>-0.5282</v>
      </c>
      <c r="H1610" s="31">
        <f t="shared" si="103"/>
        <v>100.12530000000007</v>
      </c>
      <c r="I1610" s="31">
        <f>MAX($H$19:H1610)</f>
        <v>103.19490000000008</v>
      </c>
      <c r="J1610" s="32">
        <f t="shared" si="104"/>
        <v>-3.0696000000000083</v>
      </c>
      <c r="K1610" s="33">
        <f t="shared" si="105"/>
        <v>-5.2477062397233709E-3</v>
      </c>
    </row>
    <row r="1611" spans="1:11" x14ac:dyDescent="0.25">
      <c r="A1611" s="51" t="s">
        <v>104</v>
      </c>
      <c r="B1611" s="49" t="s">
        <v>107</v>
      </c>
      <c r="C1611" s="53">
        <v>45796.618055555555</v>
      </c>
      <c r="D1611" s="49" t="s">
        <v>256</v>
      </c>
      <c r="E1611" s="49">
        <v>5602</v>
      </c>
      <c r="F1611" s="56">
        <v>-12.324999999999999</v>
      </c>
      <c r="G1611" s="30">
        <f t="shared" si="102"/>
        <v>-1.2324999999999999</v>
      </c>
      <c r="H1611" s="31">
        <f t="shared" si="103"/>
        <v>98.892800000000065</v>
      </c>
      <c r="I1611" s="31">
        <f>MAX($H$19:H1611)</f>
        <v>103.19490000000008</v>
      </c>
      <c r="J1611" s="32">
        <f t="shared" si="104"/>
        <v>-4.30210000000001</v>
      </c>
      <c r="K1611" s="33">
        <f t="shared" si="105"/>
        <v>-1.2309576101145248E-2</v>
      </c>
    </row>
    <row r="1612" spans="1:11" x14ac:dyDescent="0.25">
      <c r="A1612" s="51" t="s">
        <v>103</v>
      </c>
      <c r="B1612" s="49" t="s">
        <v>108</v>
      </c>
      <c r="C1612" s="53">
        <v>45796.663194444445</v>
      </c>
      <c r="D1612" s="49" t="s">
        <v>1078</v>
      </c>
      <c r="E1612" s="49">
        <v>15</v>
      </c>
      <c r="F1612" s="56">
        <v>4.577</v>
      </c>
      <c r="G1612" s="30">
        <f t="shared" si="102"/>
        <v>0.4577</v>
      </c>
      <c r="H1612" s="31">
        <f t="shared" si="103"/>
        <v>99.350500000000068</v>
      </c>
      <c r="I1612" s="31">
        <f>MAX($H$19:H1612)</f>
        <v>103.19490000000008</v>
      </c>
      <c r="J1612" s="32">
        <f t="shared" si="104"/>
        <v>-3.8444000000000074</v>
      </c>
      <c r="K1612" s="33">
        <f t="shared" si="105"/>
        <v>4.6282439166451805E-3</v>
      </c>
    </row>
    <row r="1613" spans="1:11" x14ac:dyDescent="0.25">
      <c r="A1613" s="50" t="s">
        <v>103</v>
      </c>
      <c r="B1613" s="48" t="s">
        <v>110</v>
      </c>
      <c r="C1613" s="52">
        <v>45796.663194444445</v>
      </c>
      <c r="D1613" s="48" t="s">
        <v>1078</v>
      </c>
      <c r="E1613" s="48">
        <v>36</v>
      </c>
      <c r="F1613" s="55">
        <v>9.4939999999999998</v>
      </c>
      <c r="G1613" s="30">
        <f t="shared" si="102"/>
        <v>0.94940000000000002</v>
      </c>
      <c r="H1613" s="31">
        <f t="shared" si="103"/>
        <v>100.29990000000006</v>
      </c>
      <c r="I1613" s="31">
        <f>MAX($H$19:H1613)</f>
        <v>103.19490000000008</v>
      </c>
      <c r="J1613" s="32">
        <f t="shared" si="104"/>
        <v>-2.8950000000000102</v>
      </c>
      <c r="K1613" s="33">
        <f t="shared" si="105"/>
        <v>9.5560666529106442E-3</v>
      </c>
    </row>
    <row r="1614" spans="1:11" x14ac:dyDescent="0.25">
      <c r="A1614" s="50" t="s">
        <v>101</v>
      </c>
      <c r="B1614" s="48" t="s">
        <v>105</v>
      </c>
      <c r="C1614" s="52">
        <v>45796.940972222219</v>
      </c>
      <c r="D1614" s="48" t="s">
        <v>838</v>
      </c>
      <c r="E1614" s="48">
        <v>11</v>
      </c>
      <c r="F1614" s="55">
        <v>4.5229999999999997</v>
      </c>
      <c r="G1614" s="30">
        <f t="shared" si="102"/>
        <v>0.45229999999999998</v>
      </c>
      <c r="H1614" s="31">
        <f t="shared" si="103"/>
        <v>100.75220000000006</v>
      </c>
      <c r="I1614" s="31">
        <f>MAX($H$19:H1614)</f>
        <v>103.19490000000008</v>
      </c>
      <c r="J1614" s="32">
        <f t="shared" si="104"/>
        <v>-2.4427000000000163</v>
      </c>
      <c r="K1614" s="33">
        <f t="shared" si="105"/>
        <v>4.5094760812323109E-3</v>
      </c>
    </row>
    <row r="1615" spans="1:11" x14ac:dyDescent="0.25">
      <c r="A1615" s="51" t="s">
        <v>101</v>
      </c>
      <c r="B1615" s="49" t="s">
        <v>107</v>
      </c>
      <c r="C1615" s="53">
        <v>45796.940972222219</v>
      </c>
      <c r="D1615" s="49" t="s">
        <v>838</v>
      </c>
      <c r="E1615" s="49">
        <v>25</v>
      </c>
      <c r="F1615" s="56">
        <v>16.445</v>
      </c>
      <c r="G1615" s="30">
        <f t="shared" si="102"/>
        <v>1.6445000000000001</v>
      </c>
      <c r="H1615" s="31">
        <f t="shared" si="103"/>
        <v>102.39670000000005</v>
      </c>
      <c r="I1615" s="31">
        <f>MAX($H$19:H1615)</f>
        <v>103.19490000000008</v>
      </c>
      <c r="J1615" s="32">
        <f t="shared" si="104"/>
        <v>-0.79820000000002267</v>
      </c>
      <c r="K1615" s="33">
        <f t="shared" si="105"/>
        <v>1.6322224229346816E-2</v>
      </c>
    </row>
    <row r="1616" spans="1:11" x14ac:dyDescent="0.25">
      <c r="A1616" s="50" t="s">
        <v>102</v>
      </c>
      <c r="B1616" s="48" t="s">
        <v>108</v>
      </c>
      <c r="C1616" s="52">
        <v>45796.944444444445</v>
      </c>
      <c r="D1616" s="48" t="s">
        <v>959</v>
      </c>
      <c r="E1616" s="48">
        <v>451</v>
      </c>
      <c r="F1616" s="55">
        <v>4.7389999999999999</v>
      </c>
      <c r="G1616" s="30">
        <f t="shared" si="102"/>
        <v>0.47389999999999999</v>
      </c>
      <c r="H1616" s="31">
        <f t="shared" si="103"/>
        <v>102.87060000000005</v>
      </c>
      <c r="I1616" s="31">
        <f>MAX($H$19:H1616)</f>
        <v>103.19490000000008</v>
      </c>
      <c r="J1616" s="32">
        <f t="shared" si="104"/>
        <v>-0.32430000000002224</v>
      </c>
      <c r="K1616" s="33">
        <f t="shared" si="105"/>
        <v>4.628078834571836E-3</v>
      </c>
    </row>
    <row r="1617" spans="1:11" x14ac:dyDescent="0.25">
      <c r="A1617" s="51" t="s">
        <v>102</v>
      </c>
      <c r="B1617" s="49" t="s">
        <v>110</v>
      </c>
      <c r="C1617" s="53">
        <v>45796.944444444445</v>
      </c>
      <c r="D1617" s="49" t="s">
        <v>959</v>
      </c>
      <c r="E1617" s="49">
        <v>1053</v>
      </c>
      <c r="F1617" s="56">
        <v>1.264</v>
      </c>
      <c r="G1617" s="30">
        <f t="shared" si="102"/>
        <v>0.12640000000000001</v>
      </c>
      <c r="H1617" s="31">
        <f t="shared" si="103"/>
        <v>102.99700000000006</v>
      </c>
      <c r="I1617" s="31">
        <f>MAX($H$19:H1617)</f>
        <v>103.19490000000008</v>
      </c>
      <c r="J1617" s="32">
        <f t="shared" si="104"/>
        <v>-0.19790000000001839</v>
      </c>
      <c r="K1617" s="33">
        <f t="shared" si="105"/>
        <v>1.2287281302918451E-3</v>
      </c>
    </row>
    <row r="1618" spans="1:11" x14ac:dyDescent="0.25">
      <c r="A1618" s="51" t="s">
        <v>103</v>
      </c>
      <c r="B1618" s="49" t="s">
        <v>105</v>
      </c>
      <c r="C1618" s="53">
        <v>45797.121527777781</v>
      </c>
      <c r="D1618" s="49" t="s">
        <v>1079</v>
      </c>
      <c r="E1618" s="49">
        <v>18</v>
      </c>
      <c r="F1618" s="56">
        <v>-6.0890000000000004</v>
      </c>
      <c r="G1618" s="30">
        <f t="shared" si="102"/>
        <v>-0.60890000000000011</v>
      </c>
      <c r="H1618" s="31">
        <f t="shared" si="103"/>
        <v>102.38810000000005</v>
      </c>
      <c r="I1618" s="31">
        <f>MAX($H$19:H1618)</f>
        <v>103.19490000000008</v>
      </c>
      <c r="J1618" s="32">
        <f t="shared" si="104"/>
        <v>-0.80680000000002394</v>
      </c>
      <c r="K1618" s="33">
        <f t="shared" si="105"/>
        <v>-5.9118226744468982E-3</v>
      </c>
    </row>
    <row r="1619" spans="1:11" x14ac:dyDescent="0.25">
      <c r="A1619" s="50" t="s">
        <v>103</v>
      </c>
      <c r="B1619" s="48" t="s">
        <v>107</v>
      </c>
      <c r="C1619" s="52">
        <v>45797.121527777781</v>
      </c>
      <c r="D1619" s="48" t="s">
        <v>1079</v>
      </c>
      <c r="E1619" s="48">
        <v>42</v>
      </c>
      <c r="F1619" s="55">
        <v>-14.212</v>
      </c>
      <c r="G1619" s="30">
        <f t="shared" si="102"/>
        <v>-1.4212</v>
      </c>
      <c r="H1619" s="31">
        <f t="shared" si="103"/>
        <v>100.96690000000005</v>
      </c>
      <c r="I1619" s="31">
        <f>MAX($H$19:H1619)</f>
        <v>103.19490000000008</v>
      </c>
      <c r="J1619" s="32">
        <f t="shared" si="104"/>
        <v>-2.2280000000000229</v>
      </c>
      <c r="K1619" s="33">
        <f t="shared" si="105"/>
        <v>-1.3880519318162921E-2</v>
      </c>
    </row>
    <row r="1620" spans="1:11" x14ac:dyDescent="0.25">
      <c r="A1620" s="50" t="s">
        <v>102</v>
      </c>
      <c r="B1620" s="48" t="s">
        <v>105</v>
      </c>
      <c r="C1620" s="52">
        <v>45797.125</v>
      </c>
      <c r="D1620" s="48" t="s">
        <v>960</v>
      </c>
      <c r="E1620" s="48">
        <v>320</v>
      </c>
      <c r="F1620" s="55">
        <v>4.3469999999999995</v>
      </c>
      <c r="G1620" s="30">
        <f t="shared" si="102"/>
        <v>0.43469999999999998</v>
      </c>
      <c r="H1620" s="31">
        <f t="shared" si="103"/>
        <v>101.40160000000006</v>
      </c>
      <c r="I1620" s="31">
        <f>MAX($H$19:H1620)</f>
        <v>103.19490000000008</v>
      </c>
      <c r="J1620" s="32">
        <f t="shared" si="104"/>
        <v>-1.7933000000000163</v>
      </c>
      <c r="K1620" s="33">
        <f t="shared" si="105"/>
        <v>4.3053713642788871E-3</v>
      </c>
    </row>
    <row r="1621" spans="1:11" x14ac:dyDescent="0.25">
      <c r="A1621" s="51" t="s">
        <v>102</v>
      </c>
      <c r="B1621" s="49" t="s">
        <v>107</v>
      </c>
      <c r="C1621" s="53">
        <v>45797.125</v>
      </c>
      <c r="D1621" s="49" t="s">
        <v>960</v>
      </c>
      <c r="E1621" s="49">
        <v>746</v>
      </c>
      <c r="F1621" s="56">
        <v>4.9219999999999997</v>
      </c>
      <c r="G1621" s="30">
        <f t="shared" si="102"/>
        <v>0.49219999999999997</v>
      </c>
      <c r="H1621" s="31">
        <f t="shared" si="103"/>
        <v>101.89380000000006</v>
      </c>
      <c r="I1621" s="31">
        <f>MAX($H$19:H1621)</f>
        <v>103.19490000000008</v>
      </c>
      <c r="J1621" s="32">
        <f t="shared" si="104"/>
        <v>-1.3011000000000195</v>
      </c>
      <c r="K1621" s="33">
        <f t="shared" si="105"/>
        <v>4.8539668013127812E-3</v>
      </c>
    </row>
    <row r="1622" spans="1:11" x14ac:dyDescent="0.25">
      <c r="A1622" s="51" t="s">
        <v>103</v>
      </c>
      <c r="B1622" s="49" t="s">
        <v>108</v>
      </c>
      <c r="C1622" s="53">
        <v>45797.284722222219</v>
      </c>
      <c r="D1622" s="49" t="s">
        <v>1080</v>
      </c>
      <c r="E1622" s="49">
        <v>16</v>
      </c>
      <c r="F1622" s="56">
        <v>4.5810000000000004</v>
      </c>
      <c r="G1622" s="30">
        <f t="shared" si="102"/>
        <v>0.45810000000000006</v>
      </c>
      <c r="H1622" s="31">
        <f t="shared" si="103"/>
        <v>102.35190000000006</v>
      </c>
      <c r="I1622" s="31">
        <f>MAX($H$19:H1622)</f>
        <v>103.19490000000008</v>
      </c>
      <c r="J1622" s="32">
        <f t="shared" si="104"/>
        <v>-0.84300000000001774</v>
      </c>
      <c r="K1622" s="33">
        <f t="shared" si="105"/>
        <v>4.495857451581875E-3</v>
      </c>
    </row>
    <row r="1623" spans="1:11" x14ac:dyDescent="0.25">
      <c r="A1623" s="50" t="s">
        <v>103</v>
      </c>
      <c r="B1623" s="48" t="s">
        <v>110</v>
      </c>
      <c r="C1623" s="52">
        <v>45797.284722222219</v>
      </c>
      <c r="D1623" s="48" t="s">
        <v>1080</v>
      </c>
      <c r="E1623" s="48">
        <v>38</v>
      </c>
      <c r="F1623" s="55">
        <v>12.168000000000001</v>
      </c>
      <c r="G1623" s="30">
        <f t="shared" si="102"/>
        <v>1.2168000000000001</v>
      </c>
      <c r="H1623" s="31">
        <f t="shared" si="103"/>
        <v>103.56870000000006</v>
      </c>
      <c r="I1623" s="31">
        <f>MAX($H$19:H1623)</f>
        <v>103.56870000000006</v>
      </c>
      <c r="J1623" s="32">
        <f t="shared" si="104"/>
        <v>0</v>
      </c>
      <c r="K1623" s="33">
        <f t="shared" si="105"/>
        <v>1.1888396795760592E-2</v>
      </c>
    </row>
    <row r="1624" spans="1:11" x14ac:dyDescent="0.25">
      <c r="A1624" s="50" t="s">
        <v>101</v>
      </c>
      <c r="B1624" s="48" t="s">
        <v>108</v>
      </c>
      <c r="C1624" s="52">
        <v>45797.347222222219</v>
      </c>
      <c r="D1624" s="48" t="s">
        <v>839</v>
      </c>
      <c r="E1624" s="48">
        <v>6</v>
      </c>
      <c r="F1624" s="55">
        <v>4.5520000000000005</v>
      </c>
      <c r="G1624" s="30">
        <f t="shared" si="102"/>
        <v>0.45520000000000005</v>
      </c>
      <c r="H1624" s="31">
        <f t="shared" si="103"/>
        <v>104.02390000000007</v>
      </c>
      <c r="I1624" s="31">
        <f>MAX($H$19:H1624)</f>
        <v>104.02390000000007</v>
      </c>
      <c r="J1624" s="32">
        <f t="shared" si="104"/>
        <v>0</v>
      </c>
      <c r="K1624" s="33">
        <f t="shared" si="105"/>
        <v>4.3951502722348046E-3</v>
      </c>
    </row>
    <row r="1625" spans="1:11" x14ac:dyDescent="0.25">
      <c r="A1625" s="51" t="s">
        <v>101</v>
      </c>
      <c r="B1625" s="49" t="s">
        <v>110</v>
      </c>
      <c r="C1625" s="53">
        <v>45797.347222222219</v>
      </c>
      <c r="D1625" s="49" t="s">
        <v>839</v>
      </c>
      <c r="E1625" s="49">
        <v>15</v>
      </c>
      <c r="F1625" s="56">
        <v>26.632999999999999</v>
      </c>
      <c r="G1625" s="30">
        <f t="shared" si="102"/>
        <v>2.6633</v>
      </c>
      <c r="H1625" s="31">
        <f t="shared" si="103"/>
        <v>106.68720000000008</v>
      </c>
      <c r="I1625" s="31">
        <f>MAX($H$19:H1625)</f>
        <v>106.68720000000008</v>
      </c>
      <c r="J1625" s="32">
        <f t="shared" si="104"/>
        <v>0</v>
      </c>
      <c r="K1625" s="33">
        <f t="shared" si="105"/>
        <v>2.5602770132633124E-2</v>
      </c>
    </row>
    <row r="1626" spans="1:11" x14ac:dyDescent="0.25">
      <c r="A1626" s="50" t="s">
        <v>1138</v>
      </c>
      <c r="B1626" s="48" t="s">
        <v>108</v>
      </c>
      <c r="C1626" s="52">
        <v>45797.440972222219</v>
      </c>
      <c r="D1626" s="48" t="s">
        <v>667</v>
      </c>
      <c r="E1626" s="48">
        <v>3496</v>
      </c>
      <c r="F1626" s="55">
        <v>-5.74</v>
      </c>
      <c r="G1626" s="30">
        <f t="shared" si="102"/>
        <v>-0.57400000000000007</v>
      </c>
      <c r="H1626" s="31">
        <f t="shared" si="103"/>
        <v>106.11320000000008</v>
      </c>
      <c r="I1626" s="31">
        <f>MAX($H$19:H1626)</f>
        <v>106.68720000000008</v>
      </c>
      <c r="J1626" s="32">
        <f t="shared" si="104"/>
        <v>-0.57399999999999807</v>
      </c>
      <c r="K1626" s="33">
        <f t="shared" si="105"/>
        <v>-5.3802143087455789E-3</v>
      </c>
    </row>
    <row r="1627" spans="1:11" x14ac:dyDescent="0.25">
      <c r="A1627" s="51" t="s">
        <v>1138</v>
      </c>
      <c r="B1627" s="49" t="s">
        <v>110</v>
      </c>
      <c r="C1627" s="53">
        <v>45797.440972222219</v>
      </c>
      <c r="D1627" s="49" t="s">
        <v>667</v>
      </c>
      <c r="E1627" s="49">
        <v>8158</v>
      </c>
      <c r="F1627" s="56">
        <v>-13.395</v>
      </c>
      <c r="G1627" s="30">
        <f t="shared" si="102"/>
        <v>-1.3395000000000001</v>
      </c>
      <c r="H1627" s="31">
        <f t="shared" si="103"/>
        <v>104.77370000000008</v>
      </c>
      <c r="I1627" s="31">
        <f>MAX($H$19:H1627)</f>
        <v>106.68720000000008</v>
      </c>
      <c r="J1627" s="32">
        <f t="shared" si="104"/>
        <v>-1.9134999999999991</v>
      </c>
      <c r="K1627" s="33">
        <f t="shared" si="105"/>
        <v>-1.2623311708628182E-2</v>
      </c>
    </row>
    <row r="1628" spans="1:11" x14ac:dyDescent="0.25">
      <c r="A1628" s="50" t="s">
        <v>102</v>
      </c>
      <c r="B1628" s="48" t="s">
        <v>105</v>
      </c>
      <c r="C1628" s="52">
        <v>45797.496527777781</v>
      </c>
      <c r="D1628" s="48" t="s">
        <v>961</v>
      </c>
      <c r="E1628" s="48">
        <v>199</v>
      </c>
      <c r="F1628" s="55">
        <v>-6.2080000000000002</v>
      </c>
      <c r="G1628" s="30">
        <f t="shared" si="102"/>
        <v>-0.62080000000000002</v>
      </c>
      <c r="H1628" s="31">
        <f t="shared" si="103"/>
        <v>104.15290000000007</v>
      </c>
      <c r="I1628" s="31">
        <f>MAX($H$19:H1628)</f>
        <v>106.68720000000008</v>
      </c>
      <c r="J1628" s="32">
        <f t="shared" si="104"/>
        <v>-2.5343000000000018</v>
      </c>
      <c r="K1628" s="33">
        <f t="shared" si="105"/>
        <v>-5.9251510636734173E-3</v>
      </c>
    </row>
    <row r="1629" spans="1:11" x14ac:dyDescent="0.25">
      <c r="A1629" s="51" t="s">
        <v>102</v>
      </c>
      <c r="B1629" s="49" t="s">
        <v>107</v>
      </c>
      <c r="C1629" s="53">
        <v>45797.496527777781</v>
      </c>
      <c r="D1629" s="49" t="s">
        <v>961</v>
      </c>
      <c r="E1629" s="49">
        <v>464</v>
      </c>
      <c r="F1629" s="56">
        <v>-14.484999999999999</v>
      </c>
      <c r="G1629" s="30">
        <f t="shared" si="102"/>
        <v>-1.4485000000000001</v>
      </c>
      <c r="H1629" s="31">
        <f t="shared" si="103"/>
        <v>102.70440000000008</v>
      </c>
      <c r="I1629" s="31">
        <f>MAX($H$19:H1629)</f>
        <v>106.68720000000008</v>
      </c>
      <c r="J1629" s="32">
        <f t="shared" si="104"/>
        <v>-3.9827999999999975</v>
      </c>
      <c r="K1629" s="33">
        <f t="shared" si="105"/>
        <v>-1.3907438007007E-2</v>
      </c>
    </row>
    <row r="1630" spans="1:11" x14ac:dyDescent="0.25">
      <c r="A1630" s="51" t="s">
        <v>103</v>
      </c>
      <c r="B1630" s="49" t="s">
        <v>105</v>
      </c>
      <c r="C1630" s="53">
        <v>45798.104166666664</v>
      </c>
      <c r="D1630" s="49" t="s">
        <v>1081</v>
      </c>
      <c r="E1630" s="49">
        <v>15</v>
      </c>
      <c r="F1630" s="56">
        <v>4.4270000000000005</v>
      </c>
      <c r="G1630" s="30">
        <f t="shared" si="102"/>
        <v>0.44270000000000009</v>
      </c>
      <c r="H1630" s="31">
        <f t="shared" si="103"/>
        <v>103.14710000000008</v>
      </c>
      <c r="I1630" s="31">
        <f>MAX($H$19:H1630)</f>
        <v>106.68720000000008</v>
      </c>
      <c r="J1630" s="32">
        <f t="shared" si="104"/>
        <v>-3.5400999999999954</v>
      </c>
      <c r="K1630" s="33">
        <f t="shared" si="105"/>
        <v>4.3104287644930572E-3</v>
      </c>
    </row>
    <row r="1631" spans="1:11" x14ac:dyDescent="0.25">
      <c r="A1631" s="50" t="s">
        <v>103</v>
      </c>
      <c r="B1631" s="48" t="s">
        <v>107</v>
      </c>
      <c r="C1631" s="52">
        <v>45798.104166666664</v>
      </c>
      <c r="D1631" s="48" t="s">
        <v>1081</v>
      </c>
      <c r="E1631" s="48">
        <v>34</v>
      </c>
      <c r="F1631" s="55">
        <v>15.444999999999999</v>
      </c>
      <c r="G1631" s="30">
        <f t="shared" si="102"/>
        <v>1.5445</v>
      </c>
      <c r="H1631" s="31">
        <f t="shared" si="103"/>
        <v>104.69160000000008</v>
      </c>
      <c r="I1631" s="31">
        <f>MAX($H$19:H1631)</f>
        <v>106.68720000000008</v>
      </c>
      <c r="J1631" s="32">
        <f t="shared" si="104"/>
        <v>-1.995599999999996</v>
      </c>
      <c r="K1631" s="33">
        <f t="shared" si="105"/>
        <v>1.4973760774660727E-2</v>
      </c>
    </row>
    <row r="1632" spans="1:11" x14ac:dyDescent="0.25">
      <c r="A1632" s="50" t="s">
        <v>102</v>
      </c>
      <c r="B1632" s="48" t="s">
        <v>108</v>
      </c>
      <c r="C1632" s="52">
        <v>45798.201388888891</v>
      </c>
      <c r="D1632" s="48" t="s">
        <v>962</v>
      </c>
      <c r="E1632" s="48">
        <v>316</v>
      </c>
      <c r="F1632" s="55">
        <v>-5.6869999999999994</v>
      </c>
      <c r="G1632" s="30">
        <f t="shared" si="102"/>
        <v>-0.56869999999999998</v>
      </c>
      <c r="H1632" s="31">
        <f t="shared" si="103"/>
        <v>104.12290000000007</v>
      </c>
      <c r="I1632" s="31">
        <f>MAX($H$19:H1632)</f>
        <v>106.68720000000008</v>
      </c>
      <c r="J1632" s="32">
        <f t="shared" si="104"/>
        <v>-2.5643000000000029</v>
      </c>
      <c r="K1632" s="33">
        <f t="shared" si="105"/>
        <v>-5.4321454634373989E-3</v>
      </c>
    </row>
    <row r="1633" spans="1:11" x14ac:dyDescent="0.25">
      <c r="A1633" s="51" t="s">
        <v>102</v>
      </c>
      <c r="B1633" s="49" t="s">
        <v>110</v>
      </c>
      <c r="C1633" s="53">
        <v>45798.201388888891</v>
      </c>
      <c r="D1633" s="49" t="s">
        <v>962</v>
      </c>
      <c r="E1633" s="49">
        <v>737</v>
      </c>
      <c r="F1633" s="56">
        <v>-13.27</v>
      </c>
      <c r="G1633" s="30">
        <f t="shared" si="102"/>
        <v>-1.327</v>
      </c>
      <c r="H1633" s="31">
        <f t="shared" si="103"/>
        <v>102.79590000000007</v>
      </c>
      <c r="I1633" s="31">
        <f>MAX($H$19:H1633)</f>
        <v>106.68720000000008</v>
      </c>
      <c r="J1633" s="32">
        <f t="shared" si="104"/>
        <v>-3.8913000000000011</v>
      </c>
      <c r="K1633" s="33">
        <f t="shared" si="105"/>
        <v>-1.2744554752124659E-2</v>
      </c>
    </row>
    <row r="1634" spans="1:11" x14ac:dyDescent="0.25">
      <c r="A1634" s="50" t="s">
        <v>102</v>
      </c>
      <c r="B1634" s="48" t="s">
        <v>105</v>
      </c>
      <c r="C1634" s="52">
        <v>45798.274305555555</v>
      </c>
      <c r="D1634" s="48" t="s">
        <v>963</v>
      </c>
      <c r="E1634" s="48">
        <v>250</v>
      </c>
      <c r="F1634" s="55">
        <v>-6.2690000000000001</v>
      </c>
      <c r="G1634" s="30">
        <f t="shared" si="102"/>
        <v>-0.62690000000000001</v>
      </c>
      <c r="H1634" s="31">
        <f t="shared" si="103"/>
        <v>102.16900000000007</v>
      </c>
      <c r="I1634" s="31">
        <f>MAX($H$19:H1634)</f>
        <v>106.68720000000008</v>
      </c>
      <c r="J1634" s="32">
        <f t="shared" si="104"/>
        <v>-4.5182000000000073</v>
      </c>
      <c r="K1634" s="33">
        <f t="shared" si="105"/>
        <v>-6.0984922550413323E-3</v>
      </c>
    </row>
    <row r="1635" spans="1:11" x14ac:dyDescent="0.25">
      <c r="A1635" s="51" t="s">
        <v>102</v>
      </c>
      <c r="B1635" s="49" t="s">
        <v>107</v>
      </c>
      <c r="C1635" s="53">
        <v>45798.274305555555</v>
      </c>
      <c r="D1635" s="49" t="s">
        <v>963</v>
      </c>
      <c r="E1635" s="49">
        <v>583</v>
      </c>
      <c r="F1635" s="56">
        <v>-14.629</v>
      </c>
      <c r="G1635" s="30">
        <f t="shared" si="102"/>
        <v>-1.4629000000000001</v>
      </c>
      <c r="H1635" s="31">
        <f t="shared" si="103"/>
        <v>100.70610000000006</v>
      </c>
      <c r="I1635" s="31">
        <f>MAX($H$19:H1635)</f>
        <v>106.68720000000008</v>
      </c>
      <c r="J1635" s="32">
        <f t="shared" si="104"/>
        <v>-5.9811000000000121</v>
      </c>
      <c r="K1635" s="33">
        <f t="shared" si="105"/>
        <v>-1.4318433184233981E-2</v>
      </c>
    </row>
    <row r="1636" spans="1:11" x14ac:dyDescent="0.25">
      <c r="A1636" s="50" t="s">
        <v>1138</v>
      </c>
      <c r="B1636" s="48" t="s">
        <v>105</v>
      </c>
      <c r="C1636" s="52">
        <v>45798.385416666664</v>
      </c>
      <c r="D1636" s="48" t="s">
        <v>668</v>
      </c>
      <c r="E1636" s="48">
        <v>2881</v>
      </c>
      <c r="F1636" s="55">
        <v>4.5720000000000001</v>
      </c>
      <c r="G1636" s="30">
        <f t="shared" si="102"/>
        <v>0.45720000000000005</v>
      </c>
      <c r="H1636" s="31">
        <f t="shared" si="103"/>
        <v>101.16330000000006</v>
      </c>
      <c r="I1636" s="31">
        <f>MAX($H$19:H1636)</f>
        <v>106.68720000000008</v>
      </c>
      <c r="J1636" s="32">
        <f t="shared" si="104"/>
        <v>-5.5239000000000118</v>
      </c>
      <c r="K1636" s="33">
        <f t="shared" si="105"/>
        <v>4.5399434592343635E-3</v>
      </c>
    </row>
    <row r="1637" spans="1:11" x14ac:dyDescent="0.25">
      <c r="A1637" s="51" t="s">
        <v>1138</v>
      </c>
      <c r="B1637" s="49" t="s">
        <v>107</v>
      </c>
      <c r="C1637" s="53">
        <v>45798.385416666664</v>
      </c>
      <c r="D1637" s="49" t="s">
        <v>668</v>
      </c>
      <c r="E1637" s="49">
        <v>6724</v>
      </c>
      <c r="F1637" s="56">
        <v>0.61899999999999999</v>
      </c>
      <c r="G1637" s="30">
        <f t="shared" si="102"/>
        <v>6.1900000000000004E-2</v>
      </c>
      <c r="H1637" s="31">
        <f t="shared" si="103"/>
        <v>101.22520000000006</v>
      </c>
      <c r="I1637" s="31">
        <f>MAX($H$19:H1637)</f>
        <v>106.68720000000008</v>
      </c>
      <c r="J1637" s="32">
        <f t="shared" si="104"/>
        <v>-5.4620000000000175</v>
      </c>
      <c r="K1637" s="33">
        <f t="shared" si="105"/>
        <v>6.118819769620476E-4</v>
      </c>
    </row>
    <row r="1638" spans="1:11" x14ac:dyDescent="0.25">
      <c r="A1638" s="50" t="s">
        <v>102</v>
      </c>
      <c r="B1638" s="48" t="s">
        <v>105</v>
      </c>
      <c r="C1638" s="52">
        <v>45798.451388888891</v>
      </c>
      <c r="D1638" s="48" t="s">
        <v>964</v>
      </c>
      <c r="E1638" s="48">
        <v>207</v>
      </c>
      <c r="F1638" s="55">
        <v>-6.218</v>
      </c>
      <c r="G1638" s="30">
        <f t="shared" si="102"/>
        <v>-0.62180000000000002</v>
      </c>
      <c r="H1638" s="31">
        <f t="shared" si="103"/>
        <v>100.60340000000006</v>
      </c>
      <c r="I1638" s="31">
        <f>MAX($H$19:H1638)</f>
        <v>106.68720000000008</v>
      </c>
      <c r="J1638" s="32">
        <f t="shared" si="104"/>
        <v>-6.0838000000000108</v>
      </c>
      <c r="K1638" s="33">
        <f t="shared" si="105"/>
        <v>-6.1427391598138925E-3</v>
      </c>
    </row>
    <row r="1639" spans="1:11" x14ac:dyDescent="0.25">
      <c r="A1639" s="51" t="s">
        <v>102</v>
      </c>
      <c r="B1639" s="49" t="s">
        <v>107</v>
      </c>
      <c r="C1639" s="53">
        <v>45798.451388888891</v>
      </c>
      <c r="D1639" s="49" t="s">
        <v>964</v>
      </c>
      <c r="E1639" s="49">
        <v>482</v>
      </c>
      <c r="F1639" s="56">
        <v>-14.509</v>
      </c>
      <c r="G1639" s="30">
        <f t="shared" si="102"/>
        <v>-1.4509000000000001</v>
      </c>
      <c r="H1639" s="31">
        <f t="shared" si="103"/>
        <v>99.15250000000006</v>
      </c>
      <c r="I1639" s="31">
        <f>MAX($H$19:H1639)</f>
        <v>106.68720000000008</v>
      </c>
      <c r="J1639" s="32">
        <f t="shared" si="104"/>
        <v>-7.5347000000000151</v>
      </c>
      <c r="K1639" s="33">
        <f t="shared" si="105"/>
        <v>-1.4421977786039042E-2</v>
      </c>
    </row>
    <row r="1640" spans="1:11" x14ac:dyDescent="0.25">
      <c r="A1640" s="50" t="s">
        <v>104</v>
      </c>
      <c r="B1640" s="48" t="s">
        <v>108</v>
      </c>
      <c r="C1640" s="52">
        <v>45798.479166666664</v>
      </c>
      <c r="D1640" s="48" t="s">
        <v>246</v>
      </c>
      <c r="E1640" s="48">
        <v>4396</v>
      </c>
      <c r="F1640" s="55">
        <v>-6.5930000000000009</v>
      </c>
      <c r="G1640" s="30">
        <f t="shared" si="102"/>
        <v>-0.65930000000000011</v>
      </c>
      <c r="H1640" s="31">
        <f t="shared" si="103"/>
        <v>98.493200000000058</v>
      </c>
      <c r="I1640" s="31">
        <f>MAX($H$19:H1640)</f>
        <v>106.68720000000008</v>
      </c>
      <c r="J1640" s="32">
        <f t="shared" si="104"/>
        <v>-8.1940000000000168</v>
      </c>
      <c r="K1640" s="33">
        <f t="shared" si="105"/>
        <v>-6.6493532689544388E-3</v>
      </c>
    </row>
    <row r="1641" spans="1:11" x14ac:dyDescent="0.25">
      <c r="A1641" s="51" t="s">
        <v>104</v>
      </c>
      <c r="B1641" s="49" t="s">
        <v>110</v>
      </c>
      <c r="C1641" s="53">
        <v>45798.479166666664</v>
      </c>
      <c r="D1641" s="49" t="s">
        <v>246</v>
      </c>
      <c r="E1641" s="49">
        <v>10256</v>
      </c>
      <c r="F1641" s="56">
        <v>-15.385</v>
      </c>
      <c r="G1641" s="30">
        <f t="shared" ref="G1641:G1704" si="106">(F1641*0.1)</f>
        <v>-1.5385</v>
      </c>
      <c r="H1641" s="31">
        <f t="shared" ref="H1641:H1704" si="107">(H1640+G1641)</f>
        <v>96.954700000000059</v>
      </c>
      <c r="I1641" s="31">
        <f>MAX($H$19:H1641)</f>
        <v>106.68720000000008</v>
      </c>
      <c r="J1641" s="32">
        <f t="shared" ref="J1641:J1704" si="108">(H1641-I1641)</f>
        <v>-9.7325000000000159</v>
      </c>
      <c r="K1641" s="33">
        <f t="shared" ref="K1641:K1704" si="109">(H1641/H1640)-1</f>
        <v>-1.5620367700511339E-2</v>
      </c>
    </row>
    <row r="1642" spans="1:11" x14ac:dyDescent="0.25">
      <c r="A1642" s="50" t="s">
        <v>101</v>
      </c>
      <c r="B1642" s="48" t="s">
        <v>105</v>
      </c>
      <c r="C1642" s="52">
        <v>45798.527777777781</v>
      </c>
      <c r="D1642" s="48" t="s">
        <v>840</v>
      </c>
      <c r="E1642" s="48">
        <v>4</v>
      </c>
      <c r="F1642" s="55">
        <v>-5.99</v>
      </c>
      <c r="G1642" s="30">
        <f t="shared" si="106"/>
        <v>-0.59900000000000009</v>
      </c>
      <c r="H1642" s="31">
        <f t="shared" si="107"/>
        <v>96.355700000000056</v>
      </c>
      <c r="I1642" s="31">
        <f>MAX($H$19:H1642)</f>
        <v>106.68720000000008</v>
      </c>
      <c r="J1642" s="32">
        <f t="shared" si="108"/>
        <v>-10.33150000000002</v>
      </c>
      <c r="K1642" s="33">
        <f t="shared" si="109"/>
        <v>-6.1781429884265604E-3</v>
      </c>
    </row>
    <row r="1643" spans="1:11" x14ac:dyDescent="0.25">
      <c r="A1643" s="51" t="s">
        <v>101</v>
      </c>
      <c r="B1643" s="49" t="s">
        <v>107</v>
      </c>
      <c r="C1643" s="53">
        <v>45798.527777777781</v>
      </c>
      <c r="D1643" s="49" t="s">
        <v>840</v>
      </c>
      <c r="E1643" s="49">
        <v>10</v>
      </c>
      <c r="F1643" s="56">
        <v>-14.005000000000001</v>
      </c>
      <c r="G1643" s="30">
        <f t="shared" si="106"/>
        <v>-1.4005000000000001</v>
      </c>
      <c r="H1643" s="31">
        <f t="shared" si="107"/>
        <v>94.955200000000062</v>
      </c>
      <c r="I1643" s="31">
        <f>MAX($H$19:H1643)</f>
        <v>106.68720000000008</v>
      </c>
      <c r="J1643" s="32">
        <f t="shared" si="108"/>
        <v>-11.732000000000014</v>
      </c>
      <c r="K1643" s="33">
        <f t="shared" si="109"/>
        <v>-1.4534687620970987E-2</v>
      </c>
    </row>
    <row r="1644" spans="1:11" x14ac:dyDescent="0.25">
      <c r="A1644" s="50" t="s">
        <v>1138</v>
      </c>
      <c r="B1644" s="48" t="s">
        <v>105</v>
      </c>
      <c r="C1644" s="52">
        <v>45798.732638888891</v>
      </c>
      <c r="D1644" s="48" t="s">
        <v>669</v>
      </c>
      <c r="E1644" s="48">
        <v>2932</v>
      </c>
      <c r="F1644" s="55">
        <v>-5.9290000000000003</v>
      </c>
      <c r="G1644" s="30">
        <f t="shared" si="106"/>
        <v>-0.59290000000000009</v>
      </c>
      <c r="H1644" s="31">
        <f t="shared" si="107"/>
        <v>94.362300000000062</v>
      </c>
      <c r="I1644" s="31">
        <f>MAX($H$19:H1644)</f>
        <v>106.68720000000008</v>
      </c>
      <c r="J1644" s="32">
        <f t="shared" si="108"/>
        <v>-12.324900000000014</v>
      </c>
      <c r="K1644" s="33">
        <f t="shared" si="109"/>
        <v>-6.2439971691913287E-3</v>
      </c>
    </row>
    <row r="1645" spans="1:11" x14ac:dyDescent="0.25">
      <c r="A1645" s="51" t="s">
        <v>1138</v>
      </c>
      <c r="B1645" s="49" t="s">
        <v>107</v>
      </c>
      <c r="C1645" s="53">
        <v>45798.732638888891</v>
      </c>
      <c r="D1645" s="49" t="s">
        <v>669</v>
      </c>
      <c r="E1645" s="49">
        <v>6842</v>
      </c>
      <c r="F1645" s="56">
        <v>-13.834999999999999</v>
      </c>
      <c r="G1645" s="30">
        <f t="shared" si="106"/>
        <v>-1.3835</v>
      </c>
      <c r="H1645" s="31">
        <f t="shared" si="107"/>
        <v>92.978800000000064</v>
      </c>
      <c r="I1645" s="31">
        <f>MAX($H$19:H1645)</f>
        <v>106.68720000000008</v>
      </c>
      <c r="J1645" s="32">
        <f t="shared" si="108"/>
        <v>-13.708400000000012</v>
      </c>
      <c r="K1645" s="33">
        <f t="shared" si="109"/>
        <v>-1.4661575650445124E-2</v>
      </c>
    </row>
    <row r="1646" spans="1:11" x14ac:dyDescent="0.25">
      <c r="A1646" s="51" t="s">
        <v>103</v>
      </c>
      <c r="B1646" s="49" t="s">
        <v>108</v>
      </c>
      <c r="C1646" s="53">
        <v>45798.826388888891</v>
      </c>
      <c r="D1646" s="49" t="s">
        <v>1082</v>
      </c>
      <c r="E1646" s="49">
        <v>14</v>
      </c>
      <c r="F1646" s="56">
        <v>-6.0670000000000002</v>
      </c>
      <c r="G1646" s="30">
        <f t="shared" si="106"/>
        <v>-0.60670000000000002</v>
      </c>
      <c r="H1646" s="31">
        <f t="shared" si="107"/>
        <v>92.37210000000006</v>
      </c>
      <c r="I1646" s="31">
        <f>MAX($H$19:H1646)</f>
        <v>106.68720000000008</v>
      </c>
      <c r="J1646" s="32">
        <f t="shared" si="108"/>
        <v>-14.315100000000015</v>
      </c>
      <c r="K1646" s="33">
        <f t="shared" si="109"/>
        <v>-6.5251433660146185E-3</v>
      </c>
    </row>
    <row r="1647" spans="1:11" x14ac:dyDescent="0.25">
      <c r="A1647" s="50" t="s">
        <v>103</v>
      </c>
      <c r="B1647" s="48" t="s">
        <v>110</v>
      </c>
      <c r="C1647" s="52">
        <v>45798.826388888891</v>
      </c>
      <c r="D1647" s="48" t="s">
        <v>1082</v>
      </c>
      <c r="E1647" s="48">
        <v>33</v>
      </c>
      <c r="F1647" s="55">
        <v>-14.159000000000001</v>
      </c>
      <c r="G1647" s="30">
        <f t="shared" si="106"/>
        <v>-1.4159000000000002</v>
      </c>
      <c r="H1647" s="31">
        <f t="shared" si="107"/>
        <v>90.956200000000067</v>
      </c>
      <c r="I1647" s="31">
        <f>MAX($H$19:H1647)</f>
        <v>106.68720000000008</v>
      </c>
      <c r="J1647" s="32">
        <f t="shared" si="108"/>
        <v>-15.731000000000009</v>
      </c>
      <c r="K1647" s="33">
        <f t="shared" si="109"/>
        <v>-1.5328221400184638E-2</v>
      </c>
    </row>
    <row r="1648" spans="1:11" x14ac:dyDescent="0.25">
      <c r="A1648" s="50" t="s">
        <v>1138</v>
      </c>
      <c r="B1648" s="48" t="s">
        <v>108</v>
      </c>
      <c r="C1648" s="52">
        <v>45799.059027777781</v>
      </c>
      <c r="D1648" s="48" t="s">
        <v>670</v>
      </c>
      <c r="E1648" s="48">
        <v>5154</v>
      </c>
      <c r="F1648" s="55">
        <v>4.242</v>
      </c>
      <c r="G1648" s="30">
        <f t="shared" si="106"/>
        <v>0.42420000000000002</v>
      </c>
      <c r="H1648" s="31">
        <f t="shared" si="107"/>
        <v>91.380400000000066</v>
      </c>
      <c r="I1648" s="31">
        <f>MAX($H$19:H1648)</f>
        <v>106.68720000000008</v>
      </c>
      <c r="J1648" s="32">
        <f t="shared" si="108"/>
        <v>-15.30680000000001</v>
      </c>
      <c r="K1648" s="33">
        <f t="shared" si="109"/>
        <v>4.6637832275315816E-3</v>
      </c>
    </row>
    <row r="1649" spans="1:11" x14ac:dyDescent="0.25">
      <c r="A1649" s="51" t="s">
        <v>1138</v>
      </c>
      <c r="B1649" s="49" t="s">
        <v>110</v>
      </c>
      <c r="C1649" s="53">
        <v>45799.059027777781</v>
      </c>
      <c r="D1649" s="49" t="s">
        <v>670</v>
      </c>
      <c r="E1649" s="49">
        <v>12027</v>
      </c>
      <c r="F1649" s="56">
        <v>61.65</v>
      </c>
      <c r="G1649" s="30">
        <f t="shared" si="106"/>
        <v>6.165</v>
      </c>
      <c r="H1649" s="31">
        <f t="shared" si="107"/>
        <v>97.545400000000072</v>
      </c>
      <c r="I1649" s="31">
        <f>MAX($H$19:H1649)</f>
        <v>106.68720000000008</v>
      </c>
      <c r="J1649" s="32">
        <f t="shared" si="108"/>
        <v>-9.1418000000000035</v>
      </c>
      <c r="K1649" s="33">
        <f t="shared" si="109"/>
        <v>6.7465233244765832E-2</v>
      </c>
    </row>
    <row r="1650" spans="1:11" x14ac:dyDescent="0.25">
      <c r="A1650" s="51" t="s">
        <v>103</v>
      </c>
      <c r="B1650" s="49" t="s">
        <v>108</v>
      </c>
      <c r="C1650" s="53">
        <v>45799.090277777781</v>
      </c>
      <c r="D1650" s="49" t="s">
        <v>1083</v>
      </c>
      <c r="E1650" s="49">
        <v>15</v>
      </c>
      <c r="F1650" s="56">
        <v>-6.0709999999999997</v>
      </c>
      <c r="G1650" s="30">
        <f t="shared" si="106"/>
        <v>-0.60709999999999997</v>
      </c>
      <c r="H1650" s="31">
        <f t="shared" si="107"/>
        <v>96.938300000000069</v>
      </c>
      <c r="I1650" s="31">
        <f>MAX($H$19:H1650)</f>
        <v>106.68720000000008</v>
      </c>
      <c r="J1650" s="32">
        <f t="shared" si="108"/>
        <v>-9.7489000000000061</v>
      </c>
      <c r="K1650" s="33">
        <f t="shared" si="109"/>
        <v>-6.223768624660897E-3</v>
      </c>
    </row>
    <row r="1651" spans="1:11" x14ac:dyDescent="0.25">
      <c r="A1651" s="50" t="s">
        <v>103</v>
      </c>
      <c r="B1651" s="48" t="s">
        <v>110</v>
      </c>
      <c r="C1651" s="52">
        <v>45799.090277777781</v>
      </c>
      <c r="D1651" s="48" t="s">
        <v>1083</v>
      </c>
      <c r="E1651" s="48">
        <v>34</v>
      </c>
      <c r="F1651" s="55">
        <v>-14.168000000000001</v>
      </c>
      <c r="G1651" s="30">
        <f t="shared" si="106"/>
        <v>-1.4168000000000003</v>
      </c>
      <c r="H1651" s="31">
        <f t="shared" si="107"/>
        <v>95.521500000000074</v>
      </c>
      <c r="I1651" s="31">
        <f>MAX($H$19:H1651)</f>
        <v>106.68720000000008</v>
      </c>
      <c r="J1651" s="32">
        <f t="shared" si="108"/>
        <v>-11.165700000000001</v>
      </c>
      <c r="K1651" s="33">
        <f t="shared" si="109"/>
        <v>-1.4615482219102138E-2</v>
      </c>
    </row>
    <row r="1652" spans="1:11" x14ac:dyDescent="0.25">
      <c r="A1652" s="50" t="s">
        <v>101</v>
      </c>
      <c r="B1652" s="48" t="s">
        <v>105</v>
      </c>
      <c r="C1652" s="52">
        <v>45799.284722222219</v>
      </c>
      <c r="D1652" s="48" t="s">
        <v>841</v>
      </c>
      <c r="E1652" s="48">
        <v>6</v>
      </c>
      <c r="F1652" s="55">
        <v>4.4909999999999997</v>
      </c>
      <c r="G1652" s="30">
        <f t="shared" si="106"/>
        <v>0.4491</v>
      </c>
      <c r="H1652" s="31">
        <f t="shared" si="107"/>
        <v>95.970600000000076</v>
      </c>
      <c r="I1652" s="31">
        <f>MAX($H$19:H1652)</f>
        <v>106.68720000000008</v>
      </c>
      <c r="J1652" s="32">
        <f t="shared" si="108"/>
        <v>-10.7166</v>
      </c>
      <c r="K1652" s="33">
        <f t="shared" si="109"/>
        <v>4.7015593348094242E-3</v>
      </c>
    </row>
    <row r="1653" spans="1:11" x14ac:dyDescent="0.25">
      <c r="A1653" s="51" t="s">
        <v>101</v>
      </c>
      <c r="B1653" s="49" t="s">
        <v>107</v>
      </c>
      <c r="C1653" s="53">
        <v>45799.284722222219</v>
      </c>
      <c r="D1653" s="49" t="s">
        <v>841</v>
      </c>
      <c r="E1653" s="49">
        <v>15</v>
      </c>
      <c r="F1653" s="56">
        <v>47.962000000000003</v>
      </c>
      <c r="G1653" s="30">
        <f t="shared" si="106"/>
        <v>4.7962000000000007</v>
      </c>
      <c r="H1653" s="31">
        <f t="shared" si="107"/>
        <v>100.76680000000007</v>
      </c>
      <c r="I1653" s="31">
        <f>MAX($H$19:H1653)</f>
        <v>106.68720000000008</v>
      </c>
      <c r="J1653" s="32">
        <f t="shared" si="108"/>
        <v>-5.9204000000000008</v>
      </c>
      <c r="K1653" s="33">
        <f t="shared" si="109"/>
        <v>4.9975721731446932E-2</v>
      </c>
    </row>
    <row r="1654" spans="1:11" x14ac:dyDescent="0.25">
      <c r="A1654" s="50" t="s">
        <v>102</v>
      </c>
      <c r="B1654" s="48" t="s">
        <v>105</v>
      </c>
      <c r="C1654" s="52">
        <v>45799.302083333336</v>
      </c>
      <c r="D1654" s="48" t="s">
        <v>965</v>
      </c>
      <c r="E1654" s="48">
        <v>147</v>
      </c>
      <c r="F1654" s="55">
        <v>-6.0869999999999997</v>
      </c>
      <c r="G1654" s="30">
        <f t="shared" si="106"/>
        <v>-0.60870000000000002</v>
      </c>
      <c r="H1654" s="31">
        <f t="shared" si="107"/>
        <v>100.15810000000008</v>
      </c>
      <c r="I1654" s="31">
        <f>MAX($H$19:H1654)</f>
        <v>106.68720000000008</v>
      </c>
      <c r="J1654" s="32">
        <f t="shared" si="108"/>
        <v>-6.5290999999999997</v>
      </c>
      <c r="K1654" s="33">
        <f t="shared" si="109"/>
        <v>-6.040680065259596E-3</v>
      </c>
    </row>
    <row r="1655" spans="1:11" x14ac:dyDescent="0.25">
      <c r="A1655" s="51" t="s">
        <v>102</v>
      </c>
      <c r="B1655" s="49" t="s">
        <v>107</v>
      </c>
      <c r="C1655" s="53">
        <v>45799.302083333336</v>
      </c>
      <c r="D1655" s="49" t="s">
        <v>965</v>
      </c>
      <c r="E1655" s="49">
        <v>342</v>
      </c>
      <c r="F1655" s="56">
        <v>-14.202999999999999</v>
      </c>
      <c r="G1655" s="30">
        <f t="shared" si="106"/>
        <v>-1.4203000000000001</v>
      </c>
      <c r="H1655" s="31">
        <f t="shared" si="107"/>
        <v>98.737800000000078</v>
      </c>
      <c r="I1655" s="31">
        <f>MAX($H$19:H1655)</f>
        <v>106.68720000000008</v>
      </c>
      <c r="J1655" s="32">
        <f t="shared" si="108"/>
        <v>-7.9493999999999971</v>
      </c>
      <c r="K1655" s="33">
        <f t="shared" si="109"/>
        <v>-1.4180580502225926E-2</v>
      </c>
    </row>
    <row r="1656" spans="1:11" x14ac:dyDescent="0.25">
      <c r="A1656" s="50" t="s">
        <v>1138</v>
      </c>
      <c r="B1656" s="48" t="s">
        <v>105</v>
      </c>
      <c r="C1656" s="52">
        <v>45799.326388888891</v>
      </c>
      <c r="D1656" s="48" t="s">
        <v>671</v>
      </c>
      <c r="E1656" s="48">
        <v>3072</v>
      </c>
      <c r="F1656" s="55">
        <v>4.577</v>
      </c>
      <c r="G1656" s="30">
        <f t="shared" si="106"/>
        <v>0.4577</v>
      </c>
      <c r="H1656" s="31">
        <f t="shared" si="107"/>
        <v>99.195500000000081</v>
      </c>
      <c r="I1656" s="31">
        <f>MAX($H$19:H1656)</f>
        <v>106.68720000000008</v>
      </c>
      <c r="J1656" s="32">
        <f t="shared" si="108"/>
        <v>-7.4916999999999945</v>
      </c>
      <c r="K1656" s="33">
        <f t="shared" si="109"/>
        <v>4.6355093996424124E-3</v>
      </c>
    </row>
    <row r="1657" spans="1:11" x14ac:dyDescent="0.25">
      <c r="A1657" s="51" t="s">
        <v>1138</v>
      </c>
      <c r="B1657" s="49" t="s">
        <v>107</v>
      </c>
      <c r="C1657" s="53">
        <v>45799.326388888891</v>
      </c>
      <c r="D1657" s="49" t="s">
        <v>671</v>
      </c>
      <c r="E1657" s="49">
        <v>7168</v>
      </c>
      <c r="F1657" s="56">
        <v>65.143000000000001</v>
      </c>
      <c r="G1657" s="30">
        <f t="shared" si="106"/>
        <v>6.5143000000000004</v>
      </c>
      <c r="H1657" s="31">
        <f t="shared" si="107"/>
        <v>105.70980000000009</v>
      </c>
      <c r="I1657" s="31">
        <f>MAX($H$19:H1657)</f>
        <v>106.68720000000008</v>
      </c>
      <c r="J1657" s="32">
        <f t="shared" si="108"/>
        <v>-0.97739999999998872</v>
      </c>
      <c r="K1657" s="33">
        <f t="shared" si="109"/>
        <v>6.5671325816191173E-2</v>
      </c>
    </row>
    <row r="1658" spans="1:11" x14ac:dyDescent="0.25">
      <c r="A1658" s="51" t="s">
        <v>103</v>
      </c>
      <c r="B1658" s="49" t="s">
        <v>105</v>
      </c>
      <c r="C1658" s="53">
        <v>45799.399305555555</v>
      </c>
      <c r="D1658" s="49" t="s">
        <v>1084</v>
      </c>
      <c r="E1658" s="49">
        <v>10</v>
      </c>
      <c r="F1658" s="56">
        <v>4.4969999999999999</v>
      </c>
      <c r="G1658" s="30">
        <f t="shared" si="106"/>
        <v>0.44969999999999999</v>
      </c>
      <c r="H1658" s="31">
        <f t="shared" si="107"/>
        <v>106.15950000000009</v>
      </c>
      <c r="I1658" s="31">
        <f>MAX($H$19:H1658)</f>
        <v>106.68720000000008</v>
      </c>
      <c r="J1658" s="32">
        <f t="shared" si="108"/>
        <v>-0.52769999999998163</v>
      </c>
      <c r="K1658" s="33">
        <f t="shared" si="109"/>
        <v>4.254099430705649E-3</v>
      </c>
    </row>
    <row r="1659" spans="1:11" x14ac:dyDescent="0.25">
      <c r="A1659" s="50" t="s">
        <v>103</v>
      </c>
      <c r="B1659" s="48" t="s">
        <v>107</v>
      </c>
      <c r="C1659" s="52">
        <v>45799.399305555555</v>
      </c>
      <c r="D1659" s="48" t="s">
        <v>1084</v>
      </c>
      <c r="E1659" s="48">
        <v>23</v>
      </c>
      <c r="F1659" s="55">
        <v>0</v>
      </c>
      <c r="G1659" s="30">
        <f t="shared" si="106"/>
        <v>0</v>
      </c>
      <c r="H1659" s="31">
        <f t="shared" si="107"/>
        <v>106.15950000000009</v>
      </c>
      <c r="I1659" s="31">
        <f>MAX($H$19:H1659)</f>
        <v>106.68720000000008</v>
      </c>
      <c r="J1659" s="32">
        <f t="shared" si="108"/>
        <v>-0.52769999999998163</v>
      </c>
      <c r="K1659" s="33">
        <f t="shared" si="109"/>
        <v>0</v>
      </c>
    </row>
    <row r="1660" spans="1:11" x14ac:dyDescent="0.25">
      <c r="A1660" s="50" t="s">
        <v>104</v>
      </c>
      <c r="B1660" s="48" t="s">
        <v>108</v>
      </c>
      <c r="C1660" s="52">
        <v>45799.520833333336</v>
      </c>
      <c r="D1660" s="48" t="s">
        <v>253</v>
      </c>
      <c r="E1660" s="48">
        <v>3824</v>
      </c>
      <c r="F1660" s="55">
        <v>6.1189999999999998</v>
      </c>
      <c r="G1660" s="30">
        <f t="shared" si="106"/>
        <v>0.6119</v>
      </c>
      <c r="H1660" s="31">
        <f t="shared" si="107"/>
        <v>106.7714000000001</v>
      </c>
      <c r="I1660" s="31">
        <f>MAX($H$19:H1660)</f>
        <v>106.7714000000001</v>
      </c>
      <c r="J1660" s="32">
        <f t="shared" si="108"/>
        <v>0</v>
      </c>
      <c r="K1660" s="33">
        <f t="shared" si="109"/>
        <v>5.7639683683514686E-3</v>
      </c>
    </row>
    <row r="1661" spans="1:11" x14ac:dyDescent="0.25">
      <c r="A1661" s="51" t="s">
        <v>104</v>
      </c>
      <c r="B1661" s="49" t="s">
        <v>110</v>
      </c>
      <c r="C1661" s="53">
        <v>45799.520833333336</v>
      </c>
      <c r="D1661" s="49" t="s">
        <v>253</v>
      </c>
      <c r="E1661" s="49">
        <v>8923</v>
      </c>
      <c r="F1661" s="56">
        <v>-12.492000000000001</v>
      </c>
      <c r="G1661" s="30">
        <f t="shared" si="106"/>
        <v>-1.2492000000000001</v>
      </c>
      <c r="H1661" s="31">
        <f t="shared" si="107"/>
        <v>105.5222000000001</v>
      </c>
      <c r="I1661" s="31">
        <f>MAX($H$19:H1661)</f>
        <v>106.7714000000001</v>
      </c>
      <c r="J1661" s="32">
        <f t="shared" si="108"/>
        <v>-1.2492000000000019</v>
      </c>
      <c r="K1661" s="33">
        <f t="shared" si="109"/>
        <v>-1.1699762295895755E-2</v>
      </c>
    </row>
    <row r="1662" spans="1:11" x14ac:dyDescent="0.25">
      <c r="A1662" s="51" t="s">
        <v>102</v>
      </c>
      <c r="B1662" s="49" t="s">
        <v>108</v>
      </c>
      <c r="C1662" s="53">
        <v>45799.611111111109</v>
      </c>
      <c r="D1662" s="49" t="s">
        <v>967</v>
      </c>
      <c r="E1662" s="49">
        <v>117</v>
      </c>
      <c r="F1662" s="56">
        <v>-3.6680000000000001</v>
      </c>
      <c r="G1662" s="30">
        <f t="shared" si="106"/>
        <v>-0.36680000000000001</v>
      </c>
      <c r="H1662" s="31">
        <f t="shared" si="107"/>
        <v>105.1554000000001</v>
      </c>
      <c r="I1662" s="31">
        <f>MAX($H$19:H1662)</f>
        <v>106.7714000000001</v>
      </c>
      <c r="J1662" s="32">
        <f t="shared" si="108"/>
        <v>-1.6159999999999997</v>
      </c>
      <c r="K1662" s="33">
        <f t="shared" si="109"/>
        <v>-3.4760457988934901E-3</v>
      </c>
    </row>
    <row r="1663" spans="1:11" x14ac:dyDescent="0.25">
      <c r="A1663" s="51" t="s">
        <v>102</v>
      </c>
      <c r="B1663" s="49" t="s">
        <v>110</v>
      </c>
      <c r="C1663" s="53">
        <v>45799.611111111109</v>
      </c>
      <c r="D1663" s="49" t="s">
        <v>967</v>
      </c>
      <c r="E1663" s="49">
        <v>273</v>
      </c>
      <c r="F1663" s="56">
        <v>-8.5579999999999998</v>
      </c>
      <c r="G1663" s="30">
        <f t="shared" si="106"/>
        <v>-0.85580000000000001</v>
      </c>
      <c r="H1663" s="31">
        <f t="shared" si="107"/>
        <v>104.2996000000001</v>
      </c>
      <c r="I1663" s="31">
        <f>MAX($H$19:H1663)</f>
        <v>106.7714000000001</v>
      </c>
      <c r="J1663" s="32">
        <f t="shared" si="108"/>
        <v>-2.4718000000000018</v>
      </c>
      <c r="K1663" s="33">
        <f t="shared" si="109"/>
        <v>-8.1384313121342089E-3</v>
      </c>
    </row>
    <row r="1664" spans="1:11" x14ac:dyDescent="0.25">
      <c r="A1664" s="51" t="s">
        <v>103</v>
      </c>
      <c r="B1664" s="49" t="s">
        <v>108</v>
      </c>
      <c r="C1664" s="53">
        <v>45799.916666666664</v>
      </c>
      <c r="D1664" s="49" t="s">
        <v>1085</v>
      </c>
      <c r="E1664" s="49">
        <v>32</v>
      </c>
      <c r="F1664" s="56">
        <v>2.605</v>
      </c>
      <c r="G1664" s="30">
        <f t="shared" si="106"/>
        <v>0.26050000000000001</v>
      </c>
      <c r="H1664" s="31">
        <f t="shared" si="107"/>
        <v>104.56010000000009</v>
      </c>
      <c r="I1664" s="31">
        <f>MAX($H$19:H1664)</f>
        <v>106.7714000000001</v>
      </c>
      <c r="J1664" s="32">
        <f t="shared" si="108"/>
        <v>-2.2113000000000085</v>
      </c>
      <c r="K1664" s="33">
        <f t="shared" si="109"/>
        <v>2.4976126466447202E-3</v>
      </c>
    </row>
    <row r="1665" spans="1:11" x14ac:dyDescent="0.25">
      <c r="A1665" s="50" t="s">
        <v>103</v>
      </c>
      <c r="B1665" s="48" t="s">
        <v>110</v>
      </c>
      <c r="C1665" s="52">
        <v>45799.916666666664</v>
      </c>
      <c r="D1665" s="48" t="s">
        <v>1085</v>
      </c>
      <c r="E1665" s="48">
        <v>74</v>
      </c>
      <c r="F1665" s="55">
        <v>-3.278</v>
      </c>
      <c r="G1665" s="30">
        <f t="shared" si="106"/>
        <v>-0.32780000000000004</v>
      </c>
      <c r="H1665" s="31">
        <f t="shared" si="107"/>
        <v>104.23230000000009</v>
      </c>
      <c r="I1665" s="31">
        <f>MAX($H$19:H1665)</f>
        <v>106.7714000000001</v>
      </c>
      <c r="J1665" s="32">
        <f t="shared" si="108"/>
        <v>-2.5391000000000048</v>
      </c>
      <c r="K1665" s="33">
        <f t="shared" si="109"/>
        <v>-3.1350390827858954E-3</v>
      </c>
    </row>
    <row r="1666" spans="1:11" x14ac:dyDescent="0.25">
      <c r="A1666" s="50" t="s">
        <v>1138</v>
      </c>
      <c r="B1666" s="48" t="s">
        <v>108</v>
      </c>
      <c r="C1666" s="52">
        <v>45800.065972222219</v>
      </c>
      <c r="D1666" s="48" t="s">
        <v>672</v>
      </c>
      <c r="E1666" s="48">
        <v>5128</v>
      </c>
      <c r="F1666" s="55">
        <v>4.8819999999999997</v>
      </c>
      <c r="G1666" s="30">
        <f t="shared" si="106"/>
        <v>0.48819999999999997</v>
      </c>
      <c r="H1666" s="31">
        <f t="shared" si="107"/>
        <v>104.7205000000001</v>
      </c>
      <c r="I1666" s="31">
        <f>MAX($H$19:H1666)</f>
        <v>106.7714000000001</v>
      </c>
      <c r="J1666" s="32">
        <f t="shared" si="108"/>
        <v>-2.0508999999999986</v>
      </c>
      <c r="K1666" s="33">
        <f t="shared" si="109"/>
        <v>4.6837688509224762E-3</v>
      </c>
    </row>
    <row r="1667" spans="1:11" x14ac:dyDescent="0.25">
      <c r="A1667" s="51" t="s">
        <v>1138</v>
      </c>
      <c r="B1667" s="49" t="s">
        <v>110</v>
      </c>
      <c r="C1667" s="53">
        <v>45800.065972222219</v>
      </c>
      <c r="D1667" s="49" t="s">
        <v>672</v>
      </c>
      <c r="E1667" s="49">
        <v>11965</v>
      </c>
      <c r="F1667" s="56">
        <v>0.12</v>
      </c>
      <c r="G1667" s="30">
        <f t="shared" si="106"/>
        <v>1.2E-2</v>
      </c>
      <c r="H1667" s="31">
        <f t="shared" si="107"/>
        <v>104.7325000000001</v>
      </c>
      <c r="I1667" s="31">
        <f>MAX($H$19:H1667)</f>
        <v>106.7714000000001</v>
      </c>
      <c r="J1667" s="32">
        <f t="shared" si="108"/>
        <v>-2.0388999999999982</v>
      </c>
      <c r="K1667" s="33">
        <f t="shared" si="109"/>
        <v>1.1459074393260771E-4</v>
      </c>
    </row>
    <row r="1668" spans="1:11" x14ac:dyDescent="0.25">
      <c r="A1668" s="50" t="s">
        <v>101</v>
      </c>
      <c r="B1668" s="48" t="s">
        <v>108</v>
      </c>
      <c r="C1668" s="52">
        <v>45800.190972222219</v>
      </c>
      <c r="D1668" s="48" t="s">
        <v>842</v>
      </c>
      <c r="E1668" s="48">
        <v>7</v>
      </c>
      <c r="F1668" s="55">
        <v>4.532</v>
      </c>
      <c r="G1668" s="30">
        <f t="shared" si="106"/>
        <v>0.45320000000000005</v>
      </c>
      <c r="H1668" s="31">
        <f t="shared" si="107"/>
        <v>105.1857000000001</v>
      </c>
      <c r="I1668" s="31">
        <f>MAX($H$19:H1668)</f>
        <v>106.7714000000001</v>
      </c>
      <c r="J1668" s="32">
        <f t="shared" si="108"/>
        <v>-1.5857000000000028</v>
      </c>
      <c r="K1668" s="33">
        <f t="shared" si="109"/>
        <v>4.3272145704531528E-3</v>
      </c>
    </row>
    <row r="1669" spans="1:11" x14ac:dyDescent="0.25">
      <c r="A1669" s="51" t="s">
        <v>101</v>
      </c>
      <c r="B1669" s="49" t="s">
        <v>110</v>
      </c>
      <c r="C1669" s="53">
        <v>45800.190972222219</v>
      </c>
      <c r="D1669" s="49" t="s">
        <v>842</v>
      </c>
      <c r="E1669" s="49">
        <v>17</v>
      </c>
      <c r="F1669" s="56">
        <v>19.071999999999999</v>
      </c>
      <c r="G1669" s="30">
        <f t="shared" si="106"/>
        <v>1.9072</v>
      </c>
      <c r="H1669" s="31">
        <f t="shared" si="107"/>
        <v>107.0929000000001</v>
      </c>
      <c r="I1669" s="31">
        <f>MAX($H$19:H1669)</f>
        <v>107.0929000000001</v>
      </c>
      <c r="J1669" s="32">
        <f t="shared" si="108"/>
        <v>0</v>
      </c>
      <c r="K1669" s="33">
        <f t="shared" si="109"/>
        <v>1.8131742242529114E-2</v>
      </c>
    </row>
    <row r="1670" spans="1:11" x14ac:dyDescent="0.25">
      <c r="A1670" s="50" t="s">
        <v>102</v>
      </c>
      <c r="B1670" s="48" t="s">
        <v>105</v>
      </c>
      <c r="C1670" s="52">
        <v>45800.295138888891</v>
      </c>
      <c r="D1670" s="48" t="s">
        <v>966</v>
      </c>
      <c r="E1670" s="48">
        <v>117</v>
      </c>
      <c r="F1670" s="55">
        <v>-3.6680000000000001</v>
      </c>
      <c r="G1670" s="30">
        <f t="shared" si="106"/>
        <v>-0.36680000000000001</v>
      </c>
      <c r="H1670" s="31">
        <f t="shared" si="107"/>
        <v>106.7261000000001</v>
      </c>
      <c r="I1670" s="31">
        <f>MAX($H$19:H1670)</f>
        <v>107.0929000000001</v>
      </c>
      <c r="J1670" s="32">
        <f t="shared" si="108"/>
        <v>-0.36679999999999779</v>
      </c>
      <c r="K1670" s="33">
        <f t="shared" si="109"/>
        <v>-3.4250636596823147E-3</v>
      </c>
    </row>
    <row r="1671" spans="1:11" x14ac:dyDescent="0.25">
      <c r="A1671" s="50" t="s">
        <v>102</v>
      </c>
      <c r="B1671" s="48" t="s">
        <v>105</v>
      </c>
      <c r="C1671" s="52">
        <v>45800.295138888891</v>
      </c>
      <c r="D1671" s="48" t="s">
        <v>966</v>
      </c>
      <c r="E1671" s="48">
        <v>273</v>
      </c>
      <c r="F1671" s="55">
        <v>-8.5579999999999998</v>
      </c>
      <c r="G1671" s="30">
        <f t="shared" si="106"/>
        <v>-0.85580000000000001</v>
      </c>
      <c r="H1671" s="31">
        <f t="shared" si="107"/>
        <v>105.8703000000001</v>
      </c>
      <c r="I1671" s="31">
        <f>MAX($H$19:H1671)</f>
        <v>107.0929000000001</v>
      </c>
      <c r="J1671" s="32">
        <f t="shared" si="108"/>
        <v>-1.2225999999999999</v>
      </c>
      <c r="K1671" s="33">
        <f t="shared" si="109"/>
        <v>-8.0186571044945643E-3</v>
      </c>
    </row>
    <row r="1672" spans="1:11" x14ac:dyDescent="0.25">
      <c r="A1672" s="50" t="s">
        <v>102</v>
      </c>
      <c r="B1672" s="48" t="s">
        <v>105</v>
      </c>
      <c r="C1672" s="52">
        <v>45800.295138888891</v>
      </c>
      <c r="D1672" s="48" t="s">
        <v>966</v>
      </c>
      <c r="E1672" s="48">
        <v>285</v>
      </c>
      <c r="F1672" s="55">
        <v>-5.8630000000000004</v>
      </c>
      <c r="G1672" s="30">
        <f t="shared" si="106"/>
        <v>-0.58630000000000004</v>
      </c>
      <c r="H1672" s="31">
        <f t="shared" si="107"/>
        <v>105.28400000000011</v>
      </c>
      <c r="I1672" s="31">
        <f>MAX($H$19:H1672)</f>
        <v>107.0929000000001</v>
      </c>
      <c r="J1672" s="32">
        <f t="shared" si="108"/>
        <v>-1.8088999999999942</v>
      </c>
      <c r="K1672" s="33">
        <f t="shared" si="109"/>
        <v>-5.537908176325157E-3</v>
      </c>
    </row>
    <row r="1673" spans="1:11" x14ac:dyDescent="0.25">
      <c r="A1673" s="51" t="s">
        <v>102</v>
      </c>
      <c r="B1673" s="49" t="s">
        <v>107</v>
      </c>
      <c r="C1673" s="53">
        <v>45800.295138888891</v>
      </c>
      <c r="D1673" s="49" t="s">
        <v>966</v>
      </c>
      <c r="E1673" s="49">
        <v>664</v>
      </c>
      <c r="F1673" s="56">
        <v>-13.680000000000001</v>
      </c>
      <c r="G1673" s="30">
        <f t="shared" si="106"/>
        <v>-1.3680000000000003</v>
      </c>
      <c r="H1673" s="31">
        <f t="shared" si="107"/>
        <v>103.91600000000011</v>
      </c>
      <c r="I1673" s="31">
        <f>MAX($H$19:H1673)</f>
        <v>107.0929000000001</v>
      </c>
      <c r="J1673" s="32">
        <f t="shared" si="108"/>
        <v>-3.1768999999999892</v>
      </c>
      <c r="K1673" s="33">
        <f t="shared" si="109"/>
        <v>-1.29934273013943E-2</v>
      </c>
    </row>
    <row r="1674" spans="1:11" x14ac:dyDescent="0.25">
      <c r="A1674" s="51" t="s">
        <v>103</v>
      </c>
      <c r="B1674" s="49" t="s">
        <v>105</v>
      </c>
      <c r="C1674" s="53">
        <v>45800.392361111109</v>
      </c>
      <c r="D1674" s="49" t="s">
        <v>1086</v>
      </c>
      <c r="E1674" s="49">
        <v>12</v>
      </c>
      <c r="F1674" s="56">
        <v>-6.1130000000000004</v>
      </c>
      <c r="G1674" s="30">
        <f t="shared" si="106"/>
        <v>-0.61130000000000007</v>
      </c>
      <c r="H1674" s="31">
        <f t="shared" si="107"/>
        <v>103.30470000000011</v>
      </c>
      <c r="I1674" s="31">
        <f>MAX($H$19:H1674)</f>
        <v>107.0929000000001</v>
      </c>
      <c r="J1674" s="32">
        <f t="shared" si="108"/>
        <v>-3.7881999999999891</v>
      </c>
      <c r="K1674" s="33">
        <f t="shared" si="109"/>
        <v>-5.8826359752107704E-3</v>
      </c>
    </row>
    <row r="1675" spans="1:11" x14ac:dyDescent="0.25">
      <c r="A1675" s="50" t="s">
        <v>103</v>
      </c>
      <c r="B1675" s="48" t="s">
        <v>107</v>
      </c>
      <c r="C1675" s="52">
        <v>45800.392361111109</v>
      </c>
      <c r="D1675" s="48" t="s">
        <v>1086</v>
      </c>
      <c r="E1675" s="48">
        <v>28</v>
      </c>
      <c r="F1675" s="55">
        <v>-14.271000000000001</v>
      </c>
      <c r="G1675" s="30">
        <f t="shared" si="106"/>
        <v>-1.4271000000000003</v>
      </c>
      <c r="H1675" s="31">
        <f t="shared" si="107"/>
        <v>101.87760000000011</v>
      </c>
      <c r="I1675" s="31">
        <f>MAX($H$19:H1675)</f>
        <v>107.0929000000001</v>
      </c>
      <c r="J1675" s="32">
        <f t="shared" si="108"/>
        <v>-5.2152999999999849</v>
      </c>
      <c r="K1675" s="33">
        <f t="shared" si="109"/>
        <v>-1.38144731072255E-2</v>
      </c>
    </row>
    <row r="1676" spans="1:11" x14ac:dyDescent="0.25">
      <c r="A1676" s="50" t="s">
        <v>102</v>
      </c>
      <c r="B1676" s="48" t="s">
        <v>108</v>
      </c>
      <c r="C1676" s="52">
        <v>45800.409722222219</v>
      </c>
      <c r="D1676" s="48" t="s">
        <v>968</v>
      </c>
      <c r="E1676" s="48">
        <v>184</v>
      </c>
      <c r="F1676" s="55">
        <v>4.4180000000000001</v>
      </c>
      <c r="G1676" s="30">
        <f t="shared" si="106"/>
        <v>0.44180000000000003</v>
      </c>
      <c r="H1676" s="31">
        <f t="shared" si="107"/>
        <v>102.31940000000012</v>
      </c>
      <c r="I1676" s="31">
        <f>MAX($H$19:H1676)</f>
        <v>107.0929000000001</v>
      </c>
      <c r="J1676" s="32">
        <f t="shared" si="108"/>
        <v>-4.7734999999999843</v>
      </c>
      <c r="K1676" s="33">
        <f t="shared" si="109"/>
        <v>4.3365764407485852E-3</v>
      </c>
    </row>
    <row r="1677" spans="1:11" x14ac:dyDescent="0.25">
      <c r="A1677" s="51" t="s">
        <v>102</v>
      </c>
      <c r="B1677" s="49" t="s">
        <v>110</v>
      </c>
      <c r="C1677" s="53">
        <v>45800.409722222219</v>
      </c>
      <c r="D1677" s="49" t="s">
        <v>968</v>
      </c>
      <c r="E1677" s="49">
        <v>430</v>
      </c>
      <c r="F1677" s="56">
        <v>4.2999999999999997E-2</v>
      </c>
      <c r="G1677" s="30">
        <f t="shared" si="106"/>
        <v>4.3E-3</v>
      </c>
      <c r="H1677" s="31">
        <f t="shared" si="107"/>
        <v>102.32370000000012</v>
      </c>
      <c r="I1677" s="31">
        <f>MAX($H$19:H1677)</f>
        <v>107.0929000000001</v>
      </c>
      <c r="J1677" s="32">
        <f t="shared" si="108"/>
        <v>-4.7691999999999837</v>
      </c>
      <c r="K1677" s="33">
        <f t="shared" si="109"/>
        <v>4.2025265980738524E-5</v>
      </c>
    </row>
    <row r="1678" spans="1:11" x14ac:dyDescent="0.25">
      <c r="A1678" s="50" t="s">
        <v>1138</v>
      </c>
      <c r="B1678" s="48" t="s">
        <v>105</v>
      </c>
      <c r="C1678" s="52">
        <v>45800.506944444445</v>
      </c>
      <c r="D1678" s="48" t="s">
        <v>673</v>
      </c>
      <c r="E1678" s="48">
        <v>1588</v>
      </c>
      <c r="F1678" s="55">
        <v>-5.9180000000000001</v>
      </c>
      <c r="G1678" s="30">
        <f t="shared" si="106"/>
        <v>-0.59179999999999999</v>
      </c>
      <c r="H1678" s="31">
        <f t="shared" si="107"/>
        <v>101.73190000000011</v>
      </c>
      <c r="I1678" s="31">
        <f>MAX($H$19:H1678)</f>
        <v>107.0929000000001</v>
      </c>
      <c r="J1678" s="32">
        <f t="shared" si="108"/>
        <v>-5.36099999999999</v>
      </c>
      <c r="K1678" s="33">
        <f t="shared" si="109"/>
        <v>-5.7836063394893777E-3</v>
      </c>
    </row>
    <row r="1679" spans="1:11" x14ac:dyDescent="0.25">
      <c r="A1679" s="51" t="s">
        <v>1138</v>
      </c>
      <c r="B1679" s="49" t="s">
        <v>107</v>
      </c>
      <c r="C1679" s="53">
        <v>45800.506944444445</v>
      </c>
      <c r="D1679" s="49" t="s">
        <v>673</v>
      </c>
      <c r="E1679" s="49">
        <v>3706</v>
      </c>
      <c r="F1679" s="56">
        <v>-13.812000000000001</v>
      </c>
      <c r="G1679" s="30">
        <f t="shared" si="106"/>
        <v>-1.3812000000000002</v>
      </c>
      <c r="H1679" s="31">
        <f t="shared" si="107"/>
        <v>100.3507000000001</v>
      </c>
      <c r="I1679" s="31">
        <f>MAX($H$19:H1679)</f>
        <v>107.0929000000001</v>
      </c>
      <c r="J1679" s="32">
        <f t="shared" si="108"/>
        <v>-6.7421999999999969</v>
      </c>
      <c r="K1679" s="33">
        <f t="shared" si="109"/>
        <v>-1.357686232145483E-2</v>
      </c>
    </row>
    <row r="1680" spans="1:11" x14ac:dyDescent="0.25">
      <c r="A1680" s="51" t="s">
        <v>102</v>
      </c>
      <c r="B1680" s="49" t="s">
        <v>108</v>
      </c>
      <c r="C1680" s="53">
        <v>45800.618055555555</v>
      </c>
      <c r="D1680" s="49" t="s">
        <v>970</v>
      </c>
      <c r="E1680" s="49">
        <v>99</v>
      </c>
      <c r="F1680" s="56">
        <v>-0.16799999999999998</v>
      </c>
      <c r="G1680" s="30">
        <f t="shared" si="106"/>
        <v>-1.6799999999999999E-2</v>
      </c>
      <c r="H1680" s="31">
        <f t="shared" si="107"/>
        <v>100.3339000000001</v>
      </c>
      <c r="I1680" s="31">
        <f>MAX($H$19:H1680)</f>
        <v>107.0929000000001</v>
      </c>
      <c r="J1680" s="32">
        <f t="shared" si="108"/>
        <v>-6.7590000000000003</v>
      </c>
      <c r="K1680" s="33">
        <f t="shared" si="109"/>
        <v>-1.6741288301924673E-4</v>
      </c>
    </row>
    <row r="1681" spans="1:11" x14ac:dyDescent="0.25">
      <c r="A1681" s="51" t="s">
        <v>102</v>
      </c>
      <c r="B1681" s="49" t="s">
        <v>110</v>
      </c>
      <c r="C1681" s="53">
        <v>45800.618055555555</v>
      </c>
      <c r="D1681" s="49" t="s">
        <v>970</v>
      </c>
      <c r="E1681" s="49">
        <v>231</v>
      </c>
      <c r="F1681" s="56">
        <v>-0.39200000000000002</v>
      </c>
      <c r="G1681" s="30">
        <f t="shared" si="106"/>
        <v>-3.9200000000000006E-2</v>
      </c>
      <c r="H1681" s="31">
        <f t="shared" si="107"/>
        <v>100.29470000000011</v>
      </c>
      <c r="I1681" s="31">
        <f>MAX($H$19:H1681)</f>
        <v>107.0929000000001</v>
      </c>
      <c r="J1681" s="32">
        <f t="shared" si="108"/>
        <v>-6.7981999999999942</v>
      </c>
      <c r="K1681" s="33">
        <f t="shared" si="109"/>
        <v>-3.9069546783288001E-4</v>
      </c>
    </row>
    <row r="1682" spans="1:11" x14ac:dyDescent="0.25">
      <c r="A1682" s="50" t="s">
        <v>1138</v>
      </c>
      <c r="B1682" s="48" t="s">
        <v>108</v>
      </c>
      <c r="C1682" s="52">
        <v>45800.621527777781</v>
      </c>
      <c r="D1682" s="48" t="s">
        <v>674</v>
      </c>
      <c r="E1682" s="48">
        <v>1619</v>
      </c>
      <c r="F1682" s="55">
        <v>4.4569999999999999</v>
      </c>
      <c r="G1682" s="30">
        <f t="shared" si="106"/>
        <v>0.44569999999999999</v>
      </c>
      <c r="H1682" s="31">
        <f t="shared" si="107"/>
        <v>100.74040000000011</v>
      </c>
      <c r="I1682" s="31">
        <f>MAX($H$19:H1682)</f>
        <v>107.0929000000001</v>
      </c>
      <c r="J1682" s="32">
        <f t="shared" si="108"/>
        <v>-6.352499999999992</v>
      </c>
      <c r="K1682" s="33">
        <f t="shared" si="109"/>
        <v>4.4439038154557853E-3</v>
      </c>
    </row>
    <row r="1683" spans="1:11" x14ac:dyDescent="0.25">
      <c r="A1683" s="51" t="s">
        <v>1138</v>
      </c>
      <c r="B1683" s="49" t="s">
        <v>110</v>
      </c>
      <c r="C1683" s="53">
        <v>45800.621527777781</v>
      </c>
      <c r="D1683" s="49" t="s">
        <v>674</v>
      </c>
      <c r="E1683" s="49">
        <v>3778</v>
      </c>
      <c r="F1683" s="56">
        <v>28.731999999999999</v>
      </c>
      <c r="G1683" s="30">
        <f t="shared" si="106"/>
        <v>2.8732000000000002</v>
      </c>
      <c r="H1683" s="31">
        <f t="shared" si="107"/>
        <v>103.6136000000001</v>
      </c>
      <c r="I1683" s="31">
        <f>MAX($H$19:H1683)</f>
        <v>107.0929000000001</v>
      </c>
      <c r="J1683" s="32">
        <f t="shared" si="108"/>
        <v>-3.479299999999995</v>
      </c>
      <c r="K1683" s="33">
        <f t="shared" si="109"/>
        <v>2.8520831761636778E-2</v>
      </c>
    </row>
    <row r="1684" spans="1:11" x14ac:dyDescent="0.25">
      <c r="A1684" s="51" t="s">
        <v>103</v>
      </c>
      <c r="B1684" s="49" t="s">
        <v>108</v>
      </c>
      <c r="C1684" s="53">
        <v>45800.673611111109</v>
      </c>
      <c r="D1684" s="49" t="s">
        <v>1087</v>
      </c>
      <c r="E1684" s="49">
        <v>9</v>
      </c>
      <c r="F1684" s="56">
        <v>4.5819999999999999</v>
      </c>
      <c r="G1684" s="30">
        <f t="shared" si="106"/>
        <v>0.4582</v>
      </c>
      <c r="H1684" s="31">
        <f t="shared" si="107"/>
        <v>104.07180000000011</v>
      </c>
      <c r="I1684" s="31">
        <f>MAX($H$19:H1684)</f>
        <v>107.0929000000001</v>
      </c>
      <c r="J1684" s="32">
        <f t="shared" si="108"/>
        <v>-3.0210999999999899</v>
      </c>
      <c r="K1684" s="33">
        <f t="shared" si="109"/>
        <v>4.4221994023951883E-3</v>
      </c>
    </row>
    <row r="1685" spans="1:11" x14ac:dyDescent="0.25">
      <c r="A1685" s="50" t="s">
        <v>103</v>
      </c>
      <c r="B1685" s="48" t="s">
        <v>110</v>
      </c>
      <c r="C1685" s="52">
        <v>45800.673611111109</v>
      </c>
      <c r="D1685" s="48" t="s">
        <v>1087</v>
      </c>
      <c r="E1685" s="48">
        <v>20</v>
      </c>
      <c r="F1685" s="55">
        <v>5.4710000000000001</v>
      </c>
      <c r="G1685" s="30">
        <f t="shared" si="106"/>
        <v>0.54710000000000003</v>
      </c>
      <c r="H1685" s="31">
        <f t="shared" si="107"/>
        <v>104.61890000000011</v>
      </c>
      <c r="I1685" s="31">
        <f>MAX($H$19:H1685)</f>
        <v>107.0929000000001</v>
      </c>
      <c r="J1685" s="32">
        <f t="shared" si="108"/>
        <v>-2.4739999999999895</v>
      </c>
      <c r="K1685" s="33">
        <f t="shared" si="109"/>
        <v>5.2569476073249799E-3</v>
      </c>
    </row>
    <row r="1686" spans="1:11" x14ac:dyDescent="0.25">
      <c r="A1686" s="50" t="s">
        <v>102</v>
      </c>
      <c r="B1686" s="48" t="s">
        <v>105</v>
      </c>
      <c r="C1686" s="52">
        <v>45803.083333333336</v>
      </c>
      <c r="D1686" s="48" t="s">
        <v>969</v>
      </c>
      <c r="E1686" s="48">
        <v>99</v>
      </c>
      <c r="F1686" s="55">
        <v>-0.16799999999999998</v>
      </c>
      <c r="G1686" s="30">
        <f t="shared" si="106"/>
        <v>-1.6799999999999999E-2</v>
      </c>
      <c r="H1686" s="31">
        <f t="shared" si="107"/>
        <v>104.60210000000011</v>
      </c>
      <c r="I1686" s="31">
        <f>MAX($H$19:H1686)</f>
        <v>107.0929000000001</v>
      </c>
      <c r="J1686" s="32">
        <f t="shared" si="108"/>
        <v>-2.490799999999993</v>
      </c>
      <c r="K1686" s="33">
        <f t="shared" si="109"/>
        <v>-1.6058283923847672E-4</v>
      </c>
    </row>
    <row r="1687" spans="1:11" x14ac:dyDescent="0.25">
      <c r="A1687" s="50" t="s">
        <v>102</v>
      </c>
      <c r="B1687" s="48" t="s">
        <v>105</v>
      </c>
      <c r="C1687" s="52">
        <v>45803.083333333336</v>
      </c>
      <c r="D1687" s="48" t="s">
        <v>969</v>
      </c>
      <c r="E1687" s="48">
        <v>231</v>
      </c>
      <c r="F1687" s="55">
        <v>-0.39200000000000002</v>
      </c>
      <c r="G1687" s="30">
        <f t="shared" si="106"/>
        <v>-3.9200000000000006E-2</v>
      </c>
      <c r="H1687" s="31">
        <f t="shared" si="107"/>
        <v>104.56290000000011</v>
      </c>
      <c r="I1687" s="31">
        <f>MAX($H$19:H1687)</f>
        <v>107.0929000000001</v>
      </c>
      <c r="J1687" s="32">
        <f t="shared" si="108"/>
        <v>-2.5299999999999869</v>
      </c>
      <c r="K1687" s="33">
        <f t="shared" si="109"/>
        <v>-3.7475347053250729E-4</v>
      </c>
    </row>
    <row r="1688" spans="1:11" x14ac:dyDescent="0.25">
      <c r="A1688" s="50" t="s">
        <v>102</v>
      </c>
      <c r="B1688" s="48" t="s">
        <v>105</v>
      </c>
      <c r="C1688" s="52">
        <v>45803.083333333336</v>
      </c>
      <c r="D1688" s="48" t="s">
        <v>969</v>
      </c>
      <c r="E1688" s="48">
        <v>257</v>
      </c>
      <c r="F1688" s="55">
        <v>4.5220000000000002</v>
      </c>
      <c r="G1688" s="30">
        <f t="shared" si="106"/>
        <v>0.45220000000000005</v>
      </c>
      <c r="H1688" s="31">
        <f t="shared" si="107"/>
        <v>105.01510000000012</v>
      </c>
      <c r="I1688" s="31">
        <f>MAX($H$19:H1688)</f>
        <v>107.0929000000001</v>
      </c>
      <c r="J1688" s="32">
        <f t="shared" si="108"/>
        <v>-2.0777999999999821</v>
      </c>
      <c r="K1688" s="33">
        <f t="shared" si="109"/>
        <v>4.324669648603896E-3</v>
      </c>
    </row>
    <row r="1689" spans="1:11" x14ac:dyDescent="0.25">
      <c r="A1689" s="51" t="s">
        <v>102</v>
      </c>
      <c r="B1689" s="49" t="s">
        <v>107</v>
      </c>
      <c r="C1689" s="53">
        <v>45803.083333333336</v>
      </c>
      <c r="D1689" s="49" t="s">
        <v>969</v>
      </c>
      <c r="E1689" s="49">
        <v>600</v>
      </c>
      <c r="F1689" s="56">
        <v>0</v>
      </c>
      <c r="G1689" s="30">
        <f t="shared" si="106"/>
        <v>0</v>
      </c>
      <c r="H1689" s="31">
        <f t="shared" si="107"/>
        <v>105.01510000000012</v>
      </c>
      <c r="I1689" s="31">
        <f>MAX($H$19:H1689)</f>
        <v>107.0929000000001</v>
      </c>
      <c r="J1689" s="32">
        <f t="shared" si="108"/>
        <v>-2.0777999999999821</v>
      </c>
      <c r="K1689" s="33">
        <f t="shared" si="109"/>
        <v>0</v>
      </c>
    </row>
    <row r="1690" spans="1:11" x14ac:dyDescent="0.25">
      <c r="A1690" s="51" t="s">
        <v>103</v>
      </c>
      <c r="B1690" s="49" t="s">
        <v>105</v>
      </c>
      <c r="C1690" s="53">
        <v>45803.173611111109</v>
      </c>
      <c r="D1690" s="49" t="s">
        <v>1088</v>
      </c>
      <c r="E1690" s="49">
        <v>21</v>
      </c>
      <c r="F1690" s="56">
        <v>-5.7869999999999999</v>
      </c>
      <c r="G1690" s="30">
        <f t="shared" si="106"/>
        <v>-0.57869999999999999</v>
      </c>
      <c r="H1690" s="31">
        <f t="shared" si="107"/>
        <v>104.43640000000012</v>
      </c>
      <c r="I1690" s="31">
        <f>MAX($H$19:H1690)</f>
        <v>107.0929000000001</v>
      </c>
      <c r="J1690" s="32">
        <f t="shared" si="108"/>
        <v>-2.6564999999999799</v>
      </c>
      <c r="K1690" s="33">
        <f t="shared" si="109"/>
        <v>-5.5106360894766615E-3</v>
      </c>
    </row>
    <row r="1691" spans="1:11" x14ac:dyDescent="0.25">
      <c r="A1691" s="50" t="s">
        <v>103</v>
      </c>
      <c r="B1691" s="48" t="s">
        <v>107</v>
      </c>
      <c r="C1691" s="52">
        <v>45803.173611111109</v>
      </c>
      <c r="D1691" s="48" t="s">
        <v>1088</v>
      </c>
      <c r="E1691" s="48">
        <v>50</v>
      </c>
      <c r="F1691" s="55">
        <v>-13.504</v>
      </c>
      <c r="G1691" s="30">
        <f t="shared" si="106"/>
        <v>-1.3504</v>
      </c>
      <c r="H1691" s="31">
        <f t="shared" si="107"/>
        <v>103.08600000000013</v>
      </c>
      <c r="I1691" s="31">
        <f>MAX($H$19:H1691)</f>
        <v>107.0929000000001</v>
      </c>
      <c r="J1691" s="32">
        <f t="shared" si="108"/>
        <v>-4.0068999999999733</v>
      </c>
      <c r="K1691" s="33">
        <f t="shared" si="109"/>
        <v>-1.2930357614777899E-2</v>
      </c>
    </row>
    <row r="1692" spans="1:11" x14ac:dyDescent="0.25">
      <c r="A1692" s="50" t="s">
        <v>101</v>
      </c>
      <c r="B1692" s="48" t="s">
        <v>105</v>
      </c>
      <c r="C1692" s="52">
        <v>45803.288194444445</v>
      </c>
      <c r="D1692" s="48" t="s">
        <v>843</v>
      </c>
      <c r="E1692" s="48">
        <v>7</v>
      </c>
      <c r="F1692" s="55">
        <v>4.4770000000000003</v>
      </c>
      <c r="G1692" s="30">
        <f t="shared" si="106"/>
        <v>0.44770000000000004</v>
      </c>
      <c r="H1692" s="31">
        <f t="shared" si="107"/>
        <v>103.53370000000012</v>
      </c>
      <c r="I1692" s="31">
        <f>MAX($H$19:H1692)</f>
        <v>107.0929000000001</v>
      </c>
      <c r="J1692" s="32">
        <f t="shared" si="108"/>
        <v>-3.5591999999999757</v>
      </c>
      <c r="K1692" s="33">
        <f t="shared" si="109"/>
        <v>4.3429757678055125E-3</v>
      </c>
    </row>
    <row r="1693" spans="1:11" x14ac:dyDescent="0.25">
      <c r="A1693" s="51" t="s">
        <v>101</v>
      </c>
      <c r="B1693" s="49" t="s">
        <v>107</v>
      </c>
      <c r="C1693" s="53">
        <v>45803.288194444445</v>
      </c>
      <c r="D1693" s="49" t="s">
        <v>843</v>
      </c>
      <c r="E1693" s="49">
        <v>17</v>
      </c>
      <c r="F1693" s="56">
        <v>0</v>
      </c>
      <c r="G1693" s="30">
        <f t="shared" si="106"/>
        <v>0</v>
      </c>
      <c r="H1693" s="31">
        <f t="shared" si="107"/>
        <v>103.53370000000012</v>
      </c>
      <c r="I1693" s="31">
        <f>MAX($H$19:H1693)</f>
        <v>107.0929000000001</v>
      </c>
      <c r="J1693" s="32">
        <f t="shared" si="108"/>
        <v>-3.5591999999999757</v>
      </c>
      <c r="K1693" s="33">
        <f t="shared" si="109"/>
        <v>0</v>
      </c>
    </row>
    <row r="1694" spans="1:11" x14ac:dyDescent="0.25">
      <c r="A1694" s="51" t="s">
        <v>103</v>
      </c>
      <c r="B1694" s="49" t="s">
        <v>105</v>
      </c>
      <c r="C1694" s="53">
        <v>45803.319444444445</v>
      </c>
      <c r="D1694" s="49" t="s">
        <v>1089</v>
      </c>
      <c r="E1694" s="49">
        <v>13</v>
      </c>
      <c r="F1694" s="56">
        <v>-6.1929999999999996</v>
      </c>
      <c r="G1694" s="30">
        <f t="shared" si="106"/>
        <v>-0.61929999999999996</v>
      </c>
      <c r="H1694" s="31">
        <f t="shared" si="107"/>
        <v>102.91440000000013</v>
      </c>
      <c r="I1694" s="31">
        <f>MAX($H$19:H1694)</f>
        <v>107.0929000000001</v>
      </c>
      <c r="J1694" s="32">
        <f t="shared" si="108"/>
        <v>-4.1784999999999712</v>
      </c>
      <c r="K1694" s="33">
        <f t="shared" si="109"/>
        <v>-5.9816272382807734E-3</v>
      </c>
    </row>
    <row r="1695" spans="1:11" x14ac:dyDescent="0.25">
      <c r="A1695" s="50" t="s">
        <v>103</v>
      </c>
      <c r="B1695" s="48" t="s">
        <v>107</v>
      </c>
      <c r="C1695" s="52">
        <v>45803.319444444445</v>
      </c>
      <c r="D1695" s="48" t="s">
        <v>1089</v>
      </c>
      <c r="E1695" s="48">
        <v>31</v>
      </c>
      <c r="F1695" s="55">
        <v>-14.456999999999999</v>
      </c>
      <c r="G1695" s="30">
        <f t="shared" si="106"/>
        <v>-1.4457</v>
      </c>
      <c r="H1695" s="31">
        <f t="shared" si="107"/>
        <v>101.46870000000013</v>
      </c>
      <c r="I1695" s="31">
        <f>MAX($H$19:H1695)</f>
        <v>107.0929000000001</v>
      </c>
      <c r="J1695" s="32">
        <f t="shared" si="108"/>
        <v>-5.6241999999999734</v>
      </c>
      <c r="K1695" s="33">
        <f t="shared" si="109"/>
        <v>-1.4047596837760357E-2</v>
      </c>
    </row>
    <row r="1696" spans="1:11" x14ac:dyDescent="0.25">
      <c r="A1696" s="50" t="s">
        <v>102</v>
      </c>
      <c r="B1696" s="48" t="s">
        <v>105</v>
      </c>
      <c r="C1696" s="52">
        <v>45803.440972222219</v>
      </c>
      <c r="D1696" s="48" t="s">
        <v>971</v>
      </c>
      <c r="E1696" s="48">
        <v>283</v>
      </c>
      <c r="F1696" s="55">
        <v>-6.3</v>
      </c>
      <c r="G1696" s="30">
        <f t="shared" si="106"/>
        <v>-0.63</v>
      </c>
      <c r="H1696" s="31">
        <f t="shared" si="107"/>
        <v>100.83870000000013</v>
      </c>
      <c r="I1696" s="31">
        <f>MAX($H$19:H1696)</f>
        <v>107.0929000000001</v>
      </c>
      <c r="J1696" s="32">
        <f t="shared" si="108"/>
        <v>-6.2541999999999689</v>
      </c>
      <c r="K1696" s="33">
        <f t="shared" si="109"/>
        <v>-6.2088111900516774E-3</v>
      </c>
    </row>
    <row r="1697" spans="1:11" x14ac:dyDescent="0.25">
      <c r="A1697" s="51" t="s">
        <v>102</v>
      </c>
      <c r="B1697" s="49" t="s">
        <v>107</v>
      </c>
      <c r="C1697" s="53">
        <v>45803.440972222219</v>
      </c>
      <c r="D1697" s="49" t="s">
        <v>971</v>
      </c>
      <c r="E1697" s="49">
        <v>659</v>
      </c>
      <c r="F1697" s="56">
        <v>-14.700999999999999</v>
      </c>
      <c r="G1697" s="30">
        <f t="shared" si="106"/>
        <v>-1.4701</v>
      </c>
      <c r="H1697" s="31">
        <f t="shared" si="107"/>
        <v>99.368600000000129</v>
      </c>
      <c r="I1697" s="31">
        <f>MAX($H$19:H1697)</f>
        <v>107.0929000000001</v>
      </c>
      <c r="J1697" s="32">
        <f t="shared" si="108"/>
        <v>-7.7242999999999711</v>
      </c>
      <c r="K1697" s="33">
        <f t="shared" si="109"/>
        <v>-1.4578728206531832E-2</v>
      </c>
    </row>
    <row r="1698" spans="1:11" x14ac:dyDescent="0.25">
      <c r="A1698" s="51" t="s">
        <v>103</v>
      </c>
      <c r="B1698" s="49" t="s">
        <v>108</v>
      </c>
      <c r="C1698" s="53">
        <v>45803.5</v>
      </c>
      <c r="D1698" s="49" t="s">
        <v>1090</v>
      </c>
      <c r="E1698" s="49">
        <v>17</v>
      </c>
      <c r="F1698" s="56">
        <v>-6.1630000000000003</v>
      </c>
      <c r="G1698" s="30">
        <f t="shared" si="106"/>
        <v>-0.61630000000000007</v>
      </c>
      <c r="H1698" s="31">
        <f t="shared" si="107"/>
        <v>98.752300000000133</v>
      </c>
      <c r="I1698" s="31">
        <f>MAX($H$19:H1698)</f>
        <v>107.0929000000001</v>
      </c>
      <c r="J1698" s="32">
        <f t="shared" si="108"/>
        <v>-8.3405999999999665</v>
      </c>
      <c r="K1698" s="33">
        <f t="shared" si="109"/>
        <v>-6.2021604410246178E-3</v>
      </c>
    </row>
    <row r="1699" spans="1:11" x14ac:dyDescent="0.25">
      <c r="A1699" s="50" t="s">
        <v>103</v>
      </c>
      <c r="B1699" s="48" t="s">
        <v>110</v>
      </c>
      <c r="C1699" s="52">
        <v>45803.5</v>
      </c>
      <c r="D1699" s="48" t="s">
        <v>1090</v>
      </c>
      <c r="E1699" s="48">
        <v>39</v>
      </c>
      <c r="F1699" s="55">
        <v>-14.379</v>
      </c>
      <c r="G1699" s="30">
        <f t="shared" si="106"/>
        <v>-1.4379</v>
      </c>
      <c r="H1699" s="31">
        <f t="shared" si="107"/>
        <v>97.314400000000134</v>
      </c>
      <c r="I1699" s="31">
        <f>MAX($H$19:H1699)</f>
        <v>107.0929000000001</v>
      </c>
      <c r="J1699" s="32">
        <f t="shared" si="108"/>
        <v>-9.7784999999999656</v>
      </c>
      <c r="K1699" s="33">
        <f t="shared" si="109"/>
        <v>-1.4560673523553391E-2</v>
      </c>
    </row>
    <row r="1700" spans="1:11" x14ac:dyDescent="0.25">
      <c r="A1700" s="50" t="s">
        <v>101</v>
      </c>
      <c r="B1700" s="48" t="s">
        <v>108</v>
      </c>
      <c r="C1700" s="52">
        <v>45803.583333333336</v>
      </c>
      <c r="D1700" s="48" t="s">
        <v>844</v>
      </c>
      <c r="E1700" s="48">
        <v>9</v>
      </c>
      <c r="F1700" s="55">
        <v>4.492</v>
      </c>
      <c r="G1700" s="30">
        <f t="shared" si="106"/>
        <v>0.44920000000000004</v>
      </c>
      <c r="H1700" s="31">
        <f t="shared" si="107"/>
        <v>97.763600000000139</v>
      </c>
      <c r="I1700" s="31">
        <f>MAX($H$19:H1700)</f>
        <v>107.0929000000001</v>
      </c>
      <c r="J1700" s="32">
        <f t="shared" si="108"/>
        <v>-9.3292999999999608</v>
      </c>
      <c r="K1700" s="33">
        <f t="shared" si="109"/>
        <v>4.6159663934628448E-3</v>
      </c>
    </row>
    <row r="1701" spans="1:11" x14ac:dyDescent="0.25">
      <c r="A1701" s="51" t="s">
        <v>101</v>
      </c>
      <c r="B1701" s="49" t="s">
        <v>110</v>
      </c>
      <c r="C1701" s="53">
        <v>45803.583333333336</v>
      </c>
      <c r="D1701" s="49" t="s">
        <v>844</v>
      </c>
      <c r="E1701" s="49">
        <v>20</v>
      </c>
      <c r="F1701" s="56">
        <v>8.3970000000000002</v>
      </c>
      <c r="G1701" s="30">
        <f t="shared" si="106"/>
        <v>0.83970000000000011</v>
      </c>
      <c r="H1701" s="31">
        <f t="shared" si="107"/>
        <v>98.603300000000132</v>
      </c>
      <c r="I1701" s="31">
        <f>MAX($H$19:H1701)</f>
        <v>107.0929000000001</v>
      </c>
      <c r="J1701" s="32">
        <f t="shared" si="108"/>
        <v>-8.4895999999999674</v>
      </c>
      <c r="K1701" s="33">
        <f t="shared" si="109"/>
        <v>8.589086326608264E-3</v>
      </c>
    </row>
    <row r="1702" spans="1:11" x14ac:dyDescent="0.25">
      <c r="A1702" s="51" t="s">
        <v>103</v>
      </c>
      <c r="B1702" s="49" t="s">
        <v>105</v>
      </c>
      <c r="C1702" s="53">
        <v>45803.631944444445</v>
      </c>
      <c r="D1702" s="49" t="s">
        <v>1091</v>
      </c>
      <c r="E1702" s="49">
        <v>15</v>
      </c>
      <c r="F1702" s="56">
        <v>4.4240000000000004</v>
      </c>
      <c r="G1702" s="30">
        <f t="shared" si="106"/>
        <v>0.44240000000000007</v>
      </c>
      <c r="H1702" s="31">
        <f t="shared" si="107"/>
        <v>99.045700000000139</v>
      </c>
      <c r="I1702" s="31">
        <f>MAX($H$19:H1702)</f>
        <v>107.0929000000001</v>
      </c>
      <c r="J1702" s="32">
        <f t="shared" si="108"/>
        <v>-8.0471999999999611</v>
      </c>
      <c r="K1702" s="33">
        <f t="shared" si="109"/>
        <v>4.4866652535970886E-3</v>
      </c>
    </row>
    <row r="1703" spans="1:11" x14ac:dyDescent="0.25">
      <c r="A1703" s="50" t="s">
        <v>103</v>
      </c>
      <c r="B1703" s="48" t="s">
        <v>107</v>
      </c>
      <c r="C1703" s="52">
        <v>45803.631944444445</v>
      </c>
      <c r="D1703" s="48" t="s">
        <v>1091</v>
      </c>
      <c r="E1703" s="48">
        <v>35</v>
      </c>
      <c r="F1703" s="55">
        <v>0</v>
      </c>
      <c r="G1703" s="30">
        <f t="shared" si="106"/>
        <v>0</v>
      </c>
      <c r="H1703" s="31">
        <f t="shared" si="107"/>
        <v>99.045700000000139</v>
      </c>
      <c r="I1703" s="31">
        <f>MAX($H$19:H1703)</f>
        <v>107.0929000000001</v>
      </c>
      <c r="J1703" s="32">
        <f t="shared" si="108"/>
        <v>-8.0471999999999611</v>
      </c>
      <c r="K1703" s="33">
        <f t="shared" si="109"/>
        <v>0</v>
      </c>
    </row>
    <row r="1704" spans="1:11" x14ac:dyDescent="0.25">
      <c r="A1704" s="50" t="s">
        <v>101</v>
      </c>
      <c r="B1704" s="48" t="s">
        <v>105</v>
      </c>
      <c r="C1704" s="52">
        <v>45804.086805555555</v>
      </c>
      <c r="D1704" s="48" t="s">
        <v>845</v>
      </c>
      <c r="E1704" s="48">
        <v>7</v>
      </c>
      <c r="F1704" s="55">
        <v>-6.0060000000000002</v>
      </c>
      <c r="G1704" s="30">
        <f t="shared" si="106"/>
        <v>-0.60060000000000002</v>
      </c>
      <c r="H1704" s="31">
        <f t="shared" si="107"/>
        <v>98.445100000000139</v>
      </c>
      <c r="I1704" s="31">
        <f>MAX($H$19:H1704)</f>
        <v>107.0929000000001</v>
      </c>
      <c r="J1704" s="32">
        <f t="shared" si="108"/>
        <v>-8.6477999999999611</v>
      </c>
      <c r="K1704" s="33">
        <f t="shared" si="109"/>
        <v>-6.0638674874325948E-3</v>
      </c>
    </row>
    <row r="1705" spans="1:11" x14ac:dyDescent="0.25">
      <c r="A1705" s="51" t="s">
        <v>101</v>
      </c>
      <c r="B1705" s="49" t="s">
        <v>107</v>
      </c>
      <c r="C1705" s="53">
        <v>45804.086805555555</v>
      </c>
      <c r="D1705" s="49" t="s">
        <v>845</v>
      </c>
      <c r="E1705" s="49">
        <v>17</v>
      </c>
      <c r="F1705" s="56">
        <v>-14.022</v>
      </c>
      <c r="G1705" s="30">
        <f t="shared" ref="G1705:G1768" si="110">(F1705*0.1)</f>
        <v>-1.4022000000000001</v>
      </c>
      <c r="H1705" s="31">
        <f t="shared" ref="H1705:H1768" si="111">(H1704+G1705)</f>
        <v>97.042900000000145</v>
      </c>
      <c r="I1705" s="31">
        <f>MAX($H$19:H1705)</f>
        <v>107.0929000000001</v>
      </c>
      <c r="J1705" s="32">
        <f t="shared" ref="J1705:J1768" si="112">(H1705-I1705)</f>
        <v>-10.049999999999955</v>
      </c>
      <c r="K1705" s="33">
        <f t="shared" ref="K1705:K1768" si="113">(H1705/H1704)-1</f>
        <v>-1.4243471742118152E-2</v>
      </c>
    </row>
    <row r="1706" spans="1:11" x14ac:dyDescent="0.25">
      <c r="A1706" s="50" t="s">
        <v>102</v>
      </c>
      <c r="B1706" s="48" t="s">
        <v>108</v>
      </c>
      <c r="C1706" s="52">
        <v>45804.298611111109</v>
      </c>
      <c r="D1706" s="48" t="s">
        <v>972</v>
      </c>
      <c r="E1706" s="48">
        <v>246</v>
      </c>
      <c r="F1706" s="55">
        <v>-6.2520000000000007</v>
      </c>
      <c r="G1706" s="30">
        <f t="shared" si="110"/>
        <v>-0.62520000000000009</v>
      </c>
      <c r="H1706" s="31">
        <f t="shared" si="111"/>
        <v>96.417700000000139</v>
      </c>
      <c r="I1706" s="31">
        <f>MAX($H$19:H1706)</f>
        <v>107.0929000000001</v>
      </c>
      <c r="J1706" s="32">
        <f t="shared" si="112"/>
        <v>-10.675199999999961</v>
      </c>
      <c r="K1706" s="33">
        <f t="shared" si="113"/>
        <v>-6.4425115077971773E-3</v>
      </c>
    </row>
    <row r="1707" spans="1:11" x14ac:dyDescent="0.25">
      <c r="A1707" s="51" t="s">
        <v>102</v>
      </c>
      <c r="B1707" s="49" t="s">
        <v>110</v>
      </c>
      <c r="C1707" s="53">
        <v>45804.298611111109</v>
      </c>
      <c r="D1707" s="49" t="s">
        <v>972</v>
      </c>
      <c r="E1707" s="49">
        <v>574</v>
      </c>
      <c r="F1707" s="56">
        <v>-14.587999999999999</v>
      </c>
      <c r="G1707" s="30">
        <f t="shared" si="110"/>
        <v>-1.4588000000000001</v>
      </c>
      <c r="H1707" s="31">
        <f t="shared" si="111"/>
        <v>94.958900000000142</v>
      </c>
      <c r="I1707" s="31">
        <f>MAX($H$19:H1707)</f>
        <v>107.0929000000001</v>
      </c>
      <c r="J1707" s="32">
        <f t="shared" si="112"/>
        <v>-12.133999999999958</v>
      </c>
      <c r="K1707" s="33">
        <f t="shared" si="113"/>
        <v>-1.5130002063936332E-2</v>
      </c>
    </row>
    <row r="1708" spans="1:11" x14ac:dyDescent="0.25">
      <c r="A1708" s="51" t="s">
        <v>103</v>
      </c>
      <c r="B1708" s="49" t="s">
        <v>105</v>
      </c>
      <c r="C1708" s="53">
        <v>45804.489583333336</v>
      </c>
      <c r="D1708" s="49" t="s">
        <v>1092</v>
      </c>
      <c r="E1708" s="49">
        <v>10</v>
      </c>
      <c r="F1708" s="56">
        <v>-5.9470000000000001</v>
      </c>
      <c r="G1708" s="30">
        <f t="shared" si="110"/>
        <v>-0.59470000000000001</v>
      </c>
      <c r="H1708" s="31">
        <f t="shared" si="111"/>
        <v>94.364200000000139</v>
      </c>
      <c r="I1708" s="31">
        <f>MAX($H$19:H1708)</f>
        <v>107.0929000000001</v>
      </c>
      <c r="J1708" s="32">
        <f t="shared" si="112"/>
        <v>-12.728699999999961</v>
      </c>
      <c r="K1708" s="33">
        <f t="shared" si="113"/>
        <v>-6.2627094458760357E-3</v>
      </c>
    </row>
    <row r="1709" spans="1:11" x14ac:dyDescent="0.25">
      <c r="A1709" s="50" t="s">
        <v>103</v>
      </c>
      <c r="B1709" s="48" t="s">
        <v>107</v>
      </c>
      <c r="C1709" s="52">
        <v>45804.489583333336</v>
      </c>
      <c r="D1709" s="48" t="s">
        <v>1092</v>
      </c>
      <c r="E1709" s="48">
        <v>23</v>
      </c>
      <c r="F1709" s="55">
        <v>-13.887</v>
      </c>
      <c r="G1709" s="30">
        <f t="shared" si="110"/>
        <v>-1.3887</v>
      </c>
      <c r="H1709" s="31">
        <f t="shared" si="111"/>
        <v>92.975500000000139</v>
      </c>
      <c r="I1709" s="31">
        <f>MAX($H$19:H1709)</f>
        <v>107.0929000000001</v>
      </c>
      <c r="J1709" s="32">
        <f t="shared" si="112"/>
        <v>-14.117399999999961</v>
      </c>
      <c r="K1709" s="33">
        <f t="shared" si="113"/>
        <v>-1.4716386087096578E-2</v>
      </c>
    </row>
    <row r="1710" spans="1:11" x14ac:dyDescent="0.25">
      <c r="A1710" s="50" t="s">
        <v>102</v>
      </c>
      <c r="B1710" s="48" t="s">
        <v>105</v>
      </c>
      <c r="C1710" s="52">
        <v>45804.513888888891</v>
      </c>
      <c r="D1710" s="48" t="s">
        <v>973</v>
      </c>
      <c r="E1710" s="48">
        <v>239</v>
      </c>
      <c r="F1710" s="55">
        <v>-6.242</v>
      </c>
      <c r="G1710" s="30">
        <f t="shared" si="110"/>
        <v>-0.62420000000000009</v>
      </c>
      <c r="H1710" s="31">
        <f t="shared" si="111"/>
        <v>92.351300000000137</v>
      </c>
      <c r="I1710" s="31">
        <f>MAX($H$19:H1710)</f>
        <v>107.0929000000001</v>
      </c>
      <c r="J1710" s="32">
        <f t="shared" si="112"/>
        <v>-14.741599999999963</v>
      </c>
      <c r="K1710" s="33">
        <f t="shared" si="113"/>
        <v>-6.7135965926508057E-3</v>
      </c>
    </row>
    <row r="1711" spans="1:11" x14ac:dyDescent="0.25">
      <c r="A1711" s="51" t="s">
        <v>102</v>
      </c>
      <c r="B1711" s="49" t="s">
        <v>107</v>
      </c>
      <c r="C1711" s="53">
        <v>45804.513888888891</v>
      </c>
      <c r="D1711" s="49" t="s">
        <v>973</v>
      </c>
      <c r="E1711" s="49">
        <v>558</v>
      </c>
      <c r="F1711" s="56">
        <v>-14.565999999999999</v>
      </c>
      <c r="G1711" s="30">
        <f t="shared" si="110"/>
        <v>-1.4565999999999999</v>
      </c>
      <c r="H1711" s="31">
        <f t="shared" si="111"/>
        <v>90.894700000000142</v>
      </c>
      <c r="I1711" s="31">
        <f>MAX($H$19:H1711)</f>
        <v>107.0929000000001</v>
      </c>
      <c r="J1711" s="32">
        <f t="shared" si="112"/>
        <v>-16.198199999999957</v>
      </c>
      <c r="K1711" s="33">
        <f t="shared" si="113"/>
        <v>-1.5772382197110302E-2</v>
      </c>
    </row>
    <row r="1712" spans="1:11" x14ac:dyDescent="0.25">
      <c r="A1712" s="50" t="s">
        <v>1138</v>
      </c>
      <c r="B1712" s="48" t="s">
        <v>108</v>
      </c>
      <c r="C1712" s="52">
        <v>45804.545138888891</v>
      </c>
      <c r="D1712" s="48" t="s">
        <v>675</v>
      </c>
      <c r="E1712" s="48">
        <v>2314</v>
      </c>
      <c r="F1712" s="55">
        <v>-6.1689999999999996</v>
      </c>
      <c r="G1712" s="30">
        <f t="shared" si="110"/>
        <v>-0.6169</v>
      </c>
      <c r="H1712" s="31">
        <f t="shared" si="111"/>
        <v>90.277800000000141</v>
      </c>
      <c r="I1712" s="31">
        <f>MAX($H$19:H1712)</f>
        <v>107.0929000000001</v>
      </c>
      <c r="J1712" s="32">
        <f t="shared" si="112"/>
        <v>-16.815099999999958</v>
      </c>
      <c r="K1712" s="33">
        <f t="shared" si="113"/>
        <v>-6.7869743780440972E-3</v>
      </c>
    </row>
    <row r="1713" spans="1:11" x14ac:dyDescent="0.25">
      <c r="A1713" s="51" t="s">
        <v>1138</v>
      </c>
      <c r="B1713" s="49" t="s">
        <v>110</v>
      </c>
      <c r="C1713" s="53">
        <v>45804.545138888891</v>
      </c>
      <c r="D1713" s="49" t="s">
        <v>675</v>
      </c>
      <c r="E1713" s="49">
        <v>5401</v>
      </c>
      <c r="F1713" s="56">
        <v>-14.399000000000001</v>
      </c>
      <c r="G1713" s="30">
        <f t="shared" si="110"/>
        <v>-1.4399000000000002</v>
      </c>
      <c r="H1713" s="31">
        <f t="shared" si="111"/>
        <v>88.837900000000147</v>
      </c>
      <c r="I1713" s="31">
        <f>MAX($H$19:H1713)</f>
        <v>107.0929000000001</v>
      </c>
      <c r="J1713" s="32">
        <f t="shared" si="112"/>
        <v>-18.254999999999953</v>
      </c>
      <c r="K1713" s="33">
        <f t="shared" si="113"/>
        <v>-1.5949657612391865E-2</v>
      </c>
    </row>
    <row r="1714" spans="1:11" x14ac:dyDescent="0.25">
      <c r="A1714" s="50" t="s">
        <v>104</v>
      </c>
      <c r="B1714" s="48" t="s">
        <v>108</v>
      </c>
      <c r="C1714" s="52">
        <v>45804.597222222219</v>
      </c>
      <c r="D1714" s="48" t="s">
        <v>757</v>
      </c>
      <c r="E1714" s="48">
        <v>2478</v>
      </c>
      <c r="F1714" s="55">
        <v>-5.7</v>
      </c>
      <c r="G1714" s="30">
        <f t="shared" si="110"/>
        <v>-0.57000000000000006</v>
      </c>
      <c r="H1714" s="31">
        <f t="shared" si="111"/>
        <v>88.267900000000154</v>
      </c>
      <c r="I1714" s="31">
        <f>MAX($H$19:H1714)</f>
        <v>107.0929000000001</v>
      </c>
      <c r="J1714" s="32">
        <f t="shared" si="112"/>
        <v>-18.824999999999946</v>
      </c>
      <c r="K1714" s="33">
        <f t="shared" si="113"/>
        <v>-6.4161804815285883E-3</v>
      </c>
    </row>
    <row r="1715" spans="1:11" x14ac:dyDescent="0.25">
      <c r="A1715" s="51" t="s">
        <v>104</v>
      </c>
      <c r="B1715" s="49" t="s">
        <v>110</v>
      </c>
      <c r="C1715" s="53">
        <v>45804.597222222219</v>
      </c>
      <c r="D1715" s="49" t="s">
        <v>757</v>
      </c>
      <c r="E1715" s="49">
        <v>5783</v>
      </c>
      <c r="F1715" s="56">
        <v>-13.3</v>
      </c>
      <c r="G1715" s="30">
        <f t="shared" si="110"/>
        <v>-1.33</v>
      </c>
      <c r="H1715" s="31">
        <f t="shared" si="111"/>
        <v>86.937900000000155</v>
      </c>
      <c r="I1715" s="31">
        <f>MAX($H$19:H1715)</f>
        <v>107.0929000000001</v>
      </c>
      <c r="J1715" s="32">
        <f t="shared" si="112"/>
        <v>-20.154999999999944</v>
      </c>
      <c r="K1715" s="33">
        <f t="shared" si="113"/>
        <v>-1.5067765291799096E-2</v>
      </c>
    </row>
    <row r="1716" spans="1:11" x14ac:dyDescent="0.25">
      <c r="A1716" s="50" t="s">
        <v>1138</v>
      </c>
      <c r="B1716" s="48" t="s">
        <v>105</v>
      </c>
      <c r="C1716" s="52">
        <v>45804.663194444445</v>
      </c>
      <c r="D1716" s="48" t="s">
        <v>676</v>
      </c>
      <c r="E1716" s="48">
        <v>2590</v>
      </c>
      <c r="F1716" s="55">
        <v>4.5609999999999999</v>
      </c>
      <c r="G1716" s="30">
        <f t="shared" si="110"/>
        <v>0.45610000000000001</v>
      </c>
      <c r="H1716" s="31">
        <f t="shared" si="111"/>
        <v>87.394000000000162</v>
      </c>
      <c r="I1716" s="31">
        <f>MAX($H$19:H1716)</f>
        <v>107.0929000000001</v>
      </c>
      <c r="J1716" s="32">
        <f t="shared" si="112"/>
        <v>-19.698899999999938</v>
      </c>
      <c r="K1716" s="33">
        <f t="shared" si="113"/>
        <v>5.2462734894678231E-3</v>
      </c>
    </row>
    <row r="1717" spans="1:11" x14ac:dyDescent="0.25">
      <c r="A1717" s="51" t="s">
        <v>1138</v>
      </c>
      <c r="B1717" s="49" t="s">
        <v>107</v>
      </c>
      <c r="C1717" s="53">
        <v>45804.663194444445</v>
      </c>
      <c r="D1717" s="49" t="s">
        <v>676</v>
      </c>
      <c r="E1717" s="49">
        <v>6044</v>
      </c>
      <c r="F1717" s="56">
        <v>8.0079999999999991</v>
      </c>
      <c r="G1717" s="30">
        <f t="shared" si="110"/>
        <v>0.80079999999999996</v>
      </c>
      <c r="H1717" s="31">
        <f t="shared" si="111"/>
        <v>88.194800000000157</v>
      </c>
      <c r="I1717" s="31">
        <f>MAX($H$19:H1717)</f>
        <v>107.0929000000001</v>
      </c>
      <c r="J1717" s="32">
        <f t="shared" si="112"/>
        <v>-18.898099999999943</v>
      </c>
      <c r="K1717" s="33">
        <f t="shared" si="113"/>
        <v>9.1631004416778961E-3</v>
      </c>
    </row>
    <row r="1718" spans="1:11" x14ac:dyDescent="0.25">
      <c r="A1718" s="50" t="s">
        <v>101</v>
      </c>
      <c r="B1718" s="48" t="s">
        <v>108</v>
      </c>
      <c r="C1718" s="52">
        <v>45804.732638888891</v>
      </c>
      <c r="D1718" s="48" t="s">
        <v>846</v>
      </c>
      <c r="E1718" s="48">
        <v>9</v>
      </c>
      <c r="F1718" s="55">
        <v>4.5250000000000004</v>
      </c>
      <c r="G1718" s="30">
        <f t="shared" si="110"/>
        <v>0.45250000000000007</v>
      </c>
      <c r="H1718" s="31">
        <f t="shared" si="111"/>
        <v>88.647300000000158</v>
      </c>
      <c r="I1718" s="31">
        <f>MAX($H$19:H1718)</f>
        <v>107.0929000000001</v>
      </c>
      <c r="J1718" s="32">
        <f t="shared" si="112"/>
        <v>-18.445599999999942</v>
      </c>
      <c r="K1718" s="33">
        <f t="shared" si="113"/>
        <v>5.1306879770689484E-3</v>
      </c>
    </row>
    <row r="1719" spans="1:11" x14ac:dyDescent="0.25">
      <c r="A1719" s="51" t="s">
        <v>101</v>
      </c>
      <c r="B1719" s="49" t="s">
        <v>110</v>
      </c>
      <c r="C1719" s="53">
        <v>45804.732638888891</v>
      </c>
      <c r="D1719" s="49" t="s">
        <v>846</v>
      </c>
      <c r="E1719" s="49">
        <v>22</v>
      </c>
      <c r="F1719" s="56">
        <v>0</v>
      </c>
      <c r="G1719" s="30">
        <f t="shared" si="110"/>
        <v>0</v>
      </c>
      <c r="H1719" s="31">
        <f t="shared" si="111"/>
        <v>88.647300000000158</v>
      </c>
      <c r="I1719" s="31">
        <f>MAX($H$19:H1719)</f>
        <v>107.0929000000001</v>
      </c>
      <c r="J1719" s="32">
        <f t="shared" si="112"/>
        <v>-18.445599999999942</v>
      </c>
      <c r="K1719" s="33">
        <f t="shared" si="113"/>
        <v>0</v>
      </c>
    </row>
    <row r="1720" spans="1:11" x14ac:dyDescent="0.25">
      <c r="A1720" s="51" t="s">
        <v>103</v>
      </c>
      <c r="B1720" s="49" t="s">
        <v>108</v>
      </c>
      <c r="C1720" s="53">
        <v>45805.027777777781</v>
      </c>
      <c r="D1720" s="49" t="s">
        <v>1093</v>
      </c>
      <c r="E1720" s="49">
        <v>26</v>
      </c>
      <c r="F1720" s="56">
        <v>-5.8740000000000006</v>
      </c>
      <c r="G1720" s="30">
        <f t="shared" si="110"/>
        <v>-0.58740000000000003</v>
      </c>
      <c r="H1720" s="31">
        <f t="shared" si="111"/>
        <v>88.059900000000155</v>
      </c>
      <c r="I1720" s="31">
        <f>MAX($H$19:H1720)</f>
        <v>107.0929000000001</v>
      </c>
      <c r="J1720" s="32">
        <f t="shared" si="112"/>
        <v>-19.032999999999944</v>
      </c>
      <c r="K1720" s="33">
        <f t="shared" si="113"/>
        <v>-6.6262593446162477E-3</v>
      </c>
    </row>
    <row r="1721" spans="1:11" x14ac:dyDescent="0.25">
      <c r="A1721" s="50" t="s">
        <v>103</v>
      </c>
      <c r="B1721" s="48" t="s">
        <v>110</v>
      </c>
      <c r="C1721" s="52">
        <v>45805.027777777781</v>
      </c>
      <c r="D1721" s="48" t="s">
        <v>1093</v>
      </c>
      <c r="E1721" s="48">
        <v>60</v>
      </c>
      <c r="F1721" s="55">
        <v>-13.709</v>
      </c>
      <c r="G1721" s="30">
        <f t="shared" si="110"/>
        <v>-1.3709</v>
      </c>
      <c r="H1721" s="31">
        <f t="shared" si="111"/>
        <v>86.689000000000149</v>
      </c>
      <c r="I1721" s="31">
        <f>MAX($H$19:H1721)</f>
        <v>107.0929000000001</v>
      </c>
      <c r="J1721" s="32">
        <f t="shared" si="112"/>
        <v>-20.40389999999995</v>
      </c>
      <c r="K1721" s="33">
        <f t="shared" si="113"/>
        <v>-1.5567812364083999E-2</v>
      </c>
    </row>
    <row r="1722" spans="1:11" x14ac:dyDescent="0.25">
      <c r="A1722" s="50" t="s">
        <v>101</v>
      </c>
      <c r="B1722" s="48" t="s">
        <v>105</v>
      </c>
      <c r="C1722" s="52">
        <v>45805.131944444445</v>
      </c>
      <c r="D1722" s="48" t="s">
        <v>847</v>
      </c>
      <c r="E1722" s="48">
        <v>7</v>
      </c>
      <c r="F1722" s="55">
        <v>4.4820000000000002</v>
      </c>
      <c r="G1722" s="30">
        <f t="shared" si="110"/>
        <v>0.44820000000000004</v>
      </c>
      <c r="H1722" s="31">
        <f t="shared" si="111"/>
        <v>87.137200000000149</v>
      </c>
      <c r="I1722" s="31">
        <f>MAX($H$19:H1722)</f>
        <v>107.0929000000001</v>
      </c>
      <c r="J1722" s="32">
        <f t="shared" si="112"/>
        <v>-19.95569999999995</v>
      </c>
      <c r="K1722" s="33">
        <f t="shared" si="113"/>
        <v>5.1702061391871723E-3</v>
      </c>
    </row>
    <row r="1723" spans="1:11" x14ac:dyDescent="0.25">
      <c r="A1723" s="51" t="s">
        <v>101</v>
      </c>
      <c r="B1723" s="49" t="s">
        <v>107</v>
      </c>
      <c r="C1723" s="53">
        <v>45805.131944444445</v>
      </c>
      <c r="D1723" s="49" t="s">
        <v>847</v>
      </c>
      <c r="E1723" s="49">
        <v>16</v>
      </c>
      <c r="F1723" s="56">
        <v>0.81799999999999995</v>
      </c>
      <c r="G1723" s="30">
        <f t="shared" si="110"/>
        <v>8.1799999999999998E-2</v>
      </c>
      <c r="H1723" s="31">
        <f t="shared" si="111"/>
        <v>87.21900000000015</v>
      </c>
      <c r="I1723" s="31">
        <f>MAX($H$19:H1723)</f>
        <v>107.0929000000001</v>
      </c>
      <c r="J1723" s="32">
        <f t="shared" si="112"/>
        <v>-19.873899999999949</v>
      </c>
      <c r="K1723" s="33">
        <f t="shared" si="113"/>
        <v>9.3874946635885692E-4</v>
      </c>
    </row>
    <row r="1724" spans="1:11" x14ac:dyDescent="0.25">
      <c r="A1724" s="50" t="s">
        <v>101</v>
      </c>
      <c r="B1724" s="48" t="s">
        <v>108</v>
      </c>
      <c r="C1724" s="52">
        <v>45805.288194444445</v>
      </c>
      <c r="D1724" s="48" t="s">
        <v>848</v>
      </c>
      <c r="E1724" s="48">
        <v>7</v>
      </c>
      <c r="F1724" s="55">
        <v>4.5170000000000003</v>
      </c>
      <c r="G1724" s="30">
        <f t="shared" si="110"/>
        <v>0.45170000000000005</v>
      </c>
      <c r="H1724" s="31">
        <f t="shared" si="111"/>
        <v>87.670700000000153</v>
      </c>
      <c r="I1724" s="31">
        <f>MAX($H$19:H1724)</f>
        <v>107.0929000000001</v>
      </c>
      <c r="J1724" s="32">
        <f t="shared" si="112"/>
        <v>-19.422199999999947</v>
      </c>
      <c r="K1724" s="33">
        <f t="shared" si="113"/>
        <v>5.1789174377143699E-3</v>
      </c>
    </row>
    <row r="1725" spans="1:11" x14ac:dyDescent="0.25">
      <c r="A1725" s="51" t="s">
        <v>101</v>
      </c>
      <c r="B1725" s="49" t="s">
        <v>110</v>
      </c>
      <c r="C1725" s="53">
        <v>45805.288194444445</v>
      </c>
      <c r="D1725" s="49" t="s">
        <v>848</v>
      </c>
      <c r="E1725" s="49">
        <v>16</v>
      </c>
      <c r="F1725" s="56">
        <v>13.646000000000001</v>
      </c>
      <c r="G1725" s="30">
        <f t="shared" si="110"/>
        <v>1.3646000000000003</v>
      </c>
      <c r="H1725" s="31">
        <f t="shared" si="111"/>
        <v>89.035300000000149</v>
      </c>
      <c r="I1725" s="31">
        <f>MAX($H$19:H1725)</f>
        <v>107.0929000000001</v>
      </c>
      <c r="J1725" s="32">
        <f t="shared" si="112"/>
        <v>-18.057599999999951</v>
      </c>
      <c r="K1725" s="33">
        <f t="shared" si="113"/>
        <v>1.5565063356400621E-2</v>
      </c>
    </row>
    <row r="1726" spans="1:11" x14ac:dyDescent="0.25">
      <c r="A1726" s="51" t="s">
        <v>103</v>
      </c>
      <c r="B1726" s="49" t="s">
        <v>108</v>
      </c>
      <c r="C1726" s="53">
        <v>45805.302083333336</v>
      </c>
      <c r="D1726" s="49" t="s">
        <v>1094</v>
      </c>
      <c r="E1726" s="49">
        <v>11</v>
      </c>
      <c r="F1726" s="56">
        <v>4.4429999999999996</v>
      </c>
      <c r="G1726" s="30">
        <f t="shared" si="110"/>
        <v>0.44429999999999997</v>
      </c>
      <c r="H1726" s="31">
        <f t="shared" si="111"/>
        <v>89.479600000000147</v>
      </c>
      <c r="I1726" s="31">
        <f>MAX($H$19:H1726)</f>
        <v>107.0929000000001</v>
      </c>
      <c r="J1726" s="32">
        <f t="shared" si="112"/>
        <v>-17.613299999999953</v>
      </c>
      <c r="K1726" s="33">
        <f t="shared" si="113"/>
        <v>4.9901555899738437E-3</v>
      </c>
    </row>
    <row r="1727" spans="1:11" x14ac:dyDescent="0.25">
      <c r="A1727" s="50" t="s">
        <v>103</v>
      </c>
      <c r="B1727" s="48" t="s">
        <v>110</v>
      </c>
      <c r="C1727" s="52">
        <v>45805.302083333336</v>
      </c>
      <c r="D1727" s="48" t="s">
        <v>1094</v>
      </c>
      <c r="E1727" s="48">
        <v>26</v>
      </c>
      <c r="F1727" s="55">
        <v>0</v>
      </c>
      <c r="G1727" s="30">
        <f t="shared" si="110"/>
        <v>0</v>
      </c>
      <c r="H1727" s="31">
        <f t="shared" si="111"/>
        <v>89.479600000000147</v>
      </c>
      <c r="I1727" s="31">
        <f>MAX($H$19:H1727)</f>
        <v>107.0929000000001</v>
      </c>
      <c r="J1727" s="32">
        <f t="shared" si="112"/>
        <v>-17.613299999999953</v>
      </c>
      <c r="K1727" s="33">
        <f t="shared" si="113"/>
        <v>0</v>
      </c>
    </row>
    <row r="1728" spans="1:11" x14ac:dyDescent="0.25">
      <c r="A1728" s="50" t="s">
        <v>1138</v>
      </c>
      <c r="B1728" s="48" t="s">
        <v>108</v>
      </c>
      <c r="C1728" s="52">
        <v>45805.329861111109</v>
      </c>
      <c r="D1728" s="48" t="s">
        <v>677</v>
      </c>
      <c r="E1728" s="48">
        <v>2649</v>
      </c>
      <c r="F1728" s="55">
        <v>-5.8040000000000003</v>
      </c>
      <c r="G1728" s="30">
        <f t="shared" si="110"/>
        <v>-0.58040000000000003</v>
      </c>
      <c r="H1728" s="31">
        <f t="shared" si="111"/>
        <v>88.89920000000015</v>
      </c>
      <c r="I1728" s="31">
        <f>MAX($H$19:H1728)</f>
        <v>107.0929000000001</v>
      </c>
      <c r="J1728" s="32">
        <f t="shared" si="112"/>
        <v>-18.19369999999995</v>
      </c>
      <c r="K1728" s="33">
        <f t="shared" si="113"/>
        <v>-6.486394664258599E-3</v>
      </c>
    </row>
    <row r="1729" spans="1:11" x14ac:dyDescent="0.25">
      <c r="A1729" s="51" t="s">
        <v>1138</v>
      </c>
      <c r="B1729" s="49" t="s">
        <v>110</v>
      </c>
      <c r="C1729" s="53">
        <v>45805.329861111109</v>
      </c>
      <c r="D1729" s="49" t="s">
        <v>677</v>
      </c>
      <c r="E1729" s="49">
        <v>6181</v>
      </c>
      <c r="F1729" s="56">
        <v>-13.543000000000001</v>
      </c>
      <c r="G1729" s="30">
        <f t="shared" si="110"/>
        <v>-1.3543000000000003</v>
      </c>
      <c r="H1729" s="31">
        <f t="shared" si="111"/>
        <v>87.544900000000155</v>
      </c>
      <c r="I1729" s="31">
        <f>MAX($H$19:H1729)</f>
        <v>107.0929000000001</v>
      </c>
      <c r="J1729" s="32">
        <f t="shared" si="112"/>
        <v>-19.547999999999945</v>
      </c>
      <c r="K1729" s="33">
        <f t="shared" si="113"/>
        <v>-1.5234107843490108E-2</v>
      </c>
    </row>
    <row r="1730" spans="1:11" x14ac:dyDescent="0.25">
      <c r="A1730" s="50" t="s">
        <v>102</v>
      </c>
      <c r="B1730" s="48" t="s">
        <v>108</v>
      </c>
      <c r="C1730" s="52">
        <v>45805.427083333336</v>
      </c>
      <c r="D1730" s="48" t="s">
        <v>974</v>
      </c>
      <c r="E1730" s="48">
        <v>233</v>
      </c>
      <c r="F1730" s="55">
        <v>4.7520000000000007</v>
      </c>
      <c r="G1730" s="30">
        <f t="shared" si="110"/>
        <v>0.47520000000000007</v>
      </c>
      <c r="H1730" s="31">
        <f t="shared" si="111"/>
        <v>88.020100000000156</v>
      </c>
      <c r="I1730" s="31">
        <f>MAX($H$19:H1730)</f>
        <v>107.0929000000001</v>
      </c>
      <c r="J1730" s="32">
        <f t="shared" si="112"/>
        <v>-19.072799999999944</v>
      </c>
      <c r="K1730" s="33">
        <f t="shared" si="113"/>
        <v>5.4280717666019829E-3</v>
      </c>
    </row>
    <row r="1731" spans="1:11" x14ac:dyDescent="0.25">
      <c r="A1731" s="51" t="s">
        <v>102</v>
      </c>
      <c r="B1731" s="49" t="s">
        <v>110</v>
      </c>
      <c r="C1731" s="53">
        <v>45805.427083333336</v>
      </c>
      <c r="D1731" s="49" t="s">
        <v>974</v>
      </c>
      <c r="E1731" s="49">
        <v>544</v>
      </c>
      <c r="F1731" s="56">
        <v>18.645</v>
      </c>
      <c r="G1731" s="30">
        <f t="shared" si="110"/>
        <v>1.8645</v>
      </c>
      <c r="H1731" s="31">
        <f t="shared" si="111"/>
        <v>89.884600000000162</v>
      </c>
      <c r="I1731" s="31">
        <f>MAX($H$19:H1731)</f>
        <v>107.0929000000001</v>
      </c>
      <c r="J1731" s="32">
        <f t="shared" si="112"/>
        <v>-17.208299999999937</v>
      </c>
      <c r="K1731" s="33">
        <f t="shared" si="113"/>
        <v>2.1182661687501048E-2</v>
      </c>
    </row>
    <row r="1732" spans="1:11" x14ac:dyDescent="0.25">
      <c r="A1732" s="50" t="s">
        <v>1138</v>
      </c>
      <c r="B1732" s="48" t="s">
        <v>105</v>
      </c>
      <c r="C1732" s="52">
        <v>45805.545138888891</v>
      </c>
      <c r="D1732" s="48" t="s">
        <v>678</v>
      </c>
      <c r="E1732" s="48">
        <v>2259</v>
      </c>
      <c r="F1732" s="55">
        <v>4.4429999999999996</v>
      </c>
      <c r="G1732" s="30">
        <f t="shared" si="110"/>
        <v>0.44429999999999997</v>
      </c>
      <c r="H1732" s="31">
        <f t="shared" si="111"/>
        <v>90.328900000000161</v>
      </c>
      <c r="I1732" s="31">
        <f>MAX($H$19:H1732)</f>
        <v>107.0929000000001</v>
      </c>
      <c r="J1732" s="32">
        <f t="shared" si="112"/>
        <v>-16.763999999999939</v>
      </c>
      <c r="K1732" s="33">
        <f t="shared" si="113"/>
        <v>4.9430046971339348E-3</v>
      </c>
    </row>
    <row r="1733" spans="1:11" x14ac:dyDescent="0.25">
      <c r="A1733" s="51" t="s">
        <v>1138</v>
      </c>
      <c r="B1733" s="49" t="s">
        <v>107</v>
      </c>
      <c r="C1733" s="53">
        <v>45805.545138888891</v>
      </c>
      <c r="D1733" s="49" t="s">
        <v>678</v>
      </c>
      <c r="E1733" s="49">
        <v>5273</v>
      </c>
      <c r="F1733" s="56">
        <v>14.922999999999998</v>
      </c>
      <c r="G1733" s="30">
        <f t="shared" si="110"/>
        <v>1.4923</v>
      </c>
      <c r="H1733" s="31">
        <f t="shared" si="111"/>
        <v>91.821200000000161</v>
      </c>
      <c r="I1733" s="31">
        <f>MAX($H$19:H1733)</f>
        <v>107.0929000000001</v>
      </c>
      <c r="J1733" s="32">
        <f t="shared" si="112"/>
        <v>-15.271699999999939</v>
      </c>
      <c r="K1733" s="33">
        <f t="shared" si="113"/>
        <v>1.6520736995579544E-2</v>
      </c>
    </row>
    <row r="1734" spans="1:11" x14ac:dyDescent="0.25">
      <c r="A1734" s="51" t="s">
        <v>103</v>
      </c>
      <c r="B1734" s="49" t="s">
        <v>105</v>
      </c>
      <c r="C1734" s="53">
        <v>45805.552083333336</v>
      </c>
      <c r="D1734" s="49" t="s">
        <v>1095</v>
      </c>
      <c r="E1734" s="49">
        <v>9</v>
      </c>
      <c r="F1734" s="56">
        <v>4.7119999999999997</v>
      </c>
      <c r="G1734" s="30">
        <f t="shared" si="110"/>
        <v>0.47120000000000001</v>
      </c>
      <c r="H1734" s="31">
        <f t="shared" si="111"/>
        <v>92.292400000000157</v>
      </c>
      <c r="I1734" s="31">
        <f>MAX($H$19:H1734)</f>
        <v>107.0929000000001</v>
      </c>
      <c r="J1734" s="32">
        <f t="shared" si="112"/>
        <v>-14.800499999999943</v>
      </c>
      <c r="K1734" s="33">
        <f t="shared" si="113"/>
        <v>5.131712502123742E-3</v>
      </c>
    </row>
    <row r="1735" spans="1:11" x14ac:dyDescent="0.25">
      <c r="A1735" s="50" t="s">
        <v>103</v>
      </c>
      <c r="B1735" s="48" t="s">
        <v>107</v>
      </c>
      <c r="C1735" s="52">
        <v>45805.552083333336</v>
      </c>
      <c r="D1735" s="48" t="s">
        <v>1095</v>
      </c>
      <c r="E1735" s="48">
        <v>20</v>
      </c>
      <c r="F1735" s="55">
        <v>4.1020000000000003</v>
      </c>
      <c r="G1735" s="30">
        <f t="shared" si="110"/>
        <v>0.41020000000000006</v>
      </c>
      <c r="H1735" s="31">
        <f t="shared" si="111"/>
        <v>92.70260000000016</v>
      </c>
      <c r="I1735" s="31">
        <f>MAX($H$19:H1735)</f>
        <v>107.0929000000001</v>
      </c>
      <c r="J1735" s="32">
        <f t="shared" si="112"/>
        <v>-14.390299999999939</v>
      </c>
      <c r="K1735" s="33">
        <f t="shared" si="113"/>
        <v>4.4445696503720988E-3</v>
      </c>
    </row>
    <row r="1736" spans="1:11" x14ac:dyDescent="0.25">
      <c r="A1736" s="50" t="s">
        <v>104</v>
      </c>
      <c r="B1736" s="48" t="s">
        <v>105</v>
      </c>
      <c r="C1736" s="52">
        <v>45805.5625</v>
      </c>
      <c r="D1736" s="48" t="s">
        <v>727</v>
      </c>
      <c r="E1736" s="48">
        <v>5525</v>
      </c>
      <c r="F1736" s="55">
        <v>1.657</v>
      </c>
      <c r="G1736" s="30">
        <f t="shared" si="110"/>
        <v>0.16570000000000001</v>
      </c>
      <c r="H1736" s="31">
        <f t="shared" si="111"/>
        <v>92.868300000000161</v>
      </c>
      <c r="I1736" s="31">
        <f>MAX($H$19:H1736)</f>
        <v>107.0929000000001</v>
      </c>
      <c r="J1736" s="32">
        <f t="shared" si="112"/>
        <v>-14.224599999999938</v>
      </c>
      <c r="K1736" s="33">
        <f t="shared" si="113"/>
        <v>1.7874363825824968E-3</v>
      </c>
    </row>
    <row r="1737" spans="1:11" x14ac:dyDescent="0.25">
      <c r="A1737" s="51" t="s">
        <v>104</v>
      </c>
      <c r="B1737" s="49" t="s">
        <v>107</v>
      </c>
      <c r="C1737" s="53">
        <v>45805.5625</v>
      </c>
      <c r="D1737" s="49" t="s">
        <v>727</v>
      </c>
      <c r="E1737" s="49">
        <v>12891</v>
      </c>
      <c r="F1737" s="56">
        <v>23.204000000000001</v>
      </c>
      <c r="G1737" s="30">
        <f t="shared" si="110"/>
        <v>2.3204000000000002</v>
      </c>
      <c r="H1737" s="31">
        <f t="shared" si="111"/>
        <v>95.188700000000168</v>
      </c>
      <c r="I1737" s="31">
        <f>MAX($H$19:H1737)</f>
        <v>107.0929000000001</v>
      </c>
      <c r="J1737" s="32">
        <f t="shared" si="112"/>
        <v>-11.904199999999932</v>
      </c>
      <c r="K1737" s="33">
        <f t="shared" si="113"/>
        <v>2.4985920922424576E-2</v>
      </c>
    </row>
    <row r="1738" spans="1:11" x14ac:dyDescent="0.25">
      <c r="A1738" s="50" t="s">
        <v>102</v>
      </c>
      <c r="B1738" s="48" t="s">
        <v>105</v>
      </c>
      <c r="C1738" s="52">
        <v>45805.805555555555</v>
      </c>
      <c r="D1738" s="48" t="s">
        <v>975</v>
      </c>
      <c r="E1738" s="48">
        <v>216</v>
      </c>
      <c r="F1738" s="55">
        <v>-6.2320000000000002</v>
      </c>
      <c r="G1738" s="30">
        <f t="shared" si="110"/>
        <v>-0.62320000000000009</v>
      </c>
      <c r="H1738" s="31">
        <f t="shared" si="111"/>
        <v>94.565500000000171</v>
      </c>
      <c r="I1738" s="31">
        <f>MAX($H$19:H1738)</f>
        <v>107.0929000000001</v>
      </c>
      <c r="J1738" s="32">
        <f t="shared" si="112"/>
        <v>-12.527399999999929</v>
      </c>
      <c r="K1738" s="33">
        <f t="shared" si="113"/>
        <v>-6.5469955992675244E-3</v>
      </c>
    </row>
    <row r="1739" spans="1:11" x14ac:dyDescent="0.25">
      <c r="A1739" s="51" t="s">
        <v>102</v>
      </c>
      <c r="B1739" s="49" t="s">
        <v>107</v>
      </c>
      <c r="C1739" s="53">
        <v>45805.805555555555</v>
      </c>
      <c r="D1739" s="49" t="s">
        <v>975</v>
      </c>
      <c r="E1739" s="49">
        <v>503</v>
      </c>
      <c r="F1739" s="56">
        <v>-14.541999999999998</v>
      </c>
      <c r="G1739" s="30">
        <f t="shared" si="110"/>
        <v>-1.4541999999999999</v>
      </c>
      <c r="H1739" s="31">
        <f t="shared" si="111"/>
        <v>93.11130000000017</v>
      </c>
      <c r="I1739" s="31">
        <f>MAX($H$19:H1739)</f>
        <v>107.0929000000001</v>
      </c>
      <c r="J1739" s="32">
        <f t="shared" si="112"/>
        <v>-13.981599999999929</v>
      </c>
      <c r="K1739" s="33">
        <f t="shared" si="113"/>
        <v>-1.5377701170088409E-2</v>
      </c>
    </row>
    <row r="1740" spans="1:11" x14ac:dyDescent="0.25">
      <c r="A1740" s="50" t="s">
        <v>102</v>
      </c>
      <c r="B1740" s="48" t="s">
        <v>108</v>
      </c>
      <c r="C1740" s="52">
        <v>45805.975694444445</v>
      </c>
      <c r="D1740" s="48" t="s">
        <v>976</v>
      </c>
      <c r="E1740" s="48">
        <v>340</v>
      </c>
      <c r="F1740" s="55">
        <v>4.8609999999999998</v>
      </c>
      <c r="G1740" s="30">
        <f t="shared" si="110"/>
        <v>0.48609999999999998</v>
      </c>
      <c r="H1740" s="31">
        <f t="shared" si="111"/>
        <v>93.597400000000164</v>
      </c>
      <c r="I1740" s="31">
        <f>MAX($H$19:H1740)</f>
        <v>107.0929000000001</v>
      </c>
      <c r="J1740" s="32">
        <f t="shared" si="112"/>
        <v>-13.495499999999936</v>
      </c>
      <c r="K1740" s="33">
        <f t="shared" si="113"/>
        <v>5.220633800623542E-3</v>
      </c>
    </row>
    <row r="1741" spans="1:11" x14ac:dyDescent="0.25">
      <c r="A1741" s="51" t="s">
        <v>102</v>
      </c>
      <c r="B1741" s="49" t="s">
        <v>110</v>
      </c>
      <c r="C1741" s="53">
        <v>45805.975694444445</v>
      </c>
      <c r="D1741" s="49" t="s">
        <v>976</v>
      </c>
      <c r="E1741" s="49">
        <v>793</v>
      </c>
      <c r="F1741" s="56">
        <v>3.4899999999999998</v>
      </c>
      <c r="G1741" s="30">
        <f t="shared" si="110"/>
        <v>0.34899999999999998</v>
      </c>
      <c r="H1741" s="31">
        <f t="shared" si="111"/>
        <v>93.946400000000168</v>
      </c>
      <c r="I1741" s="31">
        <f>MAX($H$19:H1741)</f>
        <v>107.0929000000001</v>
      </c>
      <c r="J1741" s="32">
        <f t="shared" si="112"/>
        <v>-13.146499999999932</v>
      </c>
      <c r="K1741" s="33">
        <f t="shared" si="113"/>
        <v>3.7287360546340853E-3</v>
      </c>
    </row>
    <row r="1742" spans="1:11" x14ac:dyDescent="0.25">
      <c r="A1742" s="51" t="s">
        <v>103</v>
      </c>
      <c r="B1742" s="49" t="s">
        <v>108</v>
      </c>
      <c r="C1742" s="53">
        <v>45806.138888888891</v>
      </c>
      <c r="D1742" s="49" t="s">
        <v>1096</v>
      </c>
      <c r="E1742" s="49">
        <v>15</v>
      </c>
      <c r="F1742" s="56">
        <v>4.3479999999999999</v>
      </c>
      <c r="G1742" s="30">
        <f t="shared" si="110"/>
        <v>0.43480000000000002</v>
      </c>
      <c r="H1742" s="31">
        <f t="shared" si="111"/>
        <v>94.381200000000163</v>
      </c>
      <c r="I1742" s="31">
        <f>MAX($H$19:H1742)</f>
        <v>107.0929000000001</v>
      </c>
      <c r="J1742" s="32">
        <f t="shared" si="112"/>
        <v>-12.711699999999936</v>
      </c>
      <c r="K1742" s="33">
        <f t="shared" si="113"/>
        <v>4.6281709570563656E-3</v>
      </c>
    </row>
    <row r="1743" spans="1:11" x14ac:dyDescent="0.25">
      <c r="A1743" s="50" t="s">
        <v>103</v>
      </c>
      <c r="B1743" s="48" t="s">
        <v>110</v>
      </c>
      <c r="C1743" s="52">
        <v>45806.138888888891</v>
      </c>
      <c r="D1743" s="48" t="s">
        <v>1096</v>
      </c>
      <c r="E1743" s="48">
        <v>36</v>
      </c>
      <c r="F1743" s="55">
        <v>0.42400000000000004</v>
      </c>
      <c r="G1743" s="30">
        <f t="shared" si="110"/>
        <v>4.2400000000000007E-2</v>
      </c>
      <c r="H1743" s="31">
        <f t="shared" si="111"/>
        <v>94.423600000000164</v>
      </c>
      <c r="I1743" s="31">
        <f>MAX($H$19:H1743)</f>
        <v>107.0929000000001</v>
      </c>
      <c r="J1743" s="32">
        <f t="shared" si="112"/>
        <v>-12.669299999999936</v>
      </c>
      <c r="K1743" s="33">
        <f t="shared" si="113"/>
        <v>4.4924201006124598E-4</v>
      </c>
    </row>
    <row r="1744" spans="1:11" x14ac:dyDescent="0.25">
      <c r="A1744" s="50" t="s">
        <v>1138</v>
      </c>
      <c r="B1744" s="48" t="s">
        <v>105</v>
      </c>
      <c r="C1744" s="52">
        <v>45806.489583333336</v>
      </c>
      <c r="D1744" s="48" t="s">
        <v>679</v>
      </c>
      <c r="E1744" s="48">
        <v>3372</v>
      </c>
      <c r="F1744" s="55">
        <v>-6.08</v>
      </c>
      <c r="G1744" s="30">
        <f t="shared" si="110"/>
        <v>-0.6080000000000001</v>
      </c>
      <c r="H1744" s="31">
        <f t="shared" si="111"/>
        <v>93.81560000000016</v>
      </c>
      <c r="I1744" s="31">
        <f>MAX($H$19:H1744)</f>
        <v>107.0929000000001</v>
      </c>
      <c r="J1744" s="32">
        <f t="shared" si="112"/>
        <v>-13.27729999999994</v>
      </c>
      <c r="K1744" s="33">
        <f t="shared" si="113"/>
        <v>-6.4390681990519338E-3</v>
      </c>
    </row>
    <row r="1745" spans="1:11" x14ac:dyDescent="0.25">
      <c r="A1745" s="51" t="s">
        <v>1138</v>
      </c>
      <c r="B1745" s="49" t="s">
        <v>107</v>
      </c>
      <c r="C1745" s="53">
        <v>45806.489583333336</v>
      </c>
      <c r="D1745" s="49" t="s">
        <v>679</v>
      </c>
      <c r="E1745" s="49">
        <v>7869</v>
      </c>
      <c r="F1745" s="56">
        <v>-14.187999999999999</v>
      </c>
      <c r="G1745" s="30">
        <f t="shared" si="110"/>
        <v>-1.4188000000000001</v>
      </c>
      <c r="H1745" s="31">
        <f t="shared" si="111"/>
        <v>92.396800000000155</v>
      </c>
      <c r="I1745" s="31">
        <f>MAX($H$19:H1745)</f>
        <v>107.0929000000001</v>
      </c>
      <c r="J1745" s="32">
        <f t="shared" si="112"/>
        <v>-14.696099999999944</v>
      </c>
      <c r="K1745" s="33">
        <f t="shared" si="113"/>
        <v>-1.5123284400462178E-2</v>
      </c>
    </row>
    <row r="1746" spans="1:11" x14ac:dyDescent="0.25">
      <c r="A1746" s="50" t="s">
        <v>1138</v>
      </c>
      <c r="B1746" s="48" t="s">
        <v>108</v>
      </c>
      <c r="C1746" s="52">
        <v>45806.520833333336</v>
      </c>
      <c r="D1746" s="48" t="s">
        <v>680</v>
      </c>
      <c r="E1746" s="48">
        <v>2424</v>
      </c>
      <c r="F1746" s="55">
        <v>-5.82</v>
      </c>
      <c r="G1746" s="30">
        <f t="shared" si="110"/>
        <v>-0.58200000000000007</v>
      </c>
      <c r="H1746" s="31">
        <f t="shared" si="111"/>
        <v>91.814800000000162</v>
      </c>
      <c r="I1746" s="31">
        <f>MAX($H$19:H1746)</f>
        <v>107.0929000000001</v>
      </c>
      <c r="J1746" s="32">
        <f t="shared" si="112"/>
        <v>-15.278099999999938</v>
      </c>
      <c r="K1746" s="33">
        <f t="shared" si="113"/>
        <v>-6.2989194430974615E-3</v>
      </c>
    </row>
    <row r="1747" spans="1:11" x14ac:dyDescent="0.25">
      <c r="A1747" s="51" t="s">
        <v>1138</v>
      </c>
      <c r="B1747" s="49" t="s">
        <v>110</v>
      </c>
      <c r="C1747" s="53">
        <v>45806.520833333336</v>
      </c>
      <c r="D1747" s="49" t="s">
        <v>680</v>
      </c>
      <c r="E1747" s="49">
        <v>5656</v>
      </c>
      <c r="F1747" s="56">
        <v>-13.580000000000002</v>
      </c>
      <c r="G1747" s="30">
        <f t="shared" si="110"/>
        <v>-1.3580000000000003</v>
      </c>
      <c r="H1747" s="31">
        <f t="shared" si="111"/>
        <v>90.456800000000158</v>
      </c>
      <c r="I1747" s="31">
        <f>MAX($H$19:H1747)</f>
        <v>107.0929000000001</v>
      </c>
      <c r="J1747" s="32">
        <f t="shared" si="112"/>
        <v>-16.636099999999942</v>
      </c>
      <c r="K1747" s="33">
        <f t="shared" si="113"/>
        <v>-1.4790643774206358E-2</v>
      </c>
    </row>
    <row r="1748" spans="1:11" x14ac:dyDescent="0.25">
      <c r="A1748" s="50" t="s">
        <v>1138</v>
      </c>
      <c r="B1748" s="48" t="s">
        <v>105</v>
      </c>
      <c r="C1748" s="52">
        <v>45806.607638888891</v>
      </c>
      <c r="D1748" s="48" t="s">
        <v>681</v>
      </c>
      <c r="E1748" s="48">
        <v>1899</v>
      </c>
      <c r="F1748" s="55">
        <v>4.4530000000000003</v>
      </c>
      <c r="G1748" s="30">
        <f t="shared" si="110"/>
        <v>0.44530000000000003</v>
      </c>
      <c r="H1748" s="31">
        <f t="shared" si="111"/>
        <v>90.902100000000161</v>
      </c>
      <c r="I1748" s="31">
        <f>MAX($H$19:H1748)</f>
        <v>107.0929000000001</v>
      </c>
      <c r="J1748" s="32">
        <f t="shared" si="112"/>
        <v>-16.190799999999939</v>
      </c>
      <c r="K1748" s="33">
        <f t="shared" si="113"/>
        <v>4.9227918741321375E-3</v>
      </c>
    </row>
    <row r="1749" spans="1:11" x14ac:dyDescent="0.25">
      <c r="A1749" s="51" t="s">
        <v>1138</v>
      </c>
      <c r="B1749" s="49" t="s">
        <v>107</v>
      </c>
      <c r="C1749" s="53">
        <v>45806.607638888891</v>
      </c>
      <c r="D1749" s="49" t="s">
        <v>681</v>
      </c>
      <c r="E1749" s="49">
        <v>4431</v>
      </c>
      <c r="F1749" s="56">
        <v>4.3999999999999997E-2</v>
      </c>
      <c r="G1749" s="30">
        <f t="shared" si="110"/>
        <v>4.4000000000000003E-3</v>
      </c>
      <c r="H1749" s="31">
        <f t="shared" si="111"/>
        <v>90.906500000000165</v>
      </c>
      <c r="I1749" s="31">
        <f>MAX($H$19:H1749)</f>
        <v>107.0929000000001</v>
      </c>
      <c r="J1749" s="32">
        <f t="shared" si="112"/>
        <v>-16.186399999999935</v>
      </c>
      <c r="K1749" s="33">
        <f t="shared" si="113"/>
        <v>4.840372224634848E-5</v>
      </c>
    </row>
    <row r="1750" spans="1:11" x14ac:dyDescent="0.25">
      <c r="A1750" s="50" t="s">
        <v>1138</v>
      </c>
      <c r="B1750" s="48" t="s">
        <v>108</v>
      </c>
      <c r="C1750" s="52">
        <v>45807.267361111109</v>
      </c>
      <c r="D1750" s="48" t="s">
        <v>682</v>
      </c>
      <c r="E1750" s="48">
        <v>3976</v>
      </c>
      <c r="F1750" s="55">
        <v>4.4049999999999994</v>
      </c>
      <c r="G1750" s="30">
        <f t="shared" si="110"/>
        <v>0.44049999999999995</v>
      </c>
      <c r="H1750" s="31">
        <f t="shared" si="111"/>
        <v>91.347000000000165</v>
      </c>
      <c r="I1750" s="31">
        <f>MAX($H$19:H1750)</f>
        <v>107.0929000000001</v>
      </c>
      <c r="J1750" s="32">
        <f t="shared" si="112"/>
        <v>-15.745899999999935</v>
      </c>
      <c r="K1750" s="33">
        <f t="shared" si="113"/>
        <v>4.845638100685834E-3</v>
      </c>
    </row>
    <row r="1751" spans="1:11" x14ac:dyDescent="0.25">
      <c r="A1751" s="51" t="s">
        <v>1138</v>
      </c>
      <c r="B1751" s="49" t="s">
        <v>110</v>
      </c>
      <c r="C1751" s="53">
        <v>45807.267361111109</v>
      </c>
      <c r="D1751" s="49" t="s">
        <v>682</v>
      </c>
      <c r="E1751" s="49">
        <v>9277</v>
      </c>
      <c r="F1751" s="56">
        <v>9.2999999999999999E-2</v>
      </c>
      <c r="G1751" s="30">
        <f t="shared" si="110"/>
        <v>9.300000000000001E-3</v>
      </c>
      <c r="H1751" s="31">
        <f t="shared" si="111"/>
        <v>91.356300000000161</v>
      </c>
      <c r="I1751" s="31">
        <f>MAX($H$19:H1751)</f>
        <v>107.0929000000001</v>
      </c>
      <c r="J1751" s="32">
        <f t="shared" si="112"/>
        <v>-15.736599999999939</v>
      </c>
      <c r="K1751" s="33">
        <f t="shared" si="113"/>
        <v>1.0180958323746658E-4</v>
      </c>
    </row>
    <row r="1752" spans="1:11" x14ac:dyDescent="0.25">
      <c r="A1752" s="50" t="s">
        <v>104</v>
      </c>
      <c r="B1752" s="48" t="s">
        <v>105</v>
      </c>
      <c r="C1752" s="52">
        <v>45807.510416666664</v>
      </c>
      <c r="D1752" s="48" t="s">
        <v>758</v>
      </c>
      <c r="E1752" s="48">
        <v>4785</v>
      </c>
      <c r="F1752" s="55">
        <v>5.2629999999999999</v>
      </c>
      <c r="G1752" s="30">
        <f t="shared" si="110"/>
        <v>0.52629999999999999</v>
      </c>
      <c r="H1752" s="31">
        <f t="shared" si="111"/>
        <v>91.882600000000167</v>
      </c>
      <c r="I1752" s="31">
        <f>MAX($H$19:H1752)</f>
        <v>107.0929000000001</v>
      </c>
      <c r="J1752" s="32">
        <f t="shared" si="112"/>
        <v>-15.210299999999933</v>
      </c>
      <c r="K1752" s="33">
        <f t="shared" si="113"/>
        <v>5.7609601089361195E-3</v>
      </c>
    </row>
    <row r="1753" spans="1:11" x14ac:dyDescent="0.25">
      <c r="A1753" s="51" t="s">
        <v>104</v>
      </c>
      <c r="B1753" s="49" t="s">
        <v>107</v>
      </c>
      <c r="C1753" s="53">
        <v>45807.510416666664</v>
      </c>
      <c r="D1753" s="49" t="s">
        <v>758</v>
      </c>
      <c r="E1753" s="49">
        <v>11164</v>
      </c>
      <c r="F1753" s="56">
        <v>-2.2329999999999997</v>
      </c>
      <c r="G1753" s="30">
        <f t="shared" si="110"/>
        <v>-0.22329999999999997</v>
      </c>
      <c r="H1753" s="31">
        <f t="shared" si="111"/>
        <v>91.659300000000172</v>
      </c>
      <c r="I1753" s="31">
        <f>MAX($H$19:H1753)</f>
        <v>107.0929000000001</v>
      </c>
      <c r="J1753" s="32">
        <f t="shared" si="112"/>
        <v>-15.433599999999927</v>
      </c>
      <c r="K1753" s="33">
        <f t="shared" si="113"/>
        <v>-2.4302751554701185E-3</v>
      </c>
    </row>
    <row r="1754" spans="1:11" x14ac:dyDescent="0.25">
      <c r="A1754" s="50" t="s">
        <v>102</v>
      </c>
      <c r="B1754" s="48" t="s">
        <v>105</v>
      </c>
      <c r="C1754" s="52">
        <v>45807.541666666664</v>
      </c>
      <c r="D1754" s="48" t="s">
        <v>977</v>
      </c>
      <c r="E1754" s="48">
        <v>103</v>
      </c>
      <c r="F1754" s="55">
        <v>-5.9550000000000001</v>
      </c>
      <c r="G1754" s="30">
        <f t="shared" si="110"/>
        <v>-0.59550000000000003</v>
      </c>
      <c r="H1754" s="31">
        <f t="shared" si="111"/>
        <v>91.063800000000171</v>
      </c>
      <c r="I1754" s="31">
        <f>MAX($H$19:H1754)</f>
        <v>107.0929000000001</v>
      </c>
      <c r="J1754" s="32">
        <f t="shared" si="112"/>
        <v>-16.029099999999929</v>
      </c>
      <c r="K1754" s="33">
        <f t="shared" si="113"/>
        <v>-6.4968857497275101E-3</v>
      </c>
    </row>
    <row r="1755" spans="1:11" x14ac:dyDescent="0.25">
      <c r="A1755" s="51" t="s">
        <v>102</v>
      </c>
      <c r="B1755" s="49" t="s">
        <v>107</v>
      </c>
      <c r="C1755" s="53">
        <v>45807.541666666664</v>
      </c>
      <c r="D1755" s="49" t="s">
        <v>977</v>
      </c>
      <c r="E1755" s="49">
        <v>241</v>
      </c>
      <c r="F1755" s="56">
        <v>-13.894</v>
      </c>
      <c r="G1755" s="30">
        <f t="shared" si="110"/>
        <v>-1.3894000000000002</v>
      </c>
      <c r="H1755" s="31">
        <f t="shared" si="111"/>
        <v>89.674400000000176</v>
      </c>
      <c r="I1755" s="31">
        <f>MAX($H$19:H1755)</f>
        <v>107.0929000000001</v>
      </c>
      <c r="J1755" s="32">
        <f t="shared" si="112"/>
        <v>-17.418499999999923</v>
      </c>
      <c r="K1755" s="33">
        <f t="shared" si="113"/>
        <v>-1.52574348972917E-2</v>
      </c>
    </row>
    <row r="1756" spans="1:11" x14ac:dyDescent="0.25">
      <c r="A1756" s="50" t="s">
        <v>101</v>
      </c>
      <c r="B1756" s="48" t="s">
        <v>108</v>
      </c>
      <c r="C1756" s="52">
        <v>45807.552083333336</v>
      </c>
      <c r="D1756" s="48" t="s">
        <v>849</v>
      </c>
      <c r="E1756" s="48">
        <v>5</v>
      </c>
      <c r="F1756" s="55">
        <v>-6.0119999999999996</v>
      </c>
      <c r="G1756" s="30">
        <f t="shared" si="110"/>
        <v>-0.60119999999999996</v>
      </c>
      <c r="H1756" s="31">
        <f t="shared" si="111"/>
        <v>89.07320000000017</v>
      </c>
      <c r="I1756" s="31">
        <f>MAX($H$19:H1756)</f>
        <v>107.0929000000001</v>
      </c>
      <c r="J1756" s="32">
        <f t="shared" si="112"/>
        <v>-18.019699999999929</v>
      </c>
      <c r="K1756" s="33">
        <f t="shared" si="113"/>
        <v>-6.7042545029574185E-3</v>
      </c>
    </row>
    <row r="1757" spans="1:11" x14ac:dyDescent="0.25">
      <c r="A1757" s="51" t="s">
        <v>101</v>
      </c>
      <c r="B1757" s="49" t="s">
        <v>110</v>
      </c>
      <c r="C1757" s="53">
        <v>45807.552083333336</v>
      </c>
      <c r="D1757" s="49" t="s">
        <v>849</v>
      </c>
      <c r="E1757" s="49">
        <v>11</v>
      </c>
      <c r="F1757" s="56">
        <v>-14.019</v>
      </c>
      <c r="G1757" s="30">
        <f t="shared" si="110"/>
        <v>-1.4019000000000001</v>
      </c>
      <c r="H1757" s="31">
        <f t="shared" si="111"/>
        <v>87.671300000000173</v>
      </c>
      <c r="I1757" s="31">
        <f>MAX($H$19:H1757)</f>
        <v>107.0929000000001</v>
      </c>
      <c r="J1757" s="32">
        <f t="shared" si="112"/>
        <v>-19.421599999999927</v>
      </c>
      <c r="K1757" s="33">
        <f t="shared" si="113"/>
        <v>-1.5738740721114697E-2</v>
      </c>
    </row>
    <row r="1758" spans="1:11" x14ac:dyDescent="0.25">
      <c r="A1758" s="51" t="s">
        <v>101</v>
      </c>
      <c r="B1758" s="49" t="s">
        <v>105</v>
      </c>
      <c r="C1758" s="53">
        <v>45807.600694444445</v>
      </c>
      <c r="D1758" s="49" t="s">
        <v>851</v>
      </c>
      <c r="E1758" s="49">
        <v>4</v>
      </c>
      <c r="F1758" s="56">
        <v>-2.673</v>
      </c>
      <c r="G1758" s="30">
        <f t="shared" si="110"/>
        <v>-0.26730000000000004</v>
      </c>
      <c r="H1758" s="31">
        <f t="shared" si="111"/>
        <v>87.404000000000167</v>
      </c>
      <c r="I1758" s="31">
        <f>MAX($H$19:H1758)</f>
        <v>107.0929000000001</v>
      </c>
      <c r="J1758" s="32">
        <f t="shared" si="112"/>
        <v>-19.688899999999933</v>
      </c>
      <c r="K1758" s="33">
        <f t="shared" si="113"/>
        <v>-3.0488882906949399E-3</v>
      </c>
    </row>
    <row r="1759" spans="1:11" x14ac:dyDescent="0.25">
      <c r="A1759" s="51" t="s">
        <v>101</v>
      </c>
      <c r="B1759" s="49" t="s">
        <v>107</v>
      </c>
      <c r="C1759" s="53">
        <v>45807.600694444445</v>
      </c>
      <c r="D1759" s="49" t="s">
        <v>851</v>
      </c>
      <c r="E1759" s="49">
        <v>8</v>
      </c>
      <c r="F1759" s="56">
        <v>-6.2430000000000003</v>
      </c>
      <c r="G1759" s="30">
        <f t="shared" si="110"/>
        <v>-0.62430000000000008</v>
      </c>
      <c r="H1759" s="31">
        <f t="shared" si="111"/>
        <v>86.779700000000162</v>
      </c>
      <c r="I1759" s="31">
        <f>MAX($H$19:H1759)</f>
        <v>107.0929000000001</v>
      </c>
      <c r="J1759" s="32">
        <f t="shared" si="112"/>
        <v>-20.313199999999938</v>
      </c>
      <c r="K1759" s="33">
        <f t="shared" si="113"/>
        <v>-7.1426936982289524E-3</v>
      </c>
    </row>
    <row r="1760" spans="1:11" x14ac:dyDescent="0.25">
      <c r="A1760" s="51" t="s">
        <v>1138</v>
      </c>
      <c r="B1760" s="49" t="s">
        <v>105</v>
      </c>
      <c r="C1760" s="53">
        <v>45807.604166666664</v>
      </c>
      <c r="D1760" s="49" t="s">
        <v>684</v>
      </c>
      <c r="E1760" s="49">
        <v>2022</v>
      </c>
      <c r="F1760" s="56">
        <v>-4.8810000000000002</v>
      </c>
      <c r="G1760" s="30">
        <f t="shared" si="110"/>
        <v>-0.48810000000000003</v>
      </c>
      <c r="H1760" s="31">
        <f t="shared" si="111"/>
        <v>86.291600000000159</v>
      </c>
      <c r="I1760" s="31">
        <f>MAX($H$19:H1760)</f>
        <v>107.0929000000001</v>
      </c>
      <c r="J1760" s="32">
        <f t="shared" si="112"/>
        <v>-20.801299999999941</v>
      </c>
      <c r="K1760" s="33">
        <f t="shared" si="113"/>
        <v>-5.6245873170799321E-3</v>
      </c>
    </row>
    <row r="1761" spans="1:11" x14ac:dyDescent="0.25">
      <c r="A1761" s="51" t="s">
        <v>1138</v>
      </c>
      <c r="B1761" s="49" t="s">
        <v>107</v>
      </c>
      <c r="C1761" s="53">
        <v>45807.604166666664</v>
      </c>
      <c r="D1761" s="49" t="s">
        <v>684</v>
      </c>
      <c r="E1761" s="49">
        <v>4718</v>
      </c>
      <c r="F1761" s="56">
        <v>-11.388999999999999</v>
      </c>
      <c r="G1761" s="30">
        <f t="shared" si="110"/>
        <v>-1.1389</v>
      </c>
      <c r="H1761" s="31">
        <f t="shared" si="111"/>
        <v>85.152700000000152</v>
      </c>
      <c r="I1761" s="31">
        <f>MAX($H$19:H1761)</f>
        <v>107.0929000000001</v>
      </c>
      <c r="J1761" s="32">
        <f t="shared" si="112"/>
        <v>-21.940199999999948</v>
      </c>
      <c r="K1761" s="33">
        <f t="shared" si="113"/>
        <v>-1.3198271905956127E-2</v>
      </c>
    </row>
    <row r="1762" spans="1:11" x14ac:dyDescent="0.25">
      <c r="A1762" s="50" t="s">
        <v>101</v>
      </c>
      <c r="B1762" s="48" t="s">
        <v>108</v>
      </c>
      <c r="C1762" s="52">
        <v>45807.753472222219</v>
      </c>
      <c r="D1762" s="48" t="s">
        <v>850</v>
      </c>
      <c r="E1762" s="48">
        <v>4</v>
      </c>
      <c r="F1762" s="55">
        <v>-2.673</v>
      </c>
      <c r="G1762" s="30">
        <f t="shared" si="110"/>
        <v>-0.26730000000000004</v>
      </c>
      <c r="H1762" s="31">
        <f t="shared" si="111"/>
        <v>84.885400000000146</v>
      </c>
      <c r="I1762" s="31">
        <f>MAX($H$19:H1762)</f>
        <v>107.0929000000001</v>
      </c>
      <c r="J1762" s="32">
        <f t="shared" si="112"/>
        <v>-22.207499999999953</v>
      </c>
      <c r="K1762" s="33">
        <f t="shared" si="113"/>
        <v>-3.1390666414571333E-3</v>
      </c>
    </row>
    <row r="1763" spans="1:11" x14ac:dyDescent="0.25">
      <c r="A1763" s="50" t="s">
        <v>101</v>
      </c>
      <c r="B1763" s="48" t="s">
        <v>108</v>
      </c>
      <c r="C1763" s="52">
        <v>45807.753472222219</v>
      </c>
      <c r="D1763" s="48" t="s">
        <v>850</v>
      </c>
      <c r="E1763" s="48">
        <v>8</v>
      </c>
      <c r="F1763" s="55">
        <v>-6.2430000000000003</v>
      </c>
      <c r="G1763" s="30">
        <f t="shared" si="110"/>
        <v>-0.62430000000000008</v>
      </c>
      <c r="H1763" s="31">
        <f t="shared" si="111"/>
        <v>84.261100000000141</v>
      </c>
      <c r="I1763" s="31">
        <f>MAX($H$19:H1763)</f>
        <v>107.0929000000001</v>
      </c>
      <c r="J1763" s="32">
        <f t="shared" si="112"/>
        <v>-22.831799999999959</v>
      </c>
      <c r="K1763" s="33">
        <f t="shared" si="113"/>
        <v>-7.3546216428267419E-3</v>
      </c>
    </row>
    <row r="1764" spans="1:11" x14ac:dyDescent="0.25">
      <c r="A1764" s="50" t="s">
        <v>101</v>
      </c>
      <c r="B1764" s="48" t="s">
        <v>108</v>
      </c>
      <c r="C1764" s="52">
        <v>45807.753472222219</v>
      </c>
      <c r="D1764" s="48" t="s">
        <v>850</v>
      </c>
      <c r="E1764" s="48">
        <v>7</v>
      </c>
      <c r="F1764" s="55">
        <v>6.9079999999999995</v>
      </c>
      <c r="G1764" s="30">
        <f t="shared" si="110"/>
        <v>0.69079999999999997</v>
      </c>
      <c r="H1764" s="31">
        <f t="shared" si="111"/>
        <v>84.951900000000137</v>
      </c>
      <c r="I1764" s="31">
        <f>MAX($H$19:H1764)</f>
        <v>107.0929000000001</v>
      </c>
      <c r="J1764" s="32">
        <f t="shared" si="112"/>
        <v>-22.140999999999963</v>
      </c>
      <c r="K1764" s="33">
        <f t="shared" si="113"/>
        <v>8.1983263926057592E-3</v>
      </c>
    </row>
    <row r="1765" spans="1:11" x14ac:dyDescent="0.25">
      <c r="A1765" s="51" t="s">
        <v>101</v>
      </c>
      <c r="B1765" s="49" t="s">
        <v>110</v>
      </c>
      <c r="C1765" s="53">
        <v>45807.753472222219</v>
      </c>
      <c r="D1765" s="49" t="s">
        <v>850</v>
      </c>
      <c r="E1765" s="49">
        <v>16</v>
      </c>
      <c r="F1765" s="56">
        <v>20.792999999999999</v>
      </c>
      <c r="G1765" s="30">
        <f t="shared" si="110"/>
        <v>2.0792999999999999</v>
      </c>
      <c r="H1765" s="31">
        <f t="shared" si="111"/>
        <v>87.03120000000014</v>
      </c>
      <c r="I1765" s="31">
        <f>MAX($H$19:H1765)</f>
        <v>107.0929000000001</v>
      </c>
      <c r="J1765" s="32">
        <f t="shared" si="112"/>
        <v>-20.061699999999959</v>
      </c>
      <c r="K1765" s="33">
        <f t="shared" si="113"/>
        <v>2.4476203592856738E-2</v>
      </c>
    </row>
    <row r="1766" spans="1:11" x14ac:dyDescent="0.25">
      <c r="A1766" s="50" t="s">
        <v>1138</v>
      </c>
      <c r="B1766" s="48" t="s">
        <v>108</v>
      </c>
      <c r="C1766" s="52">
        <v>45807.763888888891</v>
      </c>
      <c r="D1766" s="48" t="s">
        <v>683</v>
      </c>
      <c r="E1766" s="48">
        <v>2022</v>
      </c>
      <c r="F1766" s="55">
        <v>-4.8810000000000002</v>
      </c>
      <c r="G1766" s="30">
        <f t="shared" si="110"/>
        <v>-0.48810000000000003</v>
      </c>
      <c r="H1766" s="31">
        <f t="shared" si="111"/>
        <v>86.543100000000138</v>
      </c>
      <c r="I1766" s="31">
        <f>MAX($H$19:H1766)</f>
        <v>107.0929000000001</v>
      </c>
      <c r="J1766" s="32">
        <f t="shared" si="112"/>
        <v>-20.549799999999962</v>
      </c>
      <c r="K1766" s="33">
        <f t="shared" si="113"/>
        <v>-5.6083335631359477E-3</v>
      </c>
    </row>
    <row r="1767" spans="1:11" x14ac:dyDescent="0.25">
      <c r="A1767" s="50" t="s">
        <v>1138</v>
      </c>
      <c r="B1767" s="48" t="s">
        <v>108</v>
      </c>
      <c r="C1767" s="52">
        <v>45807.763888888891</v>
      </c>
      <c r="D1767" s="48" t="s">
        <v>683</v>
      </c>
      <c r="E1767" s="48">
        <v>4718</v>
      </c>
      <c r="F1767" s="55">
        <v>-11.388999999999999</v>
      </c>
      <c r="G1767" s="30">
        <f t="shared" si="110"/>
        <v>-1.1389</v>
      </c>
      <c r="H1767" s="31">
        <f t="shared" si="111"/>
        <v>85.404200000000131</v>
      </c>
      <c r="I1767" s="31">
        <f>MAX($H$19:H1767)</f>
        <v>107.0929000000001</v>
      </c>
      <c r="J1767" s="32">
        <f t="shared" si="112"/>
        <v>-21.688699999999969</v>
      </c>
      <c r="K1767" s="33">
        <f t="shared" si="113"/>
        <v>-1.3159916850679076E-2</v>
      </c>
    </row>
    <row r="1768" spans="1:11" x14ac:dyDescent="0.25">
      <c r="A1768" s="50" t="s">
        <v>1138</v>
      </c>
      <c r="B1768" s="48" t="s">
        <v>108</v>
      </c>
      <c r="C1768" s="52">
        <v>45807.763888888891</v>
      </c>
      <c r="D1768" s="48" t="s">
        <v>683</v>
      </c>
      <c r="E1768" s="48">
        <v>3992</v>
      </c>
      <c r="F1768" s="55">
        <v>37.923999999999999</v>
      </c>
      <c r="G1768" s="30">
        <f t="shared" si="110"/>
        <v>3.7924000000000002</v>
      </c>
      <c r="H1768" s="31">
        <f t="shared" si="111"/>
        <v>89.196600000000132</v>
      </c>
      <c r="I1768" s="31">
        <f>MAX($H$19:H1768)</f>
        <v>107.0929000000001</v>
      </c>
      <c r="J1768" s="32">
        <f t="shared" si="112"/>
        <v>-17.896299999999968</v>
      </c>
      <c r="K1768" s="33">
        <f t="shared" si="113"/>
        <v>4.4405310277480403E-2</v>
      </c>
    </row>
    <row r="1769" spans="1:11" x14ac:dyDescent="0.25">
      <c r="A1769" s="51" t="s">
        <v>1138</v>
      </c>
      <c r="B1769" s="49" t="s">
        <v>110</v>
      </c>
      <c r="C1769" s="53">
        <v>45807.763888888891</v>
      </c>
      <c r="D1769" s="49" t="s">
        <v>683</v>
      </c>
      <c r="E1769" s="49">
        <v>9314</v>
      </c>
      <c r="F1769" s="56">
        <v>64.798000000000002</v>
      </c>
      <c r="G1769" s="30">
        <f t="shared" ref="G1769:G1832" si="114">(F1769*0.1)</f>
        <v>6.4798000000000009</v>
      </c>
      <c r="H1769" s="31">
        <f t="shared" ref="H1769:H1832" si="115">(H1768+G1769)</f>
        <v>95.676400000000129</v>
      </c>
      <c r="I1769" s="31">
        <f>MAX($H$19:H1769)</f>
        <v>107.0929000000001</v>
      </c>
      <c r="J1769" s="32">
        <f t="shared" ref="J1769:J1832" si="116">(H1769-I1769)</f>
        <v>-11.416499999999971</v>
      </c>
      <c r="K1769" s="33">
        <f t="shared" ref="K1769:K1832" si="117">(H1769/H1768)-1</f>
        <v>7.2646266785953539E-2</v>
      </c>
    </row>
    <row r="1770" spans="1:11" x14ac:dyDescent="0.25">
      <c r="A1770" s="51" t="s">
        <v>103</v>
      </c>
      <c r="B1770" s="49" t="s">
        <v>105</v>
      </c>
      <c r="C1770" s="53">
        <v>45810.090277777781</v>
      </c>
      <c r="D1770" s="49" t="s">
        <v>1097</v>
      </c>
      <c r="E1770" s="49">
        <v>13</v>
      </c>
      <c r="F1770" s="56">
        <v>4.4320000000000004</v>
      </c>
      <c r="G1770" s="30">
        <f t="shared" si="114"/>
        <v>0.44320000000000004</v>
      </c>
      <c r="H1770" s="31">
        <f t="shared" si="115"/>
        <v>96.119600000000133</v>
      </c>
      <c r="I1770" s="31">
        <f>MAX($H$19:H1770)</f>
        <v>107.0929000000001</v>
      </c>
      <c r="J1770" s="32">
        <f t="shared" si="116"/>
        <v>-10.973299999999966</v>
      </c>
      <c r="K1770" s="33">
        <f t="shared" si="117"/>
        <v>4.6322813149324293E-3</v>
      </c>
    </row>
    <row r="1771" spans="1:11" x14ac:dyDescent="0.25">
      <c r="A1771" s="50" t="s">
        <v>103</v>
      </c>
      <c r="B1771" s="48" t="s">
        <v>107</v>
      </c>
      <c r="C1771" s="52">
        <v>45810.090277777781</v>
      </c>
      <c r="D1771" s="48" t="s">
        <v>1097</v>
      </c>
      <c r="E1771" s="48">
        <v>31</v>
      </c>
      <c r="F1771" s="55">
        <v>0</v>
      </c>
      <c r="G1771" s="30">
        <f t="shared" si="114"/>
        <v>0</v>
      </c>
      <c r="H1771" s="31">
        <f t="shared" si="115"/>
        <v>96.119600000000133</v>
      </c>
      <c r="I1771" s="31">
        <f>MAX($H$19:H1771)</f>
        <v>107.0929000000001</v>
      </c>
      <c r="J1771" s="32">
        <f t="shared" si="116"/>
        <v>-10.973299999999966</v>
      </c>
      <c r="K1771" s="33">
        <f t="shared" si="117"/>
        <v>0</v>
      </c>
    </row>
    <row r="1772" spans="1:11" x14ac:dyDescent="0.25">
      <c r="A1772" s="50" t="s">
        <v>101</v>
      </c>
      <c r="B1772" s="48" t="s">
        <v>108</v>
      </c>
      <c r="C1772" s="52">
        <v>45810.201388888891</v>
      </c>
      <c r="D1772" s="48" t="s">
        <v>852</v>
      </c>
      <c r="E1772" s="48">
        <v>10</v>
      </c>
      <c r="F1772" s="55">
        <v>4.492</v>
      </c>
      <c r="G1772" s="30">
        <f t="shared" si="114"/>
        <v>0.44920000000000004</v>
      </c>
      <c r="H1772" s="31">
        <f t="shared" si="115"/>
        <v>96.568800000000138</v>
      </c>
      <c r="I1772" s="31">
        <f>MAX($H$19:H1772)</f>
        <v>107.0929000000001</v>
      </c>
      <c r="J1772" s="32">
        <f t="shared" si="116"/>
        <v>-10.524099999999962</v>
      </c>
      <c r="K1772" s="33">
        <f t="shared" si="117"/>
        <v>4.6733444583624273E-3</v>
      </c>
    </row>
    <row r="1773" spans="1:11" x14ac:dyDescent="0.25">
      <c r="A1773" s="51" t="s">
        <v>101</v>
      </c>
      <c r="B1773" s="49" t="s">
        <v>110</v>
      </c>
      <c r="C1773" s="53">
        <v>45810.201388888891</v>
      </c>
      <c r="D1773" s="49" t="s">
        <v>852</v>
      </c>
      <c r="E1773" s="49">
        <v>23</v>
      </c>
      <c r="F1773" s="56">
        <v>83.164999999999992</v>
      </c>
      <c r="G1773" s="30">
        <f t="shared" si="114"/>
        <v>8.3164999999999996</v>
      </c>
      <c r="H1773" s="31">
        <f t="shared" si="115"/>
        <v>104.88530000000014</v>
      </c>
      <c r="I1773" s="31">
        <f>MAX($H$19:H1773)</f>
        <v>107.0929000000001</v>
      </c>
      <c r="J1773" s="32">
        <f t="shared" si="116"/>
        <v>-2.2075999999999567</v>
      </c>
      <c r="K1773" s="33">
        <f t="shared" si="117"/>
        <v>8.6119947643545247E-2</v>
      </c>
    </row>
    <row r="1774" spans="1:11" x14ac:dyDescent="0.25">
      <c r="A1774" s="50" t="s">
        <v>104</v>
      </c>
      <c r="B1774" s="48" t="s">
        <v>105</v>
      </c>
      <c r="C1774" s="52">
        <v>45810.413194444445</v>
      </c>
      <c r="D1774" s="48" t="s">
        <v>239</v>
      </c>
      <c r="E1774" s="48">
        <v>6623</v>
      </c>
      <c r="F1774" s="55">
        <v>-8.609</v>
      </c>
      <c r="G1774" s="30">
        <f t="shared" si="114"/>
        <v>-0.8609</v>
      </c>
      <c r="H1774" s="31">
        <f t="shared" si="115"/>
        <v>104.02440000000014</v>
      </c>
      <c r="I1774" s="31">
        <f>MAX($H$19:H1774)</f>
        <v>107.0929000000001</v>
      </c>
      <c r="J1774" s="32">
        <f t="shared" si="116"/>
        <v>-3.0684999999999576</v>
      </c>
      <c r="K1774" s="33">
        <f t="shared" si="117"/>
        <v>-8.2080138970856975E-3</v>
      </c>
    </row>
    <row r="1775" spans="1:11" x14ac:dyDescent="0.25">
      <c r="A1775" s="51" t="s">
        <v>104</v>
      </c>
      <c r="B1775" s="49" t="s">
        <v>107</v>
      </c>
      <c r="C1775" s="53">
        <v>45810.413194444445</v>
      </c>
      <c r="D1775" s="49" t="s">
        <v>239</v>
      </c>
      <c r="E1775" s="49">
        <v>15453</v>
      </c>
      <c r="F1775" s="56">
        <v>-20.088000000000001</v>
      </c>
      <c r="G1775" s="30">
        <f t="shared" si="114"/>
        <v>-2.0088000000000004</v>
      </c>
      <c r="H1775" s="31">
        <f t="shared" si="115"/>
        <v>102.01560000000015</v>
      </c>
      <c r="I1775" s="31">
        <f>MAX($H$19:H1775)</f>
        <v>107.0929000000001</v>
      </c>
      <c r="J1775" s="32">
        <f t="shared" si="116"/>
        <v>-5.0772999999999513</v>
      </c>
      <c r="K1775" s="33">
        <f t="shared" si="117"/>
        <v>-1.9310853991947985E-2</v>
      </c>
    </row>
    <row r="1776" spans="1:11" x14ac:dyDescent="0.25">
      <c r="A1776" s="51" t="s">
        <v>103</v>
      </c>
      <c r="B1776" s="49" t="s">
        <v>105</v>
      </c>
      <c r="C1776" s="53">
        <v>45810.430555555555</v>
      </c>
      <c r="D1776" s="49" t="s">
        <v>1098</v>
      </c>
      <c r="E1776" s="49">
        <v>11</v>
      </c>
      <c r="F1776" s="56">
        <v>-6.0540000000000003</v>
      </c>
      <c r="G1776" s="30">
        <f t="shared" si="114"/>
        <v>-0.60540000000000005</v>
      </c>
      <c r="H1776" s="31">
        <f t="shared" si="115"/>
        <v>101.41020000000015</v>
      </c>
      <c r="I1776" s="31">
        <f>MAX($H$19:H1776)</f>
        <v>107.0929000000001</v>
      </c>
      <c r="J1776" s="32">
        <f t="shared" si="116"/>
        <v>-5.6826999999999543</v>
      </c>
      <c r="K1776" s="33">
        <f t="shared" si="117"/>
        <v>-5.9343865055933032E-3</v>
      </c>
    </row>
    <row r="1777" spans="1:11" x14ac:dyDescent="0.25">
      <c r="A1777" s="50" t="s">
        <v>103</v>
      </c>
      <c r="B1777" s="48" t="s">
        <v>107</v>
      </c>
      <c r="C1777" s="52">
        <v>45810.430555555555</v>
      </c>
      <c r="D1777" s="48" t="s">
        <v>1098</v>
      </c>
      <c r="E1777" s="48">
        <v>27</v>
      </c>
      <c r="F1777" s="55">
        <v>-14.132</v>
      </c>
      <c r="G1777" s="30">
        <f t="shared" si="114"/>
        <v>-1.4132</v>
      </c>
      <c r="H1777" s="31">
        <f t="shared" si="115"/>
        <v>99.997000000000142</v>
      </c>
      <c r="I1777" s="31">
        <f>MAX($H$19:H1777)</f>
        <v>107.0929000000001</v>
      </c>
      <c r="J1777" s="32">
        <f t="shared" si="116"/>
        <v>-7.0958999999999577</v>
      </c>
      <c r="K1777" s="33">
        <f t="shared" si="117"/>
        <v>-1.3935481835160579E-2</v>
      </c>
    </row>
    <row r="1778" spans="1:11" x14ac:dyDescent="0.25">
      <c r="A1778" s="50" t="s">
        <v>104</v>
      </c>
      <c r="B1778" s="48" t="s">
        <v>108</v>
      </c>
      <c r="C1778" s="52">
        <v>45810.46875</v>
      </c>
      <c r="D1778" s="48" t="s">
        <v>759</v>
      </c>
      <c r="E1778" s="48">
        <v>5181</v>
      </c>
      <c r="F1778" s="55">
        <v>4.1450000000000005</v>
      </c>
      <c r="G1778" s="30">
        <f t="shared" si="114"/>
        <v>0.41450000000000009</v>
      </c>
      <c r="H1778" s="31">
        <f t="shared" si="115"/>
        <v>100.41150000000015</v>
      </c>
      <c r="I1778" s="31">
        <f>MAX($H$19:H1778)</f>
        <v>107.0929000000001</v>
      </c>
      <c r="J1778" s="32">
        <f t="shared" si="116"/>
        <v>-6.6813999999999538</v>
      </c>
      <c r="K1778" s="33">
        <f t="shared" si="117"/>
        <v>4.1451243537307114E-3</v>
      </c>
    </row>
    <row r="1779" spans="1:11" x14ac:dyDescent="0.25">
      <c r="A1779" s="51" t="s">
        <v>104</v>
      </c>
      <c r="B1779" s="49" t="s">
        <v>110</v>
      </c>
      <c r="C1779" s="53">
        <v>45810.46875</v>
      </c>
      <c r="D1779" s="49" t="s">
        <v>759</v>
      </c>
      <c r="E1779" s="49">
        <v>12090</v>
      </c>
      <c r="F1779" s="56">
        <v>7.2540000000000004</v>
      </c>
      <c r="G1779" s="30">
        <f t="shared" si="114"/>
        <v>0.72540000000000004</v>
      </c>
      <c r="H1779" s="31">
        <f t="shared" si="115"/>
        <v>101.13690000000014</v>
      </c>
      <c r="I1779" s="31">
        <f>MAX($H$19:H1779)</f>
        <v>107.0929000000001</v>
      </c>
      <c r="J1779" s="32">
        <f t="shared" si="116"/>
        <v>-5.9559999999999604</v>
      </c>
      <c r="K1779" s="33">
        <f t="shared" si="117"/>
        <v>7.2242721202251392E-3</v>
      </c>
    </row>
    <row r="1780" spans="1:11" x14ac:dyDescent="0.25">
      <c r="A1780" s="50" t="s">
        <v>1138</v>
      </c>
      <c r="B1780" s="48" t="s">
        <v>105</v>
      </c>
      <c r="C1780" s="52">
        <v>45810.479166666664</v>
      </c>
      <c r="D1780" s="48" t="s">
        <v>685</v>
      </c>
      <c r="E1780" s="48">
        <v>2087</v>
      </c>
      <c r="F1780" s="55">
        <v>-5.8959999999999999</v>
      </c>
      <c r="G1780" s="30">
        <f t="shared" si="114"/>
        <v>-0.58960000000000001</v>
      </c>
      <c r="H1780" s="31">
        <f t="shared" si="115"/>
        <v>100.54730000000013</v>
      </c>
      <c r="I1780" s="31">
        <f>MAX($H$19:H1780)</f>
        <v>107.0929000000001</v>
      </c>
      <c r="J1780" s="32">
        <f t="shared" si="116"/>
        <v>-6.5455999999999648</v>
      </c>
      <c r="K1780" s="33">
        <f t="shared" si="117"/>
        <v>-5.8297218918120786E-3</v>
      </c>
    </row>
    <row r="1781" spans="1:11" x14ac:dyDescent="0.25">
      <c r="A1781" s="51" t="s">
        <v>1138</v>
      </c>
      <c r="B1781" s="49" t="s">
        <v>107</v>
      </c>
      <c r="C1781" s="53">
        <v>45810.479166666664</v>
      </c>
      <c r="D1781" s="49" t="s">
        <v>685</v>
      </c>
      <c r="E1781" s="49">
        <v>4871</v>
      </c>
      <c r="F1781" s="56">
        <v>-13.761000000000001</v>
      </c>
      <c r="G1781" s="30">
        <f t="shared" si="114"/>
        <v>-1.3761000000000001</v>
      </c>
      <c r="H1781" s="31">
        <f t="shared" si="115"/>
        <v>99.171200000000141</v>
      </c>
      <c r="I1781" s="31">
        <f>MAX($H$19:H1781)</f>
        <v>107.0929000000001</v>
      </c>
      <c r="J1781" s="32">
        <f t="shared" si="116"/>
        <v>-7.9216999999999587</v>
      </c>
      <c r="K1781" s="33">
        <f t="shared" si="117"/>
        <v>-1.3686095996610526E-2</v>
      </c>
    </row>
    <row r="1782" spans="1:11" x14ac:dyDescent="0.25">
      <c r="A1782" s="51" t="s">
        <v>103</v>
      </c>
      <c r="B1782" s="49" t="s">
        <v>108</v>
      </c>
      <c r="C1782" s="53">
        <v>45810.590277777781</v>
      </c>
      <c r="D1782" s="49" t="s">
        <v>1099</v>
      </c>
      <c r="E1782" s="49">
        <v>6</v>
      </c>
      <c r="F1782" s="56">
        <v>4.6049999999999995</v>
      </c>
      <c r="G1782" s="30">
        <f t="shared" si="114"/>
        <v>0.46049999999999996</v>
      </c>
      <c r="H1782" s="31">
        <f t="shared" si="115"/>
        <v>99.631700000000137</v>
      </c>
      <c r="I1782" s="31">
        <f>MAX($H$19:H1782)</f>
        <v>107.0929000000001</v>
      </c>
      <c r="J1782" s="32">
        <f t="shared" si="116"/>
        <v>-7.4611999999999625</v>
      </c>
      <c r="K1782" s="33">
        <f t="shared" si="117"/>
        <v>4.6434852053822695E-3</v>
      </c>
    </row>
    <row r="1783" spans="1:11" x14ac:dyDescent="0.25">
      <c r="A1783" s="50" t="s">
        <v>103</v>
      </c>
      <c r="B1783" s="48" t="s">
        <v>110</v>
      </c>
      <c r="C1783" s="52">
        <v>45810.590277777781</v>
      </c>
      <c r="D1783" s="48" t="s">
        <v>1099</v>
      </c>
      <c r="E1783" s="48">
        <v>13</v>
      </c>
      <c r="F1783" s="55">
        <v>0.80500000000000005</v>
      </c>
      <c r="G1783" s="30">
        <f t="shared" si="114"/>
        <v>8.0500000000000016E-2</v>
      </c>
      <c r="H1783" s="31">
        <f t="shared" si="115"/>
        <v>99.712200000000138</v>
      </c>
      <c r="I1783" s="31">
        <f>MAX($H$19:H1783)</f>
        <v>107.0929000000001</v>
      </c>
      <c r="J1783" s="32">
        <f t="shared" si="116"/>
        <v>-7.3806999999999618</v>
      </c>
      <c r="K1783" s="33">
        <f t="shared" si="117"/>
        <v>8.0797577477853544E-4</v>
      </c>
    </row>
    <row r="1784" spans="1:11" x14ac:dyDescent="0.25">
      <c r="A1784" s="50" t="s">
        <v>102</v>
      </c>
      <c r="B1784" s="48" t="s">
        <v>105</v>
      </c>
      <c r="C1784" s="52">
        <v>45810.621527777781</v>
      </c>
      <c r="D1784" s="48" t="s">
        <v>978</v>
      </c>
      <c r="E1784" s="48">
        <v>103</v>
      </c>
      <c r="F1784" s="55">
        <v>4.4049999999999994</v>
      </c>
      <c r="G1784" s="30">
        <f t="shared" si="114"/>
        <v>0.44049999999999995</v>
      </c>
      <c r="H1784" s="31">
        <f t="shared" si="115"/>
        <v>100.15270000000014</v>
      </c>
      <c r="I1784" s="31">
        <f>MAX($H$19:H1784)</f>
        <v>107.0929000000001</v>
      </c>
      <c r="J1784" s="32">
        <f t="shared" si="116"/>
        <v>-6.9401999999999617</v>
      </c>
      <c r="K1784" s="33">
        <f t="shared" si="117"/>
        <v>4.417714181414123E-3</v>
      </c>
    </row>
    <row r="1785" spans="1:11" x14ac:dyDescent="0.25">
      <c r="A1785" s="51" t="s">
        <v>102</v>
      </c>
      <c r="B1785" s="49" t="s">
        <v>107</v>
      </c>
      <c r="C1785" s="53">
        <v>45810.621527777781</v>
      </c>
      <c r="D1785" s="49" t="s">
        <v>978</v>
      </c>
      <c r="E1785" s="49">
        <v>241</v>
      </c>
      <c r="F1785" s="56">
        <v>0</v>
      </c>
      <c r="G1785" s="30">
        <f t="shared" si="114"/>
        <v>0</v>
      </c>
      <c r="H1785" s="31">
        <f t="shared" si="115"/>
        <v>100.15270000000014</v>
      </c>
      <c r="I1785" s="31">
        <f>MAX($H$19:H1785)</f>
        <v>107.0929000000001</v>
      </c>
      <c r="J1785" s="32">
        <f t="shared" si="116"/>
        <v>-6.9401999999999617</v>
      </c>
      <c r="K1785" s="33">
        <f t="shared" si="117"/>
        <v>0</v>
      </c>
    </row>
    <row r="1786" spans="1:11" x14ac:dyDescent="0.25">
      <c r="A1786" s="50" t="s">
        <v>1138</v>
      </c>
      <c r="B1786" s="48" t="s">
        <v>105</v>
      </c>
      <c r="C1786" s="52">
        <v>45810.684027777781</v>
      </c>
      <c r="D1786" s="48" t="s">
        <v>686</v>
      </c>
      <c r="E1786" s="48">
        <v>1901</v>
      </c>
      <c r="F1786" s="55">
        <v>4.452</v>
      </c>
      <c r="G1786" s="30">
        <f t="shared" si="114"/>
        <v>0.44520000000000004</v>
      </c>
      <c r="H1786" s="31">
        <f t="shared" si="115"/>
        <v>100.59790000000014</v>
      </c>
      <c r="I1786" s="31">
        <f>MAX($H$19:H1786)</f>
        <v>107.0929000000001</v>
      </c>
      <c r="J1786" s="32">
        <f t="shared" si="116"/>
        <v>-6.4949999999999619</v>
      </c>
      <c r="K1786" s="33">
        <f t="shared" si="117"/>
        <v>4.4452121610301099E-3</v>
      </c>
    </row>
    <row r="1787" spans="1:11" x14ac:dyDescent="0.25">
      <c r="A1787" s="51" t="s">
        <v>1138</v>
      </c>
      <c r="B1787" s="49" t="s">
        <v>107</v>
      </c>
      <c r="C1787" s="53">
        <v>45810.684027777781</v>
      </c>
      <c r="D1787" s="49" t="s">
        <v>686</v>
      </c>
      <c r="E1787" s="49">
        <v>4435</v>
      </c>
      <c r="F1787" s="56">
        <v>38.753</v>
      </c>
      <c r="G1787" s="30">
        <f t="shared" si="114"/>
        <v>3.8753000000000002</v>
      </c>
      <c r="H1787" s="31">
        <f t="shared" si="115"/>
        <v>104.47320000000013</v>
      </c>
      <c r="I1787" s="31">
        <f>MAX($H$19:H1787)</f>
        <v>107.0929000000001</v>
      </c>
      <c r="J1787" s="32">
        <f t="shared" si="116"/>
        <v>-2.6196999999999662</v>
      </c>
      <c r="K1787" s="33">
        <f t="shared" si="117"/>
        <v>3.8522672938500646E-2</v>
      </c>
    </row>
    <row r="1788" spans="1:11" x14ac:dyDescent="0.25">
      <c r="A1788" s="50" t="s">
        <v>102</v>
      </c>
      <c r="B1788" s="48" t="s">
        <v>108</v>
      </c>
      <c r="C1788" s="52">
        <v>45810.864583333336</v>
      </c>
      <c r="D1788" s="48" t="s">
        <v>979</v>
      </c>
      <c r="E1788" s="48">
        <v>281</v>
      </c>
      <c r="F1788" s="55">
        <v>-5.8719999999999999</v>
      </c>
      <c r="G1788" s="30">
        <f t="shared" si="114"/>
        <v>-0.58720000000000006</v>
      </c>
      <c r="H1788" s="31">
        <f t="shared" si="115"/>
        <v>103.88600000000014</v>
      </c>
      <c r="I1788" s="31">
        <f>MAX($H$19:H1788)</f>
        <v>107.0929000000001</v>
      </c>
      <c r="J1788" s="32">
        <f t="shared" si="116"/>
        <v>-3.2068999999999619</v>
      </c>
      <c r="K1788" s="33">
        <f t="shared" si="117"/>
        <v>-5.6205802062154753E-3</v>
      </c>
    </row>
    <row r="1789" spans="1:11" x14ac:dyDescent="0.25">
      <c r="A1789" s="51" t="s">
        <v>102</v>
      </c>
      <c r="B1789" s="49" t="s">
        <v>110</v>
      </c>
      <c r="C1789" s="53">
        <v>45810.864583333336</v>
      </c>
      <c r="D1789" s="49" t="s">
        <v>979</v>
      </c>
      <c r="E1789" s="49">
        <v>656</v>
      </c>
      <c r="F1789" s="56">
        <v>-13.702000000000002</v>
      </c>
      <c r="G1789" s="30">
        <f t="shared" si="114"/>
        <v>-1.3702000000000003</v>
      </c>
      <c r="H1789" s="31">
        <f t="shared" si="115"/>
        <v>102.51580000000014</v>
      </c>
      <c r="I1789" s="31">
        <f>MAX($H$19:H1789)</f>
        <v>107.0929000000001</v>
      </c>
      <c r="J1789" s="32">
        <f t="shared" si="116"/>
        <v>-4.5770999999999589</v>
      </c>
      <c r="K1789" s="33">
        <f t="shared" si="117"/>
        <v>-1.3189457674758875E-2</v>
      </c>
    </row>
    <row r="1790" spans="1:11" x14ac:dyDescent="0.25">
      <c r="A1790" s="50" t="s">
        <v>101</v>
      </c>
      <c r="B1790" s="48" t="s">
        <v>105</v>
      </c>
      <c r="C1790" s="52">
        <v>45811.0625</v>
      </c>
      <c r="D1790" s="48" t="s">
        <v>853</v>
      </c>
      <c r="E1790" s="48">
        <v>6</v>
      </c>
      <c r="F1790" s="55">
        <v>4.4670000000000005</v>
      </c>
      <c r="G1790" s="30">
        <f t="shared" si="114"/>
        <v>0.4467000000000001</v>
      </c>
      <c r="H1790" s="31">
        <f t="shared" si="115"/>
        <v>102.96250000000015</v>
      </c>
      <c r="I1790" s="31">
        <f>MAX($H$19:H1790)</f>
        <v>107.0929000000001</v>
      </c>
      <c r="J1790" s="32">
        <f t="shared" si="116"/>
        <v>-4.1303999999999519</v>
      </c>
      <c r="K1790" s="33">
        <f t="shared" si="117"/>
        <v>4.357377106748439E-3</v>
      </c>
    </row>
    <row r="1791" spans="1:11" x14ac:dyDescent="0.25">
      <c r="A1791" s="51" t="s">
        <v>101</v>
      </c>
      <c r="B1791" s="49" t="s">
        <v>107</v>
      </c>
      <c r="C1791" s="53">
        <v>45811.0625</v>
      </c>
      <c r="D1791" s="49" t="s">
        <v>853</v>
      </c>
      <c r="E1791" s="49">
        <v>13</v>
      </c>
      <c r="F1791" s="56">
        <v>5.6850000000000005</v>
      </c>
      <c r="G1791" s="30">
        <f t="shared" si="114"/>
        <v>0.56850000000000012</v>
      </c>
      <c r="H1791" s="31">
        <f t="shared" si="115"/>
        <v>103.53100000000015</v>
      </c>
      <c r="I1791" s="31">
        <f>MAX($H$19:H1791)</f>
        <v>107.0929000000001</v>
      </c>
      <c r="J1791" s="32">
        <f t="shared" si="116"/>
        <v>-3.5618999999999517</v>
      </c>
      <c r="K1791" s="33">
        <f t="shared" si="117"/>
        <v>5.5214277042612281E-3</v>
      </c>
    </row>
    <row r="1792" spans="1:11" x14ac:dyDescent="0.25">
      <c r="A1792" s="51" t="s">
        <v>103</v>
      </c>
      <c r="B1792" s="49" t="s">
        <v>105</v>
      </c>
      <c r="C1792" s="53">
        <v>45811.0625</v>
      </c>
      <c r="D1792" s="49" t="s">
        <v>1100</v>
      </c>
      <c r="E1792" s="49">
        <v>15</v>
      </c>
      <c r="F1792" s="56">
        <v>-5.851</v>
      </c>
      <c r="G1792" s="30">
        <f t="shared" si="114"/>
        <v>-0.58510000000000006</v>
      </c>
      <c r="H1792" s="31">
        <f t="shared" si="115"/>
        <v>102.94590000000015</v>
      </c>
      <c r="I1792" s="31">
        <f>MAX($H$19:H1792)</f>
        <v>107.0929000000001</v>
      </c>
      <c r="J1792" s="32">
        <f t="shared" si="116"/>
        <v>-4.1469999999999487</v>
      </c>
      <c r="K1792" s="33">
        <f t="shared" si="117"/>
        <v>-5.6514473925683983E-3</v>
      </c>
    </row>
    <row r="1793" spans="1:11" x14ac:dyDescent="0.25">
      <c r="A1793" s="50" t="s">
        <v>103</v>
      </c>
      <c r="B1793" s="48" t="s">
        <v>107</v>
      </c>
      <c r="C1793" s="52">
        <v>45811.0625</v>
      </c>
      <c r="D1793" s="48" t="s">
        <v>1100</v>
      </c>
      <c r="E1793" s="48">
        <v>35</v>
      </c>
      <c r="F1793" s="55">
        <v>-13.655000000000001</v>
      </c>
      <c r="G1793" s="30">
        <f t="shared" si="114"/>
        <v>-1.3655000000000002</v>
      </c>
      <c r="H1793" s="31">
        <f t="shared" si="115"/>
        <v>101.58040000000015</v>
      </c>
      <c r="I1793" s="31">
        <f>MAX($H$19:H1793)</f>
        <v>107.0929000000001</v>
      </c>
      <c r="J1793" s="32">
        <f t="shared" si="116"/>
        <v>-5.512499999999946</v>
      </c>
      <c r="K1793" s="33">
        <f t="shared" si="117"/>
        <v>-1.326424850334007E-2</v>
      </c>
    </row>
    <row r="1794" spans="1:11" x14ac:dyDescent="0.25">
      <c r="A1794" s="51" t="s">
        <v>103</v>
      </c>
      <c r="B1794" s="49" t="s">
        <v>105</v>
      </c>
      <c r="C1794" s="53">
        <v>45811.326388888891</v>
      </c>
      <c r="D1794" s="49" t="s">
        <v>1101</v>
      </c>
      <c r="E1794" s="49">
        <v>14</v>
      </c>
      <c r="F1794" s="56">
        <v>4.3579999999999997</v>
      </c>
      <c r="G1794" s="30">
        <f t="shared" si="114"/>
        <v>0.43579999999999997</v>
      </c>
      <c r="H1794" s="31">
        <f t="shared" si="115"/>
        <v>102.01620000000015</v>
      </c>
      <c r="I1794" s="31">
        <f>MAX($H$19:H1794)</f>
        <v>107.0929000000001</v>
      </c>
      <c r="J1794" s="32">
        <f t="shared" si="116"/>
        <v>-5.0766999999999456</v>
      </c>
      <c r="K1794" s="33">
        <f t="shared" si="117"/>
        <v>4.2901977153073645E-3</v>
      </c>
    </row>
    <row r="1795" spans="1:11" x14ac:dyDescent="0.25">
      <c r="A1795" s="50" t="s">
        <v>103</v>
      </c>
      <c r="B1795" s="48" t="s">
        <v>107</v>
      </c>
      <c r="C1795" s="52">
        <v>45811.326388888891</v>
      </c>
      <c r="D1795" s="48" t="s">
        <v>1101</v>
      </c>
      <c r="E1795" s="48">
        <v>33</v>
      </c>
      <c r="F1795" s="55">
        <v>12.263</v>
      </c>
      <c r="G1795" s="30">
        <f t="shared" si="114"/>
        <v>1.2263000000000002</v>
      </c>
      <c r="H1795" s="31">
        <f t="shared" si="115"/>
        <v>103.24250000000015</v>
      </c>
      <c r="I1795" s="31">
        <f>MAX($H$19:H1795)</f>
        <v>107.0929000000001</v>
      </c>
      <c r="J1795" s="32">
        <f t="shared" si="116"/>
        <v>-3.8503999999999508</v>
      </c>
      <c r="K1795" s="33">
        <f t="shared" si="117"/>
        <v>1.2020639859159576E-2</v>
      </c>
    </row>
    <row r="1796" spans="1:11" x14ac:dyDescent="0.25">
      <c r="A1796" s="50" t="s">
        <v>102</v>
      </c>
      <c r="B1796" s="48" t="s">
        <v>105</v>
      </c>
      <c r="C1796" s="52">
        <v>45811.416666666664</v>
      </c>
      <c r="D1796" s="48" t="s">
        <v>980</v>
      </c>
      <c r="E1796" s="48">
        <v>197</v>
      </c>
      <c r="F1796" s="55">
        <v>-5.9009999999999998</v>
      </c>
      <c r="G1796" s="30">
        <f t="shared" si="114"/>
        <v>-0.59009999999999996</v>
      </c>
      <c r="H1796" s="31">
        <f t="shared" si="115"/>
        <v>102.65240000000014</v>
      </c>
      <c r="I1796" s="31">
        <f>MAX($H$19:H1796)</f>
        <v>107.0929000000001</v>
      </c>
      <c r="J1796" s="32">
        <f t="shared" si="116"/>
        <v>-4.4404999999999575</v>
      </c>
      <c r="K1796" s="33">
        <f t="shared" si="117"/>
        <v>-5.715669419086189E-3</v>
      </c>
    </row>
    <row r="1797" spans="1:11" x14ac:dyDescent="0.25">
      <c r="A1797" s="51" t="s">
        <v>102</v>
      </c>
      <c r="B1797" s="49" t="s">
        <v>107</v>
      </c>
      <c r="C1797" s="53">
        <v>45811.416666666664</v>
      </c>
      <c r="D1797" s="49" t="s">
        <v>980</v>
      </c>
      <c r="E1797" s="49">
        <v>461</v>
      </c>
      <c r="F1797" s="56">
        <v>-13.77</v>
      </c>
      <c r="G1797" s="30">
        <f t="shared" si="114"/>
        <v>-1.377</v>
      </c>
      <c r="H1797" s="31">
        <f t="shared" si="115"/>
        <v>101.27540000000015</v>
      </c>
      <c r="I1797" s="31">
        <f>MAX($H$19:H1797)</f>
        <v>107.0929000000001</v>
      </c>
      <c r="J1797" s="32">
        <f t="shared" si="116"/>
        <v>-5.8174999999999528</v>
      </c>
      <c r="K1797" s="33">
        <f t="shared" si="117"/>
        <v>-1.3414201713744522E-2</v>
      </c>
    </row>
    <row r="1798" spans="1:11" x14ac:dyDescent="0.25">
      <c r="A1798" s="50" t="s">
        <v>102</v>
      </c>
      <c r="B1798" s="48" t="s">
        <v>108</v>
      </c>
      <c r="C1798" s="52">
        <v>45811.524305555555</v>
      </c>
      <c r="D1798" s="48" t="s">
        <v>981</v>
      </c>
      <c r="E1798" s="48">
        <v>201</v>
      </c>
      <c r="F1798" s="55">
        <v>-5.9009999999999998</v>
      </c>
      <c r="G1798" s="30">
        <f t="shared" si="114"/>
        <v>-0.59009999999999996</v>
      </c>
      <c r="H1798" s="31">
        <f t="shared" si="115"/>
        <v>100.68530000000014</v>
      </c>
      <c r="I1798" s="31">
        <f>MAX($H$19:H1798)</f>
        <v>107.0929000000001</v>
      </c>
      <c r="J1798" s="32">
        <f t="shared" si="116"/>
        <v>-6.4075999999999596</v>
      </c>
      <c r="K1798" s="33">
        <f t="shared" si="117"/>
        <v>-5.8266864411299357E-3</v>
      </c>
    </row>
    <row r="1799" spans="1:11" x14ac:dyDescent="0.25">
      <c r="A1799" s="51" t="s">
        <v>102</v>
      </c>
      <c r="B1799" s="49" t="s">
        <v>110</v>
      </c>
      <c r="C1799" s="53">
        <v>45811.524305555555</v>
      </c>
      <c r="D1799" s="49" t="s">
        <v>981</v>
      </c>
      <c r="E1799" s="49">
        <v>470</v>
      </c>
      <c r="F1799" s="56">
        <v>-13.77</v>
      </c>
      <c r="G1799" s="30">
        <f t="shared" si="114"/>
        <v>-1.377</v>
      </c>
      <c r="H1799" s="31">
        <f t="shared" si="115"/>
        <v>99.308300000000145</v>
      </c>
      <c r="I1799" s="31">
        <f>MAX($H$19:H1799)</f>
        <v>107.0929000000001</v>
      </c>
      <c r="J1799" s="32">
        <f t="shared" si="116"/>
        <v>-7.7845999999999549</v>
      </c>
      <c r="K1799" s="33">
        <f t="shared" si="117"/>
        <v>-1.3676276477300964E-2</v>
      </c>
    </row>
    <row r="1800" spans="1:11" x14ac:dyDescent="0.25">
      <c r="A1800" s="51" t="s">
        <v>103</v>
      </c>
      <c r="B1800" s="49" t="s">
        <v>108</v>
      </c>
      <c r="C1800" s="53">
        <v>45811.618055555555</v>
      </c>
      <c r="D1800" s="49" t="s">
        <v>1102</v>
      </c>
      <c r="E1800" s="49">
        <v>8</v>
      </c>
      <c r="F1800" s="56">
        <v>4.5359999999999996</v>
      </c>
      <c r="G1800" s="30">
        <f t="shared" si="114"/>
        <v>0.4536</v>
      </c>
      <c r="H1800" s="31">
        <f t="shared" si="115"/>
        <v>99.761900000000139</v>
      </c>
      <c r="I1800" s="31">
        <f>MAX($H$19:H1800)</f>
        <v>107.0929000000001</v>
      </c>
      <c r="J1800" s="32">
        <f t="shared" si="116"/>
        <v>-7.3309999999999604</v>
      </c>
      <c r="K1800" s="33">
        <f t="shared" si="117"/>
        <v>4.5675940480300881E-3</v>
      </c>
    </row>
    <row r="1801" spans="1:11" x14ac:dyDescent="0.25">
      <c r="A1801" s="50" t="s">
        <v>103</v>
      </c>
      <c r="B1801" s="48" t="s">
        <v>110</v>
      </c>
      <c r="C1801" s="52">
        <v>45811.618055555555</v>
      </c>
      <c r="D1801" s="48" t="s">
        <v>1102</v>
      </c>
      <c r="E1801" s="48">
        <v>19</v>
      </c>
      <c r="F1801" s="55">
        <v>26.123000000000001</v>
      </c>
      <c r="G1801" s="30">
        <f t="shared" si="114"/>
        <v>2.6123000000000003</v>
      </c>
      <c r="H1801" s="31">
        <f t="shared" si="115"/>
        <v>102.37420000000014</v>
      </c>
      <c r="I1801" s="31">
        <f>MAX($H$19:H1801)</f>
        <v>107.0929000000001</v>
      </c>
      <c r="J1801" s="32">
        <f t="shared" si="116"/>
        <v>-4.7186999999999557</v>
      </c>
      <c r="K1801" s="33">
        <f t="shared" si="117"/>
        <v>2.6185347311949769E-2</v>
      </c>
    </row>
    <row r="1802" spans="1:11" x14ac:dyDescent="0.25">
      <c r="A1802" s="50" t="s">
        <v>101</v>
      </c>
      <c r="B1802" s="48" t="s">
        <v>105</v>
      </c>
      <c r="C1802" s="52">
        <v>45812.21875</v>
      </c>
      <c r="D1802" s="48" t="s">
        <v>854</v>
      </c>
      <c r="E1802" s="48">
        <v>8</v>
      </c>
      <c r="F1802" s="55">
        <v>4.4950000000000001</v>
      </c>
      <c r="G1802" s="30">
        <f t="shared" si="114"/>
        <v>0.44950000000000001</v>
      </c>
      <c r="H1802" s="31">
        <f t="shared" si="115"/>
        <v>102.82370000000014</v>
      </c>
      <c r="I1802" s="31">
        <f>MAX($H$19:H1802)</f>
        <v>107.0929000000001</v>
      </c>
      <c r="J1802" s="32">
        <f t="shared" si="116"/>
        <v>-4.2691999999999553</v>
      </c>
      <c r="K1802" s="33">
        <f t="shared" si="117"/>
        <v>4.3907547018682269E-3</v>
      </c>
    </row>
    <row r="1803" spans="1:11" x14ac:dyDescent="0.25">
      <c r="A1803" s="51" t="s">
        <v>101</v>
      </c>
      <c r="B1803" s="49" t="s">
        <v>107</v>
      </c>
      <c r="C1803" s="53">
        <v>45812.21875</v>
      </c>
      <c r="D1803" s="49" t="s">
        <v>854</v>
      </c>
      <c r="E1803" s="49">
        <v>18</v>
      </c>
      <c r="F1803" s="56">
        <v>0</v>
      </c>
      <c r="G1803" s="30">
        <f t="shared" si="114"/>
        <v>0</v>
      </c>
      <c r="H1803" s="31">
        <f t="shared" si="115"/>
        <v>102.82370000000014</v>
      </c>
      <c r="I1803" s="31">
        <f>MAX($H$19:H1803)</f>
        <v>107.0929000000001</v>
      </c>
      <c r="J1803" s="32">
        <f t="shared" si="116"/>
        <v>-4.2691999999999553</v>
      </c>
      <c r="K1803" s="33">
        <f t="shared" si="117"/>
        <v>0</v>
      </c>
    </row>
    <row r="1804" spans="1:11" x14ac:dyDescent="0.25">
      <c r="A1804" s="50" t="s">
        <v>1138</v>
      </c>
      <c r="B1804" s="48" t="s">
        <v>105</v>
      </c>
      <c r="C1804" s="52">
        <v>45812.246527777781</v>
      </c>
      <c r="D1804" s="48" t="s">
        <v>687</v>
      </c>
      <c r="E1804" s="48">
        <v>3696</v>
      </c>
      <c r="F1804" s="55">
        <v>4.5979999999999999</v>
      </c>
      <c r="G1804" s="30">
        <f t="shared" si="114"/>
        <v>0.45979999999999999</v>
      </c>
      <c r="H1804" s="31">
        <f t="shared" si="115"/>
        <v>103.28350000000015</v>
      </c>
      <c r="I1804" s="31">
        <f>MAX($H$19:H1804)</f>
        <v>107.0929000000001</v>
      </c>
      <c r="J1804" s="32">
        <f t="shared" si="116"/>
        <v>-3.8093999999999539</v>
      </c>
      <c r="K1804" s="33">
        <f t="shared" si="117"/>
        <v>4.4717317116578226E-3</v>
      </c>
    </row>
    <row r="1805" spans="1:11" x14ac:dyDescent="0.25">
      <c r="A1805" s="51" t="s">
        <v>1138</v>
      </c>
      <c r="B1805" s="49" t="s">
        <v>107</v>
      </c>
      <c r="C1805" s="53">
        <v>45812.246527777781</v>
      </c>
      <c r="D1805" s="49" t="s">
        <v>687</v>
      </c>
      <c r="E1805" s="49">
        <v>8626</v>
      </c>
      <c r="F1805" s="56">
        <v>8.5999999999999993E-2</v>
      </c>
      <c r="G1805" s="30">
        <f t="shared" si="114"/>
        <v>8.6E-3</v>
      </c>
      <c r="H1805" s="31">
        <f t="shared" si="115"/>
        <v>103.29210000000015</v>
      </c>
      <c r="I1805" s="31">
        <f>MAX($H$19:H1805)</f>
        <v>107.0929000000001</v>
      </c>
      <c r="J1805" s="32">
        <f t="shared" si="116"/>
        <v>-3.8007999999999527</v>
      </c>
      <c r="K1805" s="33">
        <f t="shared" si="117"/>
        <v>8.3265962133260985E-5</v>
      </c>
    </row>
    <row r="1806" spans="1:11" x14ac:dyDescent="0.25">
      <c r="A1806" s="51" t="s">
        <v>103</v>
      </c>
      <c r="B1806" s="49" t="s">
        <v>105</v>
      </c>
      <c r="C1806" s="53">
        <v>45812.277777777781</v>
      </c>
      <c r="D1806" s="49" t="s">
        <v>1103</v>
      </c>
      <c r="E1806" s="49">
        <v>18</v>
      </c>
      <c r="F1806" s="56">
        <v>-6.09</v>
      </c>
      <c r="G1806" s="30">
        <f t="shared" si="114"/>
        <v>-0.60899999999999999</v>
      </c>
      <c r="H1806" s="31">
        <f t="shared" si="115"/>
        <v>102.68310000000015</v>
      </c>
      <c r="I1806" s="31">
        <f>MAX($H$19:H1806)</f>
        <v>107.0929000000001</v>
      </c>
      <c r="J1806" s="32">
        <f t="shared" si="116"/>
        <v>-4.4097999999999473</v>
      </c>
      <c r="K1806" s="33">
        <f t="shared" si="117"/>
        <v>-5.8959010418027091E-3</v>
      </c>
    </row>
    <row r="1807" spans="1:11" x14ac:dyDescent="0.25">
      <c r="A1807" s="50" t="s">
        <v>103</v>
      </c>
      <c r="B1807" s="48" t="s">
        <v>107</v>
      </c>
      <c r="C1807" s="52">
        <v>45812.277777777781</v>
      </c>
      <c r="D1807" s="48" t="s">
        <v>1103</v>
      </c>
      <c r="E1807" s="48">
        <v>42</v>
      </c>
      <c r="F1807" s="55">
        <v>-14.209999999999999</v>
      </c>
      <c r="G1807" s="30">
        <f t="shared" si="114"/>
        <v>-1.421</v>
      </c>
      <c r="H1807" s="31">
        <f t="shared" si="115"/>
        <v>101.26210000000015</v>
      </c>
      <c r="I1807" s="31">
        <f>MAX($H$19:H1807)</f>
        <v>107.0929000000001</v>
      </c>
      <c r="J1807" s="32">
        <f t="shared" si="116"/>
        <v>-5.8307999999999538</v>
      </c>
      <c r="K1807" s="33">
        <f t="shared" si="117"/>
        <v>-1.3838694001252483E-2</v>
      </c>
    </row>
    <row r="1808" spans="1:11" x14ac:dyDescent="0.25">
      <c r="A1808" s="50" t="s">
        <v>102</v>
      </c>
      <c r="B1808" s="48" t="s">
        <v>108</v>
      </c>
      <c r="C1808" s="52">
        <v>45812.326388888891</v>
      </c>
      <c r="D1808" s="48" t="s">
        <v>982</v>
      </c>
      <c r="E1808" s="48">
        <v>316</v>
      </c>
      <c r="F1808" s="55">
        <v>4.84</v>
      </c>
      <c r="G1808" s="30">
        <f t="shared" si="114"/>
        <v>0.48399999999999999</v>
      </c>
      <c r="H1808" s="31">
        <f t="shared" si="115"/>
        <v>101.74610000000014</v>
      </c>
      <c r="I1808" s="31">
        <f>MAX($H$19:H1808)</f>
        <v>107.0929000000001</v>
      </c>
      <c r="J1808" s="32">
        <f t="shared" si="116"/>
        <v>-5.3467999999999591</v>
      </c>
      <c r="K1808" s="33">
        <f t="shared" si="117"/>
        <v>4.7796757128282241E-3</v>
      </c>
    </row>
    <row r="1809" spans="1:11" x14ac:dyDescent="0.25">
      <c r="A1809" s="51" t="s">
        <v>102</v>
      </c>
      <c r="B1809" s="49" t="s">
        <v>110</v>
      </c>
      <c r="C1809" s="53">
        <v>45812.326388888891</v>
      </c>
      <c r="D1809" s="49" t="s">
        <v>982</v>
      </c>
      <c r="E1809" s="49">
        <v>738</v>
      </c>
      <c r="F1809" s="56">
        <v>0</v>
      </c>
      <c r="G1809" s="30">
        <f t="shared" si="114"/>
        <v>0</v>
      </c>
      <c r="H1809" s="31">
        <f t="shared" si="115"/>
        <v>101.74610000000014</v>
      </c>
      <c r="I1809" s="31">
        <f>MAX($H$19:H1809)</f>
        <v>107.0929000000001</v>
      </c>
      <c r="J1809" s="32">
        <f t="shared" si="116"/>
        <v>-5.3467999999999591</v>
      </c>
      <c r="K1809" s="33">
        <f t="shared" si="117"/>
        <v>0</v>
      </c>
    </row>
    <row r="1810" spans="1:11" x14ac:dyDescent="0.25">
      <c r="A1810" s="51" t="s">
        <v>103</v>
      </c>
      <c r="B1810" s="49" t="s">
        <v>108</v>
      </c>
      <c r="C1810" s="53">
        <v>45812.368055555555</v>
      </c>
      <c r="D1810" s="49" t="s">
        <v>1104</v>
      </c>
      <c r="E1810" s="49">
        <v>13</v>
      </c>
      <c r="F1810" s="56">
        <v>4.4340000000000002</v>
      </c>
      <c r="G1810" s="30">
        <f t="shared" si="114"/>
        <v>0.44340000000000002</v>
      </c>
      <c r="H1810" s="31">
        <f t="shared" si="115"/>
        <v>102.18950000000014</v>
      </c>
      <c r="I1810" s="31">
        <f>MAX($H$19:H1810)</f>
        <v>107.0929000000001</v>
      </c>
      <c r="J1810" s="32">
        <f t="shared" si="116"/>
        <v>-4.9033999999999622</v>
      </c>
      <c r="K1810" s="33">
        <f t="shared" si="117"/>
        <v>4.3579065929799654E-3</v>
      </c>
    </row>
    <row r="1811" spans="1:11" x14ac:dyDescent="0.25">
      <c r="A1811" s="50" t="s">
        <v>103</v>
      </c>
      <c r="B1811" s="48" t="s">
        <v>110</v>
      </c>
      <c r="C1811" s="52">
        <v>45812.368055555555</v>
      </c>
      <c r="D1811" s="48" t="s">
        <v>1104</v>
      </c>
      <c r="E1811" s="48">
        <v>30</v>
      </c>
      <c r="F1811" s="55">
        <v>0</v>
      </c>
      <c r="G1811" s="30">
        <f t="shared" si="114"/>
        <v>0</v>
      </c>
      <c r="H1811" s="31">
        <f t="shared" si="115"/>
        <v>102.18950000000014</v>
      </c>
      <c r="I1811" s="31">
        <f>MAX($H$19:H1811)</f>
        <v>107.0929000000001</v>
      </c>
      <c r="J1811" s="32">
        <f t="shared" si="116"/>
        <v>-4.9033999999999622</v>
      </c>
      <c r="K1811" s="33">
        <f t="shared" si="117"/>
        <v>0</v>
      </c>
    </row>
    <row r="1812" spans="1:11" x14ac:dyDescent="0.25">
      <c r="A1812" s="50" t="s">
        <v>101</v>
      </c>
      <c r="B1812" s="48" t="s">
        <v>108</v>
      </c>
      <c r="C1812" s="52">
        <v>45812.378472222219</v>
      </c>
      <c r="D1812" s="48" t="s">
        <v>855</v>
      </c>
      <c r="E1812" s="48">
        <v>8</v>
      </c>
      <c r="F1812" s="55">
        <v>-6.0449999999999999</v>
      </c>
      <c r="G1812" s="30">
        <f t="shared" si="114"/>
        <v>-0.60450000000000004</v>
      </c>
      <c r="H1812" s="31">
        <f t="shared" si="115"/>
        <v>101.58500000000014</v>
      </c>
      <c r="I1812" s="31">
        <f>MAX($H$19:H1812)</f>
        <v>107.0929000000001</v>
      </c>
      <c r="J1812" s="32">
        <f t="shared" si="116"/>
        <v>-5.5078999999999638</v>
      </c>
      <c r="K1812" s="33">
        <f t="shared" si="117"/>
        <v>-5.9154805532858346E-3</v>
      </c>
    </row>
    <row r="1813" spans="1:11" x14ac:dyDescent="0.25">
      <c r="A1813" s="51" t="s">
        <v>101</v>
      </c>
      <c r="B1813" s="49" t="s">
        <v>110</v>
      </c>
      <c r="C1813" s="53">
        <v>45812.378472222219</v>
      </c>
      <c r="D1813" s="49" t="s">
        <v>855</v>
      </c>
      <c r="E1813" s="49">
        <v>19</v>
      </c>
      <c r="F1813" s="56">
        <v>-14.106999999999999</v>
      </c>
      <c r="G1813" s="30">
        <f t="shared" si="114"/>
        <v>-1.4107000000000001</v>
      </c>
      <c r="H1813" s="31">
        <f t="shared" si="115"/>
        <v>100.17430000000013</v>
      </c>
      <c r="I1813" s="31">
        <f>MAX($H$19:H1813)</f>
        <v>107.0929000000001</v>
      </c>
      <c r="J1813" s="32">
        <f t="shared" si="116"/>
        <v>-6.9185999999999694</v>
      </c>
      <c r="K1813" s="33">
        <f t="shared" si="117"/>
        <v>-1.3886892749913948E-2</v>
      </c>
    </row>
    <row r="1814" spans="1:11" x14ac:dyDescent="0.25">
      <c r="A1814" s="50" t="s">
        <v>1138</v>
      </c>
      <c r="B1814" s="48" t="s">
        <v>105</v>
      </c>
      <c r="C1814" s="52">
        <v>45812.472222222219</v>
      </c>
      <c r="D1814" s="48" t="s">
        <v>688</v>
      </c>
      <c r="E1814" s="48">
        <v>3091</v>
      </c>
      <c r="F1814" s="55">
        <v>-6.0739999999999998</v>
      </c>
      <c r="G1814" s="30">
        <f t="shared" si="114"/>
        <v>-0.60740000000000005</v>
      </c>
      <c r="H1814" s="31">
        <f t="shared" si="115"/>
        <v>99.566900000000132</v>
      </c>
      <c r="I1814" s="31">
        <f>MAX($H$19:H1814)</f>
        <v>107.0929000000001</v>
      </c>
      <c r="J1814" s="32">
        <f t="shared" si="116"/>
        <v>-7.5259999999999678</v>
      </c>
      <c r="K1814" s="33">
        <f t="shared" si="117"/>
        <v>-6.0634314390017874E-3</v>
      </c>
    </row>
    <row r="1815" spans="1:11" x14ac:dyDescent="0.25">
      <c r="A1815" s="51" t="s">
        <v>1138</v>
      </c>
      <c r="B1815" s="49" t="s">
        <v>107</v>
      </c>
      <c r="C1815" s="53">
        <v>45812.472222222219</v>
      </c>
      <c r="D1815" s="49" t="s">
        <v>688</v>
      </c>
      <c r="E1815" s="49">
        <v>7212</v>
      </c>
      <c r="F1815" s="56">
        <v>-14.172000000000001</v>
      </c>
      <c r="G1815" s="30">
        <f t="shared" si="114"/>
        <v>-1.4172000000000002</v>
      </c>
      <c r="H1815" s="31">
        <f t="shared" si="115"/>
        <v>98.149700000000138</v>
      </c>
      <c r="I1815" s="31">
        <f>MAX($H$19:H1815)</f>
        <v>107.0929000000001</v>
      </c>
      <c r="J1815" s="32">
        <f t="shared" si="116"/>
        <v>-8.9431999999999618</v>
      </c>
      <c r="K1815" s="33">
        <f t="shared" si="117"/>
        <v>-1.4233645920481486E-2</v>
      </c>
    </row>
    <row r="1816" spans="1:11" x14ac:dyDescent="0.25">
      <c r="A1816" s="50" t="s">
        <v>102</v>
      </c>
      <c r="B1816" s="48" t="s">
        <v>105</v>
      </c>
      <c r="C1816" s="52">
        <v>45812.541666666664</v>
      </c>
      <c r="D1816" s="48" t="s">
        <v>983</v>
      </c>
      <c r="E1816" s="48">
        <v>183</v>
      </c>
      <c r="F1816" s="55">
        <v>-5.923</v>
      </c>
      <c r="G1816" s="30">
        <f t="shared" si="114"/>
        <v>-0.59230000000000005</v>
      </c>
      <c r="H1816" s="31">
        <f t="shared" si="115"/>
        <v>97.557400000000143</v>
      </c>
      <c r="I1816" s="31">
        <f>MAX($H$19:H1816)</f>
        <v>107.0929000000001</v>
      </c>
      <c r="J1816" s="32">
        <f t="shared" si="116"/>
        <v>-9.5354999999999563</v>
      </c>
      <c r="K1816" s="33">
        <f t="shared" si="117"/>
        <v>-6.034659301047185E-3</v>
      </c>
    </row>
    <row r="1817" spans="1:11" x14ac:dyDescent="0.25">
      <c r="A1817" s="51" t="s">
        <v>102</v>
      </c>
      <c r="B1817" s="49" t="s">
        <v>107</v>
      </c>
      <c r="C1817" s="53">
        <v>45812.541666666664</v>
      </c>
      <c r="D1817" s="49" t="s">
        <v>983</v>
      </c>
      <c r="E1817" s="49">
        <v>428</v>
      </c>
      <c r="F1817" s="56">
        <v>-13.819999999999999</v>
      </c>
      <c r="G1817" s="30">
        <f t="shared" si="114"/>
        <v>-1.3819999999999999</v>
      </c>
      <c r="H1817" s="31">
        <f t="shared" si="115"/>
        <v>96.175400000000138</v>
      </c>
      <c r="I1817" s="31">
        <f>MAX($H$19:H1817)</f>
        <v>107.0929000000001</v>
      </c>
      <c r="J1817" s="32">
        <f t="shared" si="116"/>
        <v>-10.917499999999961</v>
      </c>
      <c r="K1817" s="33">
        <f t="shared" si="117"/>
        <v>-1.416601918460314E-2</v>
      </c>
    </row>
    <row r="1818" spans="1:11" x14ac:dyDescent="0.25">
      <c r="A1818" s="51" t="s">
        <v>103</v>
      </c>
      <c r="B1818" s="49" t="s">
        <v>105</v>
      </c>
      <c r="C1818" s="53">
        <v>45812.545138888891</v>
      </c>
      <c r="D1818" s="49" t="s">
        <v>1105</v>
      </c>
      <c r="E1818" s="49">
        <v>10</v>
      </c>
      <c r="F1818" s="56">
        <v>-5.8540000000000001</v>
      </c>
      <c r="G1818" s="30">
        <f t="shared" si="114"/>
        <v>-0.58540000000000003</v>
      </c>
      <c r="H1818" s="31">
        <f t="shared" si="115"/>
        <v>95.590000000000131</v>
      </c>
      <c r="I1818" s="31">
        <f>MAX($H$19:H1818)</f>
        <v>107.0929000000001</v>
      </c>
      <c r="J1818" s="32">
        <f t="shared" si="116"/>
        <v>-11.502899999999968</v>
      </c>
      <c r="K1818" s="33">
        <f t="shared" si="117"/>
        <v>-6.086795583902016E-3</v>
      </c>
    </row>
    <row r="1819" spans="1:11" x14ac:dyDescent="0.25">
      <c r="A1819" s="50" t="s">
        <v>103</v>
      </c>
      <c r="B1819" s="48" t="s">
        <v>107</v>
      </c>
      <c r="C1819" s="52">
        <v>45812.545138888891</v>
      </c>
      <c r="D1819" s="48" t="s">
        <v>1105</v>
      </c>
      <c r="E1819" s="48">
        <v>23</v>
      </c>
      <c r="F1819" s="55">
        <v>-13.659000000000001</v>
      </c>
      <c r="G1819" s="30">
        <f t="shared" si="114"/>
        <v>-1.3659000000000001</v>
      </c>
      <c r="H1819" s="31">
        <f t="shared" si="115"/>
        <v>94.224100000000135</v>
      </c>
      <c r="I1819" s="31">
        <f>MAX($H$19:H1819)</f>
        <v>107.0929000000001</v>
      </c>
      <c r="J1819" s="32">
        <f t="shared" si="116"/>
        <v>-12.868799999999965</v>
      </c>
      <c r="K1819" s="33">
        <f t="shared" si="117"/>
        <v>-1.4289151584893744E-2</v>
      </c>
    </row>
    <row r="1820" spans="1:11" x14ac:dyDescent="0.25">
      <c r="A1820" s="50" t="s">
        <v>102</v>
      </c>
      <c r="B1820" s="48" t="s">
        <v>108</v>
      </c>
      <c r="C1820" s="52">
        <v>45812.600694444445</v>
      </c>
      <c r="D1820" s="48" t="s">
        <v>984</v>
      </c>
      <c r="E1820" s="48">
        <v>111</v>
      </c>
      <c r="F1820" s="55">
        <v>-5.95</v>
      </c>
      <c r="G1820" s="30">
        <f t="shared" si="114"/>
        <v>-0.59500000000000008</v>
      </c>
      <c r="H1820" s="31">
        <f t="shared" si="115"/>
        <v>93.629100000000136</v>
      </c>
      <c r="I1820" s="31">
        <f>MAX($H$19:H1820)</f>
        <v>107.0929000000001</v>
      </c>
      <c r="J1820" s="32">
        <f t="shared" si="116"/>
        <v>-13.463799999999964</v>
      </c>
      <c r="K1820" s="33">
        <f t="shared" si="117"/>
        <v>-6.314732642710319E-3</v>
      </c>
    </row>
    <row r="1821" spans="1:11" x14ac:dyDescent="0.25">
      <c r="A1821" s="51" t="s">
        <v>102</v>
      </c>
      <c r="B1821" s="49" t="s">
        <v>110</v>
      </c>
      <c r="C1821" s="53">
        <v>45812.600694444445</v>
      </c>
      <c r="D1821" s="49" t="s">
        <v>984</v>
      </c>
      <c r="E1821" s="49">
        <v>258</v>
      </c>
      <c r="F1821" s="56">
        <v>-13.885</v>
      </c>
      <c r="G1821" s="30">
        <f t="shared" si="114"/>
        <v>-1.3885000000000001</v>
      </c>
      <c r="H1821" s="31">
        <f t="shared" si="115"/>
        <v>92.240600000000143</v>
      </c>
      <c r="I1821" s="31">
        <f>MAX($H$19:H1821)</f>
        <v>107.0929000000001</v>
      </c>
      <c r="J1821" s="32">
        <f t="shared" si="116"/>
        <v>-14.852299999999957</v>
      </c>
      <c r="K1821" s="33">
        <f t="shared" si="117"/>
        <v>-1.4829791165353434E-2</v>
      </c>
    </row>
    <row r="1822" spans="1:11" x14ac:dyDescent="0.25">
      <c r="A1822" s="50" t="s">
        <v>1138</v>
      </c>
      <c r="B1822" s="48" t="s">
        <v>108</v>
      </c>
      <c r="C1822" s="52">
        <v>45812.604166666664</v>
      </c>
      <c r="D1822" s="48" t="s">
        <v>689</v>
      </c>
      <c r="E1822" s="48">
        <v>2557</v>
      </c>
      <c r="F1822" s="55">
        <v>4.7509999999999994</v>
      </c>
      <c r="G1822" s="30">
        <f t="shared" si="114"/>
        <v>0.47509999999999997</v>
      </c>
      <c r="H1822" s="31">
        <f t="shared" si="115"/>
        <v>92.71570000000014</v>
      </c>
      <c r="I1822" s="31">
        <f>MAX($H$19:H1822)</f>
        <v>107.0929000000001</v>
      </c>
      <c r="J1822" s="32">
        <f t="shared" si="116"/>
        <v>-14.377199999999959</v>
      </c>
      <c r="K1822" s="33">
        <f t="shared" si="117"/>
        <v>5.150660338289148E-3</v>
      </c>
    </row>
    <row r="1823" spans="1:11" x14ac:dyDescent="0.25">
      <c r="A1823" s="51" t="s">
        <v>1138</v>
      </c>
      <c r="B1823" s="49" t="s">
        <v>110</v>
      </c>
      <c r="C1823" s="53">
        <v>45812.604166666664</v>
      </c>
      <c r="D1823" s="49" t="s">
        <v>689</v>
      </c>
      <c r="E1823" s="49">
        <v>5967</v>
      </c>
      <c r="F1823" s="56">
        <v>12.231999999999999</v>
      </c>
      <c r="G1823" s="30">
        <f t="shared" si="114"/>
        <v>1.2232000000000001</v>
      </c>
      <c r="H1823" s="31">
        <f t="shared" si="115"/>
        <v>93.938900000000146</v>
      </c>
      <c r="I1823" s="31">
        <f>MAX($H$19:H1823)</f>
        <v>107.0929000000001</v>
      </c>
      <c r="J1823" s="32">
        <f t="shared" si="116"/>
        <v>-13.153999999999954</v>
      </c>
      <c r="K1823" s="33">
        <f t="shared" si="117"/>
        <v>1.3193019089539293E-2</v>
      </c>
    </row>
    <row r="1824" spans="1:11" x14ac:dyDescent="0.25">
      <c r="A1824" s="50" t="s">
        <v>101</v>
      </c>
      <c r="B1824" s="48" t="s">
        <v>108</v>
      </c>
      <c r="C1824" s="52">
        <v>45812.607638888891</v>
      </c>
      <c r="D1824" s="48" t="s">
        <v>856</v>
      </c>
      <c r="E1824" s="48">
        <v>4</v>
      </c>
      <c r="F1824" s="55">
        <v>4.5409999999999995</v>
      </c>
      <c r="G1824" s="30">
        <f t="shared" si="114"/>
        <v>0.45409999999999995</v>
      </c>
      <c r="H1824" s="31">
        <f t="shared" si="115"/>
        <v>94.393000000000143</v>
      </c>
      <c r="I1824" s="31">
        <f>MAX($H$19:H1824)</f>
        <v>107.0929000000001</v>
      </c>
      <c r="J1824" s="32">
        <f t="shared" si="116"/>
        <v>-12.699899999999957</v>
      </c>
      <c r="K1824" s="33">
        <f t="shared" si="117"/>
        <v>4.8339931593832652E-3</v>
      </c>
    </row>
    <row r="1825" spans="1:11" x14ac:dyDescent="0.25">
      <c r="A1825" s="51" t="s">
        <v>101</v>
      </c>
      <c r="B1825" s="49" t="s">
        <v>110</v>
      </c>
      <c r="C1825" s="53">
        <v>45812.607638888891</v>
      </c>
      <c r="D1825" s="49" t="s">
        <v>856</v>
      </c>
      <c r="E1825" s="49">
        <v>10</v>
      </c>
      <c r="F1825" s="56">
        <v>0</v>
      </c>
      <c r="G1825" s="30">
        <f t="shared" si="114"/>
        <v>0</v>
      </c>
      <c r="H1825" s="31">
        <f t="shared" si="115"/>
        <v>94.393000000000143</v>
      </c>
      <c r="I1825" s="31">
        <f>MAX($H$19:H1825)</f>
        <v>107.0929000000001</v>
      </c>
      <c r="J1825" s="32">
        <f t="shared" si="116"/>
        <v>-12.699899999999957</v>
      </c>
      <c r="K1825" s="33">
        <f t="shared" si="117"/>
        <v>0</v>
      </c>
    </row>
    <row r="1826" spans="1:11" x14ac:dyDescent="0.25">
      <c r="A1826" s="51" t="s">
        <v>102</v>
      </c>
      <c r="B1826" s="49" t="s">
        <v>105</v>
      </c>
      <c r="C1826" s="53">
        <v>45812.663194444445</v>
      </c>
      <c r="D1826" s="49" t="s">
        <v>986</v>
      </c>
      <c r="E1826" s="49">
        <v>75</v>
      </c>
      <c r="F1826" s="56">
        <v>-0.83699999999999997</v>
      </c>
      <c r="G1826" s="30">
        <f t="shared" si="114"/>
        <v>-8.3699999999999997E-2</v>
      </c>
      <c r="H1826" s="31">
        <f t="shared" si="115"/>
        <v>94.30930000000015</v>
      </c>
      <c r="I1826" s="31">
        <f>MAX($H$19:H1826)</f>
        <v>107.0929000000001</v>
      </c>
      <c r="J1826" s="32">
        <f t="shared" si="116"/>
        <v>-12.78359999999995</v>
      </c>
      <c r="K1826" s="33">
        <f t="shared" si="117"/>
        <v>-8.8671829478870201E-4</v>
      </c>
    </row>
    <row r="1827" spans="1:11" x14ac:dyDescent="0.25">
      <c r="A1827" s="51" t="s">
        <v>102</v>
      </c>
      <c r="B1827" s="49" t="s">
        <v>107</v>
      </c>
      <c r="C1827" s="53">
        <v>45812.663194444445</v>
      </c>
      <c r="D1827" s="49" t="s">
        <v>986</v>
      </c>
      <c r="E1827" s="49">
        <v>176</v>
      </c>
      <c r="F1827" s="56">
        <v>-1.9530000000000001</v>
      </c>
      <c r="G1827" s="30">
        <f t="shared" si="114"/>
        <v>-0.19530000000000003</v>
      </c>
      <c r="H1827" s="31">
        <f t="shared" si="115"/>
        <v>94.114000000000146</v>
      </c>
      <c r="I1827" s="31">
        <f>MAX($H$19:H1827)</f>
        <v>107.0929000000001</v>
      </c>
      <c r="J1827" s="32">
        <f t="shared" si="116"/>
        <v>-12.978899999999953</v>
      </c>
      <c r="K1827" s="33">
        <f t="shared" si="117"/>
        <v>-2.0708456111964146E-3</v>
      </c>
    </row>
    <row r="1828" spans="1:11" x14ac:dyDescent="0.25">
      <c r="A1828" s="50" t="s">
        <v>104</v>
      </c>
      <c r="B1828" s="48" t="s">
        <v>105</v>
      </c>
      <c r="C1828" s="52">
        <v>45812.75</v>
      </c>
      <c r="D1828" s="48" t="s">
        <v>760</v>
      </c>
      <c r="E1828" s="48">
        <v>2646</v>
      </c>
      <c r="F1828" s="55">
        <v>-6.6139999999999999</v>
      </c>
      <c r="G1828" s="30">
        <f t="shared" si="114"/>
        <v>-0.66139999999999999</v>
      </c>
      <c r="H1828" s="31">
        <f t="shared" si="115"/>
        <v>93.452600000000146</v>
      </c>
      <c r="I1828" s="31">
        <f>MAX($H$19:H1828)</f>
        <v>107.0929000000001</v>
      </c>
      <c r="J1828" s="32">
        <f t="shared" si="116"/>
        <v>-13.640299999999954</v>
      </c>
      <c r="K1828" s="33">
        <f t="shared" si="117"/>
        <v>-7.0276473213336521E-3</v>
      </c>
    </row>
    <row r="1829" spans="1:11" x14ac:dyDescent="0.25">
      <c r="A1829" s="51" t="s">
        <v>104</v>
      </c>
      <c r="B1829" s="49" t="s">
        <v>107</v>
      </c>
      <c r="C1829" s="53">
        <v>45812.75</v>
      </c>
      <c r="D1829" s="49" t="s">
        <v>760</v>
      </c>
      <c r="E1829" s="49">
        <v>6173</v>
      </c>
      <c r="F1829" s="56">
        <v>-15.431999999999999</v>
      </c>
      <c r="G1829" s="30">
        <f t="shared" si="114"/>
        <v>-1.5431999999999999</v>
      </c>
      <c r="H1829" s="31">
        <f t="shared" si="115"/>
        <v>91.909400000000147</v>
      </c>
      <c r="I1829" s="31">
        <f>MAX($H$19:H1829)</f>
        <v>107.0929000000001</v>
      </c>
      <c r="J1829" s="32">
        <f t="shared" si="116"/>
        <v>-15.183499999999952</v>
      </c>
      <c r="K1829" s="33">
        <f t="shared" si="117"/>
        <v>-1.6513184223873933E-2</v>
      </c>
    </row>
    <row r="1830" spans="1:11" x14ac:dyDescent="0.25">
      <c r="A1830" s="51" t="s">
        <v>103</v>
      </c>
      <c r="B1830" s="49" t="s">
        <v>108</v>
      </c>
      <c r="C1830" s="53">
        <v>45813.041666666664</v>
      </c>
      <c r="D1830" s="49" t="s">
        <v>1106</v>
      </c>
      <c r="E1830" s="49">
        <v>30</v>
      </c>
      <c r="F1830" s="56">
        <v>4.3490000000000002</v>
      </c>
      <c r="G1830" s="30">
        <f t="shared" si="114"/>
        <v>0.43490000000000006</v>
      </c>
      <c r="H1830" s="31">
        <f t="shared" si="115"/>
        <v>92.344300000000146</v>
      </c>
      <c r="I1830" s="31">
        <f>MAX($H$19:H1830)</f>
        <v>107.0929000000001</v>
      </c>
      <c r="J1830" s="32">
        <f t="shared" si="116"/>
        <v>-14.748599999999954</v>
      </c>
      <c r="K1830" s="33">
        <f t="shared" si="117"/>
        <v>4.731833740618363E-3</v>
      </c>
    </row>
    <row r="1831" spans="1:11" x14ac:dyDescent="0.25">
      <c r="A1831" s="50" t="s">
        <v>103</v>
      </c>
      <c r="B1831" s="48" t="s">
        <v>110</v>
      </c>
      <c r="C1831" s="52">
        <v>45813.041666666664</v>
      </c>
      <c r="D1831" s="48" t="s">
        <v>1106</v>
      </c>
      <c r="E1831" s="48">
        <v>71</v>
      </c>
      <c r="F1831" s="55">
        <v>0</v>
      </c>
      <c r="G1831" s="30">
        <f t="shared" si="114"/>
        <v>0</v>
      </c>
      <c r="H1831" s="31">
        <f t="shared" si="115"/>
        <v>92.344300000000146</v>
      </c>
      <c r="I1831" s="31">
        <f>MAX($H$19:H1831)</f>
        <v>107.0929000000001</v>
      </c>
      <c r="J1831" s="32">
        <f t="shared" si="116"/>
        <v>-14.748599999999954</v>
      </c>
      <c r="K1831" s="33">
        <f t="shared" si="117"/>
        <v>0</v>
      </c>
    </row>
    <row r="1832" spans="1:11" x14ac:dyDescent="0.25">
      <c r="A1832" s="50" t="s">
        <v>1138</v>
      </c>
      <c r="B1832" s="48" t="s">
        <v>105</v>
      </c>
      <c r="C1832" s="52">
        <v>45813.170138888891</v>
      </c>
      <c r="D1832" s="48" t="s">
        <v>690</v>
      </c>
      <c r="E1832" s="48">
        <v>3669</v>
      </c>
      <c r="F1832" s="55">
        <v>-6.0939999999999994</v>
      </c>
      <c r="G1832" s="30">
        <f t="shared" si="114"/>
        <v>-0.60939999999999994</v>
      </c>
      <c r="H1832" s="31">
        <f t="shared" si="115"/>
        <v>91.734900000000152</v>
      </c>
      <c r="I1832" s="31">
        <f>MAX($H$19:H1832)</f>
        <v>107.0929000000001</v>
      </c>
      <c r="J1832" s="32">
        <f t="shared" si="116"/>
        <v>-15.357999999999947</v>
      </c>
      <c r="K1832" s="33">
        <f t="shared" si="117"/>
        <v>-6.5992161941775818E-3</v>
      </c>
    </row>
    <row r="1833" spans="1:11" x14ac:dyDescent="0.25">
      <c r="A1833" s="51" t="s">
        <v>1138</v>
      </c>
      <c r="B1833" s="49" t="s">
        <v>107</v>
      </c>
      <c r="C1833" s="53">
        <v>45813.170138888891</v>
      </c>
      <c r="D1833" s="49" t="s">
        <v>690</v>
      </c>
      <c r="E1833" s="49">
        <v>8562</v>
      </c>
      <c r="F1833" s="56">
        <v>-14.221</v>
      </c>
      <c r="G1833" s="30">
        <f t="shared" ref="G1833:G1896" si="118">(F1833*0.1)</f>
        <v>-1.4221000000000001</v>
      </c>
      <c r="H1833" s="31">
        <f t="shared" ref="H1833:H1896" si="119">(H1832+G1833)</f>
        <v>90.312800000000152</v>
      </c>
      <c r="I1833" s="31">
        <f>MAX($H$19:H1833)</f>
        <v>107.0929000000001</v>
      </c>
      <c r="J1833" s="32">
        <f t="shared" ref="J1833:J1896" si="120">(H1833-I1833)</f>
        <v>-16.780099999999948</v>
      </c>
      <c r="K1833" s="33">
        <f t="shared" ref="K1833:K1896" si="121">(H1833/H1832)-1</f>
        <v>-1.550227884916211E-2</v>
      </c>
    </row>
    <row r="1834" spans="1:11" x14ac:dyDescent="0.25">
      <c r="A1834" s="50" t="s">
        <v>102</v>
      </c>
      <c r="B1834" s="48" t="s">
        <v>108</v>
      </c>
      <c r="C1834" s="52">
        <v>45813.291666666664</v>
      </c>
      <c r="D1834" s="48" t="s">
        <v>985</v>
      </c>
      <c r="E1834" s="48">
        <v>75</v>
      </c>
      <c r="F1834" s="55">
        <v>-0.83699999999999997</v>
      </c>
      <c r="G1834" s="30">
        <f t="shared" si="118"/>
        <v>-8.3699999999999997E-2</v>
      </c>
      <c r="H1834" s="31">
        <f t="shared" si="119"/>
        <v>90.229100000000159</v>
      </c>
      <c r="I1834" s="31">
        <f>MAX($H$19:H1834)</f>
        <v>107.0929000000001</v>
      </c>
      <c r="J1834" s="32">
        <f t="shared" si="120"/>
        <v>-16.863799999999941</v>
      </c>
      <c r="K1834" s="33">
        <f t="shared" si="121"/>
        <v>-9.2677892834669429E-4</v>
      </c>
    </row>
    <row r="1835" spans="1:11" x14ac:dyDescent="0.25">
      <c r="A1835" s="50" t="s">
        <v>102</v>
      </c>
      <c r="B1835" s="48" t="s">
        <v>108</v>
      </c>
      <c r="C1835" s="52">
        <v>45813.291666666664</v>
      </c>
      <c r="D1835" s="48" t="s">
        <v>985</v>
      </c>
      <c r="E1835" s="48">
        <v>176</v>
      </c>
      <c r="F1835" s="55">
        <v>-1.9530000000000001</v>
      </c>
      <c r="G1835" s="30">
        <f t="shared" si="118"/>
        <v>-0.19530000000000003</v>
      </c>
      <c r="H1835" s="31">
        <f t="shared" si="119"/>
        <v>90.033800000000156</v>
      </c>
      <c r="I1835" s="31">
        <f>MAX($H$19:H1835)</f>
        <v>107.0929000000001</v>
      </c>
      <c r="J1835" s="32">
        <f t="shared" si="120"/>
        <v>-17.059099999999944</v>
      </c>
      <c r="K1835" s="33">
        <f t="shared" si="121"/>
        <v>-2.164490170022737E-3</v>
      </c>
    </row>
    <row r="1836" spans="1:11" x14ac:dyDescent="0.25">
      <c r="A1836" s="50" t="s">
        <v>102</v>
      </c>
      <c r="B1836" s="48" t="s">
        <v>108</v>
      </c>
      <c r="C1836" s="52">
        <v>45813.291666666664</v>
      </c>
      <c r="D1836" s="48" t="s">
        <v>985</v>
      </c>
      <c r="E1836" s="48">
        <v>386</v>
      </c>
      <c r="F1836" s="55">
        <v>4.32</v>
      </c>
      <c r="G1836" s="30">
        <f t="shared" si="118"/>
        <v>0.43200000000000005</v>
      </c>
      <c r="H1836" s="31">
        <f t="shared" si="119"/>
        <v>90.465800000000158</v>
      </c>
      <c r="I1836" s="31">
        <f>MAX($H$19:H1836)</f>
        <v>107.0929000000001</v>
      </c>
      <c r="J1836" s="32">
        <f t="shared" si="120"/>
        <v>-16.627099999999942</v>
      </c>
      <c r="K1836" s="33">
        <f t="shared" si="121"/>
        <v>4.7981980100806343E-3</v>
      </c>
    </row>
    <row r="1837" spans="1:11" x14ac:dyDescent="0.25">
      <c r="A1837" s="51" t="s">
        <v>102</v>
      </c>
      <c r="B1837" s="49" t="s">
        <v>110</v>
      </c>
      <c r="C1837" s="53">
        <v>45813.291666666664</v>
      </c>
      <c r="D1837" s="49" t="s">
        <v>985</v>
      </c>
      <c r="E1837" s="49">
        <v>900</v>
      </c>
      <c r="F1837" s="56">
        <v>5.85</v>
      </c>
      <c r="G1837" s="30">
        <f t="shared" si="118"/>
        <v>0.58499999999999996</v>
      </c>
      <c r="H1837" s="31">
        <f t="shared" si="119"/>
        <v>91.050800000000152</v>
      </c>
      <c r="I1837" s="31">
        <f>MAX($H$19:H1837)</f>
        <v>107.0929000000001</v>
      </c>
      <c r="J1837" s="32">
        <f t="shared" si="120"/>
        <v>-16.042099999999948</v>
      </c>
      <c r="K1837" s="33">
        <f t="shared" si="121"/>
        <v>6.4665321038446244E-3</v>
      </c>
    </row>
    <row r="1838" spans="1:11" x14ac:dyDescent="0.25">
      <c r="A1838" s="50" t="s">
        <v>1138</v>
      </c>
      <c r="B1838" s="48" t="s">
        <v>108</v>
      </c>
      <c r="C1838" s="52">
        <v>45813.326388888891</v>
      </c>
      <c r="D1838" s="48" t="s">
        <v>691</v>
      </c>
      <c r="E1838" s="48">
        <v>3322</v>
      </c>
      <c r="F1838" s="55">
        <v>4.4219999999999997</v>
      </c>
      <c r="G1838" s="30">
        <f t="shared" si="118"/>
        <v>0.44219999999999998</v>
      </c>
      <c r="H1838" s="31">
        <f t="shared" si="119"/>
        <v>91.493000000000151</v>
      </c>
      <c r="I1838" s="31">
        <f>MAX($H$19:H1838)</f>
        <v>107.0929000000001</v>
      </c>
      <c r="J1838" s="32">
        <f t="shared" si="120"/>
        <v>-15.599899999999948</v>
      </c>
      <c r="K1838" s="33">
        <f t="shared" si="121"/>
        <v>4.8566294859573311E-3</v>
      </c>
    </row>
    <row r="1839" spans="1:11" x14ac:dyDescent="0.25">
      <c r="A1839" s="51" t="s">
        <v>1138</v>
      </c>
      <c r="B1839" s="49" t="s">
        <v>110</v>
      </c>
      <c r="C1839" s="53">
        <v>45813.326388888891</v>
      </c>
      <c r="D1839" s="49" t="s">
        <v>691</v>
      </c>
      <c r="E1839" s="49">
        <v>7751</v>
      </c>
      <c r="F1839" s="56">
        <v>6.5569999999999995</v>
      </c>
      <c r="G1839" s="30">
        <f t="shared" si="118"/>
        <v>0.65569999999999995</v>
      </c>
      <c r="H1839" s="31">
        <f t="shared" si="119"/>
        <v>92.148700000000147</v>
      </c>
      <c r="I1839" s="31">
        <f>MAX($H$19:H1839)</f>
        <v>107.0929000000001</v>
      </c>
      <c r="J1839" s="32">
        <f t="shared" si="120"/>
        <v>-14.944199999999952</v>
      </c>
      <c r="K1839" s="33">
        <f t="shared" si="121"/>
        <v>7.1666684882996101E-3</v>
      </c>
    </row>
    <row r="1840" spans="1:11" x14ac:dyDescent="0.25">
      <c r="A1840" s="50" t="s">
        <v>104</v>
      </c>
      <c r="B1840" s="48" t="s">
        <v>108</v>
      </c>
      <c r="C1840" s="52">
        <v>45813.326388888891</v>
      </c>
      <c r="D1840" s="48" t="s">
        <v>762</v>
      </c>
      <c r="E1840" s="48">
        <v>6192</v>
      </c>
      <c r="F1840" s="55">
        <v>-5.5729999999999995</v>
      </c>
      <c r="G1840" s="30">
        <f t="shared" si="118"/>
        <v>-0.55730000000000002</v>
      </c>
      <c r="H1840" s="31">
        <f t="shared" si="119"/>
        <v>91.591400000000149</v>
      </c>
      <c r="I1840" s="31">
        <f>MAX($H$19:H1840)</f>
        <v>107.0929000000001</v>
      </c>
      <c r="J1840" s="32">
        <f t="shared" si="120"/>
        <v>-15.50149999999995</v>
      </c>
      <c r="K1840" s="33">
        <f t="shared" si="121"/>
        <v>-6.0478335559807084E-3</v>
      </c>
    </row>
    <row r="1841" spans="1:11" x14ac:dyDescent="0.25">
      <c r="A1841" s="51" t="s">
        <v>104</v>
      </c>
      <c r="B1841" s="49" t="s">
        <v>110</v>
      </c>
      <c r="C1841" s="53">
        <v>45813.326388888891</v>
      </c>
      <c r="D1841" s="49" t="s">
        <v>762</v>
      </c>
      <c r="E1841" s="49">
        <v>14448</v>
      </c>
      <c r="F1841" s="56">
        <v>-13.003</v>
      </c>
      <c r="G1841" s="30">
        <f t="shared" si="118"/>
        <v>-1.3003</v>
      </c>
      <c r="H1841" s="31">
        <f t="shared" si="119"/>
        <v>90.291100000000142</v>
      </c>
      <c r="I1841" s="31">
        <f>MAX($H$19:H1841)</f>
        <v>107.0929000000001</v>
      </c>
      <c r="J1841" s="32">
        <f t="shared" si="120"/>
        <v>-16.801799999999957</v>
      </c>
      <c r="K1841" s="33">
        <f t="shared" si="121"/>
        <v>-1.4196747729590342E-2</v>
      </c>
    </row>
    <row r="1842" spans="1:11" x14ac:dyDescent="0.25">
      <c r="A1842" s="51" t="s">
        <v>103</v>
      </c>
      <c r="B1842" s="49" t="s">
        <v>108</v>
      </c>
      <c r="C1842" s="53">
        <v>45813.329861111109</v>
      </c>
      <c r="D1842" s="49" t="s">
        <v>1107</v>
      </c>
      <c r="E1842" s="49">
        <v>7</v>
      </c>
      <c r="F1842" s="56">
        <v>4.4630000000000001</v>
      </c>
      <c r="G1842" s="30">
        <f t="shared" si="118"/>
        <v>0.44630000000000003</v>
      </c>
      <c r="H1842" s="31">
        <f t="shared" si="119"/>
        <v>90.737400000000136</v>
      </c>
      <c r="I1842" s="31">
        <f>MAX($H$19:H1842)</f>
        <v>107.0929000000001</v>
      </c>
      <c r="J1842" s="32">
        <f t="shared" si="120"/>
        <v>-16.355499999999964</v>
      </c>
      <c r="K1842" s="33">
        <f t="shared" si="121"/>
        <v>4.9429013490809304E-3</v>
      </c>
    </row>
    <row r="1843" spans="1:11" x14ac:dyDescent="0.25">
      <c r="A1843" s="50" t="s">
        <v>103</v>
      </c>
      <c r="B1843" s="48" t="s">
        <v>110</v>
      </c>
      <c r="C1843" s="52">
        <v>45813.329861111109</v>
      </c>
      <c r="D1843" s="48" t="s">
        <v>1107</v>
      </c>
      <c r="E1843" s="48">
        <v>17</v>
      </c>
      <c r="F1843" s="55">
        <v>24.32</v>
      </c>
      <c r="G1843" s="30">
        <f t="shared" si="118"/>
        <v>2.4320000000000004</v>
      </c>
      <c r="H1843" s="31">
        <f t="shared" si="119"/>
        <v>93.169400000000138</v>
      </c>
      <c r="I1843" s="31">
        <f>MAX($H$19:H1843)</f>
        <v>107.0929000000001</v>
      </c>
      <c r="J1843" s="32">
        <f t="shared" si="120"/>
        <v>-13.923499999999962</v>
      </c>
      <c r="K1843" s="33">
        <f t="shared" si="121"/>
        <v>2.6802619427049867E-2</v>
      </c>
    </row>
    <row r="1844" spans="1:11" x14ac:dyDescent="0.25">
      <c r="A1844" s="50" t="s">
        <v>104</v>
      </c>
      <c r="B1844" s="48" t="s">
        <v>105</v>
      </c>
      <c r="C1844" s="52">
        <v>45813.59375</v>
      </c>
      <c r="D1844" s="48" t="s">
        <v>763</v>
      </c>
      <c r="E1844" s="48">
        <v>2103</v>
      </c>
      <c r="F1844" s="55">
        <v>-6.7299999999999995</v>
      </c>
      <c r="G1844" s="30">
        <f t="shared" si="118"/>
        <v>-0.67300000000000004</v>
      </c>
      <c r="H1844" s="31">
        <f t="shared" si="119"/>
        <v>92.496400000000136</v>
      </c>
      <c r="I1844" s="31">
        <f>MAX($H$19:H1844)</f>
        <v>107.0929000000001</v>
      </c>
      <c r="J1844" s="32">
        <f t="shared" si="120"/>
        <v>-14.596499999999963</v>
      </c>
      <c r="K1844" s="33">
        <f t="shared" si="121"/>
        <v>-7.2234016747988461E-3</v>
      </c>
    </row>
    <row r="1845" spans="1:11" x14ac:dyDescent="0.25">
      <c r="A1845" s="51" t="s">
        <v>104</v>
      </c>
      <c r="B1845" s="49" t="s">
        <v>107</v>
      </c>
      <c r="C1845" s="53">
        <v>45813.59375</v>
      </c>
      <c r="D1845" s="49" t="s">
        <v>763</v>
      </c>
      <c r="E1845" s="49">
        <v>4907</v>
      </c>
      <c r="F1845" s="56">
        <v>-15.702999999999999</v>
      </c>
      <c r="G1845" s="30">
        <f t="shared" si="118"/>
        <v>-1.5703</v>
      </c>
      <c r="H1845" s="31">
        <f t="shared" si="119"/>
        <v>90.926100000000133</v>
      </c>
      <c r="I1845" s="31">
        <f>MAX($H$19:H1845)</f>
        <v>107.0929000000001</v>
      </c>
      <c r="J1845" s="32">
        <f t="shared" si="120"/>
        <v>-16.166799999999967</v>
      </c>
      <c r="K1845" s="33">
        <f t="shared" si="121"/>
        <v>-1.6976876937913277E-2</v>
      </c>
    </row>
    <row r="1846" spans="1:11" x14ac:dyDescent="0.25">
      <c r="A1846" s="50" t="s">
        <v>101</v>
      </c>
      <c r="B1846" s="48" t="s">
        <v>105</v>
      </c>
      <c r="C1846" s="52">
        <v>45813.59375</v>
      </c>
      <c r="D1846" s="48" t="s">
        <v>857</v>
      </c>
      <c r="E1846" s="48">
        <v>4</v>
      </c>
      <c r="F1846" s="55">
        <v>4.4990000000000006</v>
      </c>
      <c r="G1846" s="30">
        <f t="shared" si="118"/>
        <v>0.44990000000000008</v>
      </c>
      <c r="H1846" s="31">
        <f t="shared" si="119"/>
        <v>91.376000000000133</v>
      </c>
      <c r="I1846" s="31">
        <f>MAX($H$19:H1846)</f>
        <v>107.0929000000001</v>
      </c>
      <c r="J1846" s="32">
        <f t="shared" si="120"/>
        <v>-15.716899999999967</v>
      </c>
      <c r="K1846" s="33">
        <f t="shared" si="121"/>
        <v>4.9479742340208244E-3</v>
      </c>
    </row>
    <row r="1847" spans="1:11" x14ac:dyDescent="0.25">
      <c r="A1847" s="51" t="s">
        <v>101</v>
      </c>
      <c r="B1847" s="49" t="s">
        <v>107</v>
      </c>
      <c r="C1847" s="53">
        <v>45813.59375</v>
      </c>
      <c r="D1847" s="49" t="s">
        <v>857</v>
      </c>
      <c r="E1847" s="49">
        <v>8</v>
      </c>
      <c r="F1847" s="56">
        <v>13.398</v>
      </c>
      <c r="G1847" s="30">
        <f t="shared" si="118"/>
        <v>1.3398000000000001</v>
      </c>
      <c r="H1847" s="31">
        <f t="shared" si="119"/>
        <v>92.715800000000129</v>
      </c>
      <c r="I1847" s="31">
        <f>MAX($H$19:H1847)</f>
        <v>107.0929000000001</v>
      </c>
      <c r="J1847" s="32">
        <f t="shared" si="120"/>
        <v>-14.37709999999997</v>
      </c>
      <c r="K1847" s="33">
        <f t="shared" si="121"/>
        <v>1.4662493433724277E-2</v>
      </c>
    </row>
    <row r="1848" spans="1:11" x14ac:dyDescent="0.25">
      <c r="A1848" s="50" t="s">
        <v>1138</v>
      </c>
      <c r="B1848" s="48" t="s">
        <v>105</v>
      </c>
      <c r="C1848" s="52">
        <v>45813.666666666664</v>
      </c>
      <c r="D1848" s="48" t="s">
        <v>692</v>
      </c>
      <c r="E1848" s="48">
        <v>1298</v>
      </c>
      <c r="F1848" s="55">
        <v>4.5619999999999994</v>
      </c>
      <c r="G1848" s="30">
        <f t="shared" si="118"/>
        <v>0.45619999999999994</v>
      </c>
      <c r="H1848" s="31">
        <f t="shared" si="119"/>
        <v>93.172000000000125</v>
      </c>
      <c r="I1848" s="31">
        <f>MAX($H$19:H1848)</f>
        <v>107.0929000000001</v>
      </c>
      <c r="J1848" s="32">
        <f t="shared" si="120"/>
        <v>-13.920899999999975</v>
      </c>
      <c r="K1848" s="33">
        <f t="shared" si="121"/>
        <v>4.9204127020421318E-3</v>
      </c>
    </row>
    <row r="1849" spans="1:11" x14ac:dyDescent="0.25">
      <c r="A1849" s="51" t="s">
        <v>1138</v>
      </c>
      <c r="B1849" s="49" t="s">
        <v>107</v>
      </c>
      <c r="C1849" s="53">
        <v>45813.666666666664</v>
      </c>
      <c r="D1849" s="49" t="s">
        <v>692</v>
      </c>
      <c r="E1849" s="49">
        <v>3030</v>
      </c>
      <c r="F1849" s="56">
        <v>8.8049999999999997</v>
      </c>
      <c r="G1849" s="30">
        <f t="shared" si="118"/>
        <v>0.88050000000000006</v>
      </c>
      <c r="H1849" s="31">
        <f t="shared" si="119"/>
        <v>94.052500000000123</v>
      </c>
      <c r="I1849" s="31">
        <f>MAX($H$19:H1849)</f>
        <v>107.0929000000001</v>
      </c>
      <c r="J1849" s="32">
        <f t="shared" si="120"/>
        <v>-13.040399999999977</v>
      </c>
      <c r="K1849" s="33">
        <f t="shared" si="121"/>
        <v>9.450264027819566E-3</v>
      </c>
    </row>
    <row r="1850" spans="1:11" x14ac:dyDescent="0.25">
      <c r="A1850" s="50" t="s">
        <v>102</v>
      </c>
      <c r="B1850" s="48" t="s">
        <v>105</v>
      </c>
      <c r="C1850" s="52">
        <v>45813.725694444445</v>
      </c>
      <c r="D1850" s="48" t="s">
        <v>987</v>
      </c>
      <c r="E1850" s="48">
        <v>189</v>
      </c>
      <c r="F1850" s="55">
        <v>4.3170000000000002</v>
      </c>
      <c r="G1850" s="30">
        <f t="shared" si="118"/>
        <v>0.43170000000000003</v>
      </c>
      <c r="H1850" s="31">
        <f t="shared" si="119"/>
        <v>94.484200000000129</v>
      </c>
      <c r="I1850" s="31">
        <f>MAX($H$19:H1850)</f>
        <v>107.0929000000001</v>
      </c>
      <c r="J1850" s="32">
        <f t="shared" si="120"/>
        <v>-12.60869999999997</v>
      </c>
      <c r="K1850" s="33">
        <f t="shared" si="121"/>
        <v>4.5899896334493651E-3</v>
      </c>
    </row>
    <row r="1851" spans="1:11" x14ac:dyDescent="0.25">
      <c r="A1851" s="51" t="s">
        <v>102</v>
      </c>
      <c r="B1851" s="49" t="s">
        <v>107</v>
      </c>
      <c r="C1851" s="53">
        <v>45813.725694444445</v>
      </c>
      <c r="D1851" s="49" t="s">
        <v>987</v>
      </c>
      <c r="E1851" s="49">
        <v>442</v>
      </c>
      <c r="F1851" s="56">
        <v>0</v>
      </c>
      <c r="G1851" s="30">
        <f t="shared" si="118"/>
        <v>0</v>
      </c>
      <c r="H1851" s="31">
        <f t="shared" si="119"/>
        <v>94.484200000000129</v>
      </c>
      <c r="I1851" s="31">
        <f>MAX($H$19:H1851)</f>
        <v>107.0929000000001</v>
      </c>
      <c r="J1851" s="32">
        <f t="shared" si="120"/>
        <v>-12.60869999999997</v>
      </c>
      <c r="K1851" s="33">
        <f t="shared" si="121"/>
        <v>0</v>
      </c>
    </row>
    <row r="1852" spans="1:11" x14ac:dyDescent="0.25">
      <c r="A1852" s="50" t="s">
        <v>104</v>
      </c>
      <c r="B1852" s="48" t="s">
        <v>108</v>
      </c>
      <c r="C1852" s="52">
        <v>45814.006944444445</v>
      </c>
      <c r="D1852" s="48" t="s">
        <v>761</v>
      </c>
      <c r="E1852" s="48">
        <v>2454</v>
      </c>
      <c r="F1852" s="55">
        <v>-7.3620000000000001</v>
      </c>
      <c r="G1852" s="30">
        <f t="shared" si="118"/>
        <v>-0.73620000000000008</v>
      </c>
      <c r="H1852" s="31">
        <f t="shared" si="119"/>
        <v>93.748000000000133</v>
      </c>
      <c r="I1852" s="31">
        <f>MAX($H$19:H1852)</f>
        <v>107.0929000000001</v>
      </c>
      <c r="J1852" s="32">
        <f t="shared" si="120"/>
        <v>-13.344899999999967</v>
      </c>
      <c r="K1852" s="33">
        <f t="shared" si="121"/>
        <v>-7.7917789429343687E-3</v>
      </c>
    </row>
    <row r="1853" spans="1:11" x14ac:dyDescent="0.25">
      <c r="A1853" s="51" t="s">
        <v>104</v>
      </c>
      <c r="B1853" s="49" t="s">
        <v>110</v>
      </c>
      <c r="C1853" s="53">
        <v>45814.006944444445</v>
      </c>
      <c r="D1853" s="49" t="s">
        <v>761</v>
      </c>
      <c r="E1853" s="49">
        <v>5726</v>
      </c>
      <c r="F1853" s="56">
        <v>-17.178000000000001</v>
      </c>
      <c r="G1853" s="30">
        <f t="shared" si="118"/>
        <v>-1.7178000000000002</v>
      </c>
      <c r="H1853" s="31">
        <f t="shared" si="119"/>
        <v>92.030200000000136</v>
      </c>
      <c r="I1853" s="31">
        <f>MAX($H$19:H1853)</f>
        <v>107.0929000000001</v>
      </c>
      <c r="J1853" s="32">
        <f t="shared" si="120"/>
        <v>-15.062699999999964</v>
      </c>
      <c r="K1853" s="33">
        <f t="shared" si="121"/>
        <v>-1.8323590903272513E-2</v>
      </c>
    </row>
    <row r="1854" spans="1:11" x14ac:dyDescent="0.25">
      <c r="A1854" s="50" t="s">
        <v>101</v>
      </c>
      <c r="B1854" s="48" t="s">
        <v>105</v>
      </c>
      <c r="C1854" s="52">
        <v>45814.302083333336</v>
      </c>
      <c r="D1854" s="48" t="s">
        <v>858</v>
      </c>
      <c r="E1854" s="48">
        <v>6</v>
      </c>
      <c r="F1854" s="55">
        <v>4.5220000000000002</v>
      </c>
      <c r="G1854" s="30">
        <f t="shared" si="118"/>
        <v>0.45220000000000005</v>
      </c>
      <c r="H1854" s="31">
        <f t="shared" si="119"/>
        <v>92.48240000000014</v>
      </c>
      <c r="I1854" s="31">
        <f>MAX($H$19:H1854)</f>
        <v>107.0929000000001</v>
      </c>
      <c r="J1854" s="32">
        <f t="shared" si="120"/>
        <v>-14.610499999999959</v>
      </c>
      <c r="K1854" s="33">
        <f t="shared" si="121"/>
        <v>4.9136044472357643E-3</v>
      </c>
    </row>
    <row r="1855" spans="1:11" x14ac:dyDescent="0.25">
      <c r="A1855" s="51" t="s">
        <v>101</v>
      </c>
      <c r="B1855" s="49" t="s">
        <v>107</v>
      </c>
      <c r="C1855" s="53">
        <v>45814.302083333336</v>
      </c>
      <c r="D1855" s="49" t="s">
        <v>858</v>
      </c>
      <c r="E1855" s="49">
        <v>15</v>
      </c>
      <c r="F1855" s="56">
        <v>0</v>
      </c>
      <c r="G1855" s="30">
        <f t="shared" si="118"/>
        <v>0</v>
      </c>
      <c r="H1855" s="31">
        <f t="shared" si="119"/>
        <v>92.48240000000014</v>
      </c>
      <c r="I1855" s="31">
        <f>MAX($H$19:H1855)</f>
        <v>107.0929000000001</v>
      </c>
      <c r="J1855" s="32">
        <f t="shared" si="120"/>
        <v>-14.610499999999959</v>
      </c>
      <c r="K1855" s="33">
        <f t="shared" si="121"/>
        <v>0</v>
      </c>
    </row>
    <row r="1856" spans="1:11" x14ac:dyDescent="0.25">
      <c r="A1856" s="50" t="s">
        <v>104</v>
      </c>
      <c r="B1856" s="48" t="s">
        <v>105</v>
      </c>
      <c r="C1856" s="52">
        <v>45814.350694444445</v>
      </c>
      <c r="D1856" s="48" t="s">
        <v>764</v>
      </c>
      <c r="E1856" s="48">
        <v>5865</v>
      </c>
      <c r="F1856" s="55">
        <v>5.8650000000000002</v>
      </c>
      <c r="G1856" s="30">
        <f t="shared" si="118"/>
        <v>0.58650000000000002</v>
      </c>
      <c r="H1856" s="31">
        <f t="shared" si="119"/>
        <v>93.068900000000141</v>
      </c>
      <c r="I1856" s="31">
        <f>MAX($H$19:H1856)</f>
        <v>107.0929000000001</v>
      </c>
      <c r="J1856" s="32">
        <f t="shared" si="120"/>
        <v>-14.023999999999958</v>
      </c>
      <c r="K1856" s="33">
        <f t="shared" si="121"/>
        <v>6.3417471864917196E-3</v>
      </c>
    </row>
    <row r="1857" spans="1:11" x14ac:dyDescent="0.25">
      <c r="A1857" s="51" t="s">
        <v>104</v>
      </c>
      <c r="B1857" s="49" t="s">
        <v>107</v>
      </c>
      <c r="C1857" s="53">
        <v>45814.350694444445</v>
      </c>
      <c r="D1857" s="49" t="s">
        <v>764</v>
      </c>
      <c r="E1857" s="49">
        <v>13685</v>
      </c>
      <c r="F1857" s="56">
        <v>9.58</v>
      </c>
      <c r="G1857" s="30">
        <f t="shared" si="118"/>
        <v>0.95800000000000007</v>
      </c>
      <c r="H1857" s="31">
        <f t="shared" si="119"/>
        <v>94.02690000000014</v>
      </c>
      <c r="I1857" s="31">
        <f>MAX($H$19:H1857)</f>
        <v>107.0929000000001</v>
      </c>
      <c r="J1857" s="32">
        <f t="shared" si="120"/>
        <v>-13.06599999999996</v>
      </c>
      <c r="K1857" s="33">
        <f t="shared" si="121"/>
        <v>1.0293449261783438E-2</v>
      </c>
    </row>
    <row r="1858" spans="1:11" x14ac:dyDescent="0.25">
      <c r="A1858" s="50" t="s">
        <v>102</v>
      </c>
      <c r="B1858" s="48" t="s">
        <v>108</v>
      </c>
      <c r="C1858" s="52">
        <v>45814.451388888891</v>
      </c>
      <c r="D1858" s="48" t="s">
        <v>988</v>
      </c>
      <c r="E1858" s="48">
        <v>258</v>
      </c>
      <c r="F1858" s="55">
        <v>4.258</v>
      </c>
      <c r="G1858" s="30">
        <f t="shared" si="118"/>
        <v>0.42580000000000001</v>
      </c>
      <c r="H1858" s="31">
        <f t="shared" si="119"/>
        <v>94.452700000000135</v>
      </c>
      <c r="I1858" s="31">
        <f>MAX($H$19:H1858)</f>
        <v>107.0929000000001</v>
      </c>
      <c r="J1858" s="32">
        <f t="shared" si="120"/>
        <v>-12.640199999999965</v>
      </c>
      <c r="K1858" s="33">
        <f t="shared" si="121"/>
        <v>4.5284913147194406E-3</v>
      </c>
    </row>
    <row r="1859" spans="1:11" x14ac:dyDescent="0.25">
      <c r="A1859" s="51" t="s">
        <v>102</v>
      </c>
      <c r="B1859" s="49" t="s">
        <v>110</v>
      </c>
      <c r="C1859" s="53">
        <v>45814.451388888891</v>
      </c>
      <c r="D1859" s="49" t="s">
        <v>988</v>
      </c>
      <c r="E1859" s="49">
        <v>602</v>
      </c>
      <c r="F1859" s="56">
        <v>55.344000000000008</v>
      </c>
      <c r="G1859" s="30">
        <f t="shared" si="118"/>
        <v>5.5344000000000015</v>
      </c>
      <c r="H1859" s="31">
        <f t="shared" si="119"/>
        <v>99.98710000000014</v>
      </c>
      <c r="I1859" s="31">
        <f>MAX($H$19:H1859)</f>
        <v>107.0929000000001</v>
      </c>
      <c r="J1859" s="32">
        <f t="shared" si="120"/>
        <v>-7.1057999999999595</v>
      </c>
      <c r="K1859" s="33">
        <f t="shared" si="121"/>
        <v>5.8594407571197049E-2</v>
      </c>
    </row>
    <row r="1860" spans="1:11" x14ac:dyDescent="0.25">
      <c r="A1860" s="51" t="s">
        <v>103</v>
      </c>
      <c r="B1860" s="49" t="s">
        <v>108</v>
      </c>
      <c r="C1860" s="53">
        <v>45814.576388888891</v>
      </c>
      <c r="D1860" s="49" t="s">
        <v>1108</v>
      </c>
      <c r="E1860" s="49">
        <v>5</v>
      </c>
      <c r="F1860" s="56">
        <v>-6.024</v>
      </c>
      <c r="G1860" s="30">
        <f t="shared" si="118"/>
        <v>-0.60240000000000005</v>
      </c>
      <c r="H1860" s="31">
        <f t="shared" si="119"/>
        <v>99.384700000000137</v>
      </c>
      <c r="I1860" s="31">
        <f>MAX($H$19:H1860)</f>
        <v>107.0929000000001</v>
      </c>
      <c r="J1860" s="32">
        <f t="shared" si="120"/>
        <v>-7.7081999999999624</v>
      </c>
      <c r="K1860" s="33">
        <f t="shared" si="121"/>
        <v>-6.0247771962583796E-3</v>
      </c>
    </row>
    <row r="1861" spans="1:11" x14ac:dyDescent="0.25">
      <c r="A1861" s="50" t="s">
        <v>103</v>
      </c>
      <c r="B1861" s="48" t="s">
        <v>110</v>
      </c>
      <c r="C1861" s="52">
        <v>45814.576388888891</v>
      </c>
      <c r="D1861" s="48" t="s">
        <v>1108</v>
      </c>
      <c r="E1861" s="48">
        <v>12</v>
      </c>
      <c r="F1861" s="55">
        <v>-14.055000000000001</v>
      </c>
      <c r="G1861" s="30">
        <f t="shared" si="118"/>
        <v>-1.4055000000000002</v>
      </c>
      <c r="H1861" s="31">
        <f t="shared" si="119"/>
        <v>97.979200000000134</v>
      </c>
      <c r="I1861" s="31">
        <f>MAX($H$19:H1861)</f>
        <v>107.0929000000001</v>
      </c>
      <c r="J1861" s="32">
        <f t="shared" si="120"/>
        <v>-9.1136999999999659</v>
      </c>
      <c r="K1861" s="33">
        <f t="shared" si="121"/>
        <v>-1.4142015823361165E-2</v>
      </c>
    </row>
    <row r="1862" spans="1:11" x14ac:dyDescent="0.25">
      <c r="A1862" s="50" t="s">
        <v>104</v>
      </c>
      <c r="B1862" s="48" t="s">
        <v>108</v>
      </c>
      <c r="C1862" s="52">
        <v>45814.628472222219</v>
      </c>
      <c r="D1862" s="48" t="s">
        <v>765</v>
      </c>
      <c r="E1862" s="48">
        <v>1597</v>
      </c>
      <c r="F1862" s="55">
        <v>4.3130000000000006</v>
      </c>
      <c r="G1862" s="30">
        <f t="shared" si="118"/>
        <v>0.43130000000000007</v>
      </c>
      <c r="H1862" s="31">
        <f t="shared" si="119"/>
        <v>98.410500000000127</v>
      </c>
      <c r="I1862" s="31">
        <f>MAX($H$19:H1862)</f>
        <v>107.0929000000001</v>
      </c>
      <c r="J1862" s="32">
        <f t="shared" si="120"/>
        <v>-8.6823999999999728</v>
      </c>
      <c r="K1862" s="33">
        <f t="shared" si="121"/>
        <v>4.40195470058935E-3</v>
      </c>
    </row>
    <row r="1863" spans="1:11" x14ac:dyDescent="0.25">
      <c r="A1863" s="51" t="s">
        <v>104</v>
      </c>
      <c r="B1863" s="49" t="s">
        <v>110</v>
      </c>
      <c r="C1863" s="53">
        <v>45814.628472222219</v>
      </c>
      <c r="D1863" s="49" t="s">
        <v>765</v>
      </c>
      <c r="E1863" s="49">
        <v>3727</v>
      </c>
      <c r="F1863" s="56">
        <v>3.3549999999999995</v>
      </c>
      <c r="G1863" s="30">
        <f t="shared" si="118"/>
        <v>0.33549999999999996</v>
      </c>
      <c r="H1863" s="31">
        <f t="shared" si="119"/>
        <v>98.746000000000123</v>
      </c>
      <c r="I1863" s="31">
        <f>MAX($H$19:H1863)</f>
        <v>107.0929000000001</v>
      </c>
      <c r="J1863" s="32">
        <f t="shared" si="120"/>
        <v>-8.3468999999999767</v>
      </c>
      <c r="K1863" s="33">
        <f t="shared" si="121"/>
        <v>3.4091890601104513E-3</v>
      </c>
    </row>
    <row r="1864" spans="1:11" x14ac:dyDescent="0.25">
      <c r="A1864" s="50" t="s">
        <v>1138</v>
      </c>
      <c r="B1864" s="48" t="s">
        <v>105</v>
      </c>
      <c r="C1864" s="52">
        <v>45814.670138888891</v>
      </c>
      <c r="D1864" s="48" t="s">
        <v>693</v>
      </c>
      <c r="E1864" s="48">
        <v>2074</v>
      </c>
      <c r="F1864" s="55">
        <v>4.4470000000000001</v>
      </c>
      <c r="G1864" s="30">
        <f t="shared" si="118"/>
        <v>0.44470000000000004</v>
      </c>
      <c r="H1864" s="31">
        <f t="shared" si="119"/>
        <v>99.19070000000012</v>
      </c>
      <c r="I1864" s="31">
        <f>MAX($H$19:H1864)</f>
        <v>107.0929000000001</v>
      </c>
      <c r="J1864" s="32">
        <f t="shared" si="120"/>
        <v>-7.9021999999999792</v>
      </c>
      <c r="K1864" s="33">
        <f t="shared" si="121"/>
        <v>4.5034735584226215E-3</v>
      </c>
    </row>
    <row r="1865" spans="1:11" x14ac:dyDescent="0.25">
      <c r="A1865" s="51" t="s">
        <v>1138</v>
      </c>
      <c r="B1865" s="49" t="s">
        <v>107</v>
      </c>
      <c r="C1865" s="53">
        <v>45814.670138888891</v>
      </c>
      <c r="D1865" s="49" t="s">
        <v>693</v>
      </c>
      <c r="E1865" s="49">
        <v>4840</v>
      </c>
      <c r="F1865" s="56">
        <v>12.565000000000001</v>
      </c>
      <c r="G1865" s="30">
        <f t="shared" si="118"/>
        <v>1.2565000000000002</v>
      </c>
      <c r="H1865" s="31">
        <f t="shared" si="119"/>
        <v>100.44720000000012</v>
      </c>
      <c r="I1865" s="31">
        <f>MAX($H$19:H1865)</f>
        <v>107.0929000000001</v>
      </c>
      <c r="J1865" s="32">
        <f t="shared" si="120"/>
        <v>-6.6456999999999766</v>
      </c>
      <c r="K1865" s="33">
        <f t="shared" si="121"/>
        <v>1.26675182249949E-2</v>
      </c>
    </row>
    <row r="1866" spans="1:11" x14ac:dyDescent="0.25">
      <c r="A1866" s="51" t="s">
        <v>103</v>
      </c>
      <c r="B1866" s="49" t="s">
        <v>108</v>
      </c>
      <c r="C1866" s="53">
        <v>45814.868055555555</v>
      </c>
      <c r="D1866" s="49" t="s">
        <v>1109</v>
      </c>
      <c r="E1866" s="49">
        <v>24</v>
      </c>
      <c r="F1866" s="56">
        <v>4.6229999999999993</v>
      </c>
      <c r="G1866" s="30">
        <f t="shared" si="118"/>
        <v>0.46229999999999993</v>
      </c>
      <c r="H1866" s="31">
        <f t="shared" si="119"/>
        <v>100.90950000000012</v>
      </c>
      <c r="I1866" s="31">
        <f>MAX($H$19:H1866)</f>
        <v>107.0929000000001</v>
      </c>
      <c r="J1866" s="32">
        <f t="shared" si="120"/>
        <v>-6.1833999999999776</v>
      </c>
      <c r="K1866" s="33">
        <f t="shared" si="121"/>
        <v>4.6024179867631965E-3</v>
      </c>
    </row>
    <row r="1867" spans="1:11" x14ac:dyDescent="0.25">
      <c r="A1867" s="50" t="s">
        <v>103</v>
      </c>
      <c r="B1867" s="48" t="s">
        <v>110</v>
      </c>
      <c r="C1867" s="52">
        <v>45814.868055555555</v>
      </c>
      <c r="D1867" s="48" t="s">
        <v>1109</v>
      </c>
      <c r="E1867" s="48">
        <v>57</v>
      </c>
      <c r="F1867" s="55">
        <v>15.641</v>
      </c>
      <c r="G1867" s="30">
        <f t="shared" si="118"/>
        <v>1.5641</v>
      </c>
      <c r="H1867" s="31">
        <f t="shared" si="119"/>
        <v>102.47360000000012</v>
      </c>
      <c r="I1867" s="31">
        <f>MAX($H$19:H1867)</f>
        <v>107.0929000000001</v>
      </c>
      <c r="J1867" s="32">
        <f t="shared" si="120"/>
        <v>-4.6192999999999813</v>
      </c>
      <c r="K1867" s="33">
        <f t="shared" si="121"/>
        <v>1.5500027252141724E-2</v>
      </c>
    </row>
    <row r="1868" spans="1:11" x14ac:dyDescent="0.25">
      <c r="A1868" s="50" t="s">
        <v>101</v>
      </c>
      <c r="B1868" s="48" t="s">
        <v>108</v>
      </c>
      <c r="C1868" s="52">
        <v>45817.208333333336</v>
      </c>
      <c r="D1868" s="48" t="s">
        <v>859</v>
      </c>
      <c r="E1868" s="48">
        <v>9</v>
      </c>
      <c r="F1868" s="55">
        <v>4.492</v>
      </c>
      <c r="G1868" s="30">
        <f t="shared" si="118"/>
        <v>0.44920000000000004</v>
      </c>
      <c r="H1868" s="31">
        <f t="shared" si="119"/>
        <v>102.92280000000012</v>
      </c>
      <c r="I1868" s="31">
        <f>MAX($H$19:H1868)</f>
        <v>107.0929000000001</v>
      </c>
      <c r="J1868" s="32">
        <f t="shared" si="120"/>
        <v>-4.1700999999999766</v>
      </c>
      <c r="K1868" s="33">
        <f t="shared" si="121"/>
        <v>4.3835680604564775E-3</v>
      </c>
    </row>
    <row r="1869" spans="1:11" x14ac:dyDescent="0.25">
      <c r="A1869" s="51" t="s">
        <v>101</v>
      </c>
      <c r="B1869" s="49" t="s">
        <v>110</v>
      </c>
      <c r="C1869" s="53">
        <v>45817.208333333336</v>
      </c>
      <c r="D1869" s="49" t="s">
        <v>859</v>
      </c>
      <c r="E1869" s="49">
        <v>22</v>
      </c>
      <c r="F1869" s="56">
        <v>20.966000000000001</v>
      </c>
      <c r="G1869" s="30">
        <f t="shared" si="118"/>
        <v>2.0966</v>
      </c>
      <c r="H1869" s="31">
        <f t="shared" si="119"/>
        <v>105.01940000000012</v>
      </c>
      <c r="I1869" s="31">
        <f>MAX($H$19:H1869)</f>
        <v>107.0929000000001</v>
      </c>
      <c r="J1869" s="32">
        <f t="shared" si="120"/>
        <v>-2.0734999999999815</v>
      </c>
      <c r="K1869" s="33">
        <f t="shared" si="121"/>
        <v>2.0370607873085422E-2</v>
      </c>
    </row>
    <row r="1870" spans="1:11" x14ac:dyDescent="0.25">
      <c r="A1870" s="50" t="s">
        <v>104</v>
      </c>
      <c r="B1870" s="48" t="s">
        <v>105</v>
      </c>
      <c r="C1870" s="52">
        <v>45817.388888888891</v>
      </c>
      <c r="D1870" s="48" t="s">
        <v>762</v>
      </c>
      <c r="E1870" s="48">
        <v>5291</v>
      </c>
      <c r="F1870" s="55">
        <v>-7.4069999999999991</v>
      </c>
      <c r="G1870" s="30">
        <f t="shared" si="118"/>
        <v>-0.74069999999999991</v>
      </c>
      <c r="H1870" s="31">
        <f t="shared" si="119"/>
        <v>104.27870000000011</v>
      </c>
      <c r="I1870" s="31">
        <f>MAX($H$19:H1870)</f>
        <v>107.0929000000001</v>
      </c>
      <c r="J1870" s="32">
        <f t="shared" si="120"/>
        <v>-2.8141999999999854</v>
      </c>
      <c r="K1870" s="33">
        <f t="shared" si="121"/>
        <v>-7.0529825917878819E-3</v>
      </c>
    </row>
    <row r="1871" spans="1:11" x14ac:dyDescent="0.25">
      <c r="A1871" s="51" t="s">
        <v>104</v>
      </c>
      <c r="B1871" s="49" t="s">
        <v>107</v>
      </c>
      <c r="C1871" s="53">
        <v>45817.388888888891</v>
      </c>
      <c r="D1871" s="49" t="s">
        <v>762</v>
      </c>
      <c r="E1871" s="49">
        <v>12346</v>
      </c>
      <c r="F1871" s="56">
        <v>-17.283999999999999</v>
      </c>
      <c r="G1871" s="30">
        <f t="shared" si="118"/>
        <v>-1.7283999999999999</v>
      </c>
      <c r="H1871" s="31">
        <f t="shared" si="119"/>
        <v>102.55030000000012</v>
      </c>
      <c r="I1871" s="31">
        <f>MAX($H$19:H1871)</f>
        <v>107.0929000000001</v>
      </c>
      <c r="J1871" s="32">
        <f t="shared" si="120"/>
        <v>-4.5425999999999789</v>
      </c>
      <c r="K1871" s="33">
        <f t="shared" si="121"/>
        <v>-1.6574813456631032E-2</v>
      </c>
    </row>
    <row r="1872" spans="1:11" x14ac:dyDescent="0.25">
      <c r="A1872" s="50" t="s">
        <v>1138</v>
      </c>
      <c r="B1872" s="48" t="s">
        <v>108</v>
      </c>
      <c r="C1872" s="52">
        <v>45817.503472222219</v>
      </c>
      <c r="D1872" s="48" t="s">
        <v>694</v>
      </c>
      <c r="E1872" s="48">
        <v>3262</v>
      </c>
      <c r="F1872" s="55">
        <v>4.58</v>
      </c>
      <c r="G1872" s="30">
        <f t="shared" si="118"/>
        <v>0.45800000000000002</v>
      </c>
      <c r="H1872" s="31">
        <f t="shared" si="119"/>
        <v>103.00830000000012</v>
      </c>
      <c r="I1872" s="31">
        <f>MAX($H$19:H1872)</f>
        <v>107.0929000000001</v>
      </c>
      <c r="J1872" s="32">
        <f t="shared" si="120"/>
        <v>-4.0845999999999805</v>
      </c>
      <c r="K1872" s="33">
        <f t="shared" si="121"/>
        <v>4.4661010255455658E-3</v>
      </c>
    </row>
    <row r="1873" spans="1:11" x14ac:dyDescent="0.25">
      <c r="A1873" s="51" t="s">
        <v>1138</v>
      </c>
      <c r="B1873" s="49" t="s">
        <v>110</v>
      </c>
      <c r="C1873" s="53">
        <v>45817.503472222219</v>
      </c>
      <c r="D1873" s="49" t="s">
        <v>694</v>
      </c>
      <c r="E1873" s="49">
        <v>7612</v>
      </c>
      <c r="F1873" s="56">
        <v>7.5999999999999998E-2</v>
      </c>
      <c r="G1873" s="30">
        <f t="shared" si="118"/>
        <v>7.6E-3</v>
      </c>
      <c r="H1873" s="31">
        <f t="shared" si="119"/>
        <v>103.01590000000012</v>
      </c>
      <c r="I1873" s="31">
        <f>MAX($H$19:H1873)</f>
        <v>107.0929000000001</v>
      </c>
      <c r="J1873" s="32">
        <f t="shared" si="120"/>
        <v>-4.076999999999984</v>
      </c>
      <c r="K1873" s="33">
        <f t="shared" si="121"/>
        <v>7.3780462350958587E-5</v>
      </c>
    </row>
    <row r="1874" spans="1:11" x14ac:dyDescent="0.25">
      <c r="A1874" s="50" t="s">
        <v>101</v>
      </c>
      <c r="B1874" s="48" t="s">
        <v>108</v>
      </c>
      <c r="C1874" s="52">
        <v>45817.625</v>
      </c>
      <c r="D1874" s="48" t="s">
        <v>860</v>
      </c>
      <c r="E1874" s="48">
        <v>6</v>
      </c>
      <c r="F1874" s="55">
        <v>4.4859999999999998</v>
      </c>
      <c r="G1874" s="30">
        <f t="shared" si="118"/>
        <v>0.4486</v>
      </c>
      <c r="H1874" s="31">
        <f t="shared" si="119"/>
        <v>103.46450000000011</v>
      </c>
      <c r="I1874" s="31">
        <f>MAX($H$19:H1874)</f>
        <v>107.0929000000001</v>
      </c>
      <c r="J1874" s="32">
        <f t="shared" si="120"/>
        <v>-3.628399999999985</v>
      </c>
      <c r="K1874" s="33">
        <f t="shared" si="121"/>
        <v>4.3546675804413404E-3</v>
      </c>
    </row>
    <row r="1875" spans="1:11" x14ac:dyDescent="0.25">
      <c r="A1875" s="51" t="s">
        <v>101</v>
      </c>
      <c r="B1875" s="49" t="s">
        <v>110</v>
      </c>
      <c r="C1875" s="53">
        <v>45817.625</v>
      </c>
      <c r="D1875" s="49" t="s">
        <v>860</v>
      </c>
      <c r="E1875" s="49">
        <v>15</v>
      </c>
      <c r="F1875" s="56">
        <v>10.894</v>
      </c>
      <c r="G1875" s="30">
        <f t="shared" si="118"/>
        <v>1.0894000000000001</v>
      </c>
      <c r="H1875" s="31">
        <f t="shared" si="119"/>
        <v>104.55390000000011</v>
      </c>
      <c r="I1875" s="31">
        <f>MAX($H$19:H1875)</f>
        <v>107.0929000000001</v>
      </c>
      <c r="J1875" s="32">
        <f t="shared" si="120"/>
        <v>-2.5389999999999873</v>
      </c>
      <c r="K1875" s="33">
        <f t="shared" si="121"/>
        <v>1.0529215334728281E-2</v>
      </c>
    </row>
    <row r="1876" spans="1:11" x14ac:dyDescent="0.25">
      <c r="A1876" s="51" t="s">
        <v>103</v>
      </c>
      <c r="B1876" s="49" t="s">
        <v>108</v>
      </c>
      <c r="C1876" s="53">
        <v>45817.628472222219</v>
      </c>
      <c r="D1876" s="49" t="s">
        <v>1110</v>
      </c>
      <c r="E1876" s="49">
        <v>6</v>
      </c>
      <c r="F1876" s="56">
        <v>4.5590000000000002</v>
      </c>
      <c r="G1876" s="30">
        <f t="shared" si="118"/>
        <v>0.45590000000000003</v>
      </c>
      <c r="H1876" s="31">
        <f t="shared" si="119"/>
        <v>105.00980000000011</v>
      </c>
      <c r="I1876" s="31">
        <f>MAX($H$19:H1876)</f>
        <v>107.0929000000001</v>
      </c>
      <c r="J1876" s="32">
        <f t="shared" si="120"/>
        <v>-2.0830999999999875</v>
      </c>
      <c r="K1876" s="33">
        <f t="shared" si="121"/>
        <v>4.3604303617559292E-3</v>
      </c>
    </row>
    <row r="1877" spans="1:11" x14ac:dyDescent="0.25">
      <c r="A1877" s="50" t="s">
        <v>103</v>
      </c>
      <c r="B1877" s="48" t="s">
        <v>110</v>
      </c>
      <c r="C1877" s="52">
        <v>45817.628472222219</v>
      </c>
      <c r="D1877" s="48" t="s">
        <v>1110</v>
      </c>
      <c r="E1877" s="48">
        <v>14</v>
      </c>
      <c r="F1877" s="55">
        <v>1.7510000000000001</v>
      </c>
      <c r="G1877" s="30">
        <f t="shared" si="118"/>
        <v>0.17510000000000003</v>
      </c>
      <c r="H1877" s="31">
        <f t="shared" si="119"/>
        <v>105.18490000000011</v>
      </c>
      <c r="I1877" s="31">
        <f>MAX($H$19:H1877)</f>
        <v>107.0929000000001</v>
      </c>
      <c r="J1877" s="32">
        <f t="shared" si="120"/>
        <v>-1.907999999999987</v>
      </c>
      <c r="K1877" s="33">
        <f t="shared" si="121"/>
        <v>1.6674634177000769E-3</v>
      </c>
    </row>
    <row r="1878" spans="1:11" x14ac:dyDescent="0.25">
      <c r="A1878" s="50" t="s">
        <v>102</v>
      </c>
      <c r="B1878" s="48" t="s">
        <v>108</v>
      </c>
      <c r="C1878" s="52">
        <v>45817.649305555555</v>
      </c>
      <c r="D1878" s="48" t="s">
        <v>989</v>
      </c>
      <c r="E1878" s="48">
        <v>154</v>
      </c>
      <c r="F1878" s="55">
        <v>4.7380000000000004</v>
      </c>
      <c r="G1878" s="30">
        <f t="shared" si="118"/>
        <v>0.47380000000000005</v>
      </c>
      <c r="H1878" s="31">
        <f t="shared" si="119"/>
        <v>105.65870000000011</v>
      </c>
      <c r="I1878" s="31">
        <f>MAX($H$19:H1878)</f>
        <v>107.0929000000001</v>
      </c>
      <c r="J1878" s="32">
        <f t="shared" si="120"/>
        <v>-1.4341999999999899</v>
      </c>
      <c r="K1878" s="33">
        <f t="shared" si="121"/>
        <v>4.5044488324845755E-3</v>
      </c>
    </row>
    <row r="1879" spans="1:11" x14ac:dyDescent="0.25">
      <c r="A1879" s="51" t="s">
        <v>102</v>
      </c>
      <c r="B1879" s="49" t="s">
        <v>110</v>
      </c>
      <c r="C1879" s="53">
        <v>45817.649305555555</v>
      </c>
      <c r="D1879" s="49" t="s">
        <v>989</v>
      </c>
      <c r="E1879" s="49">
        <v>360</v>
      </c>
      <c r="F1879" s="56">
        <v>7.5980000000000008</v>
      </c>
      <c r="G1879" s="30">
        <f t="shared" si="118"/>
        <v>0.75980000000000014</v>
      </c>
      <c r="H1879" s="31">
        <f t="shared" si="119"/>
        <v>106.41850000000011</v>
      </c>
      <c r="I1879" s="31">
        <f>MAX($H$19:H1879)</f>
        <v>107.0929000000001</v>
      </c>
      <c r="J1879" s="32">
        <f t="shared" si="120"/>
        <v>-0.67439999999999145</v>
      </c>
      <c r="K1879" s="33">
        <f t="shared" si="121"/>
        <v>7.1910784440845088E-3</v>
      </c>
    </row>
    <row r="1880" spans="1:11" x14ac:dyDescent="0.25">
      <c r="A1880" s="51" t="s">
        <v>103</v>
      </c>
      <c r="B1880" s="49" t="s">
        <v>105</v>
      </c>
      <c r="C1880" s="53">
        <v>45818.086805555555</v>
      </c>
      <c r="D1880" s="49" t="s">
        <v>1111</v>
      </c>
      <c r="E1880" s="49">
        <v>8</v>
      </c>
      <c r="F1880" s="56">
        <v>-6.0299999999999994</v>
      </c>
      <c r="G1880" s="30">
        <f t="shared" si="118"/>
        <v>-0.60299999999999998</v>
      </c>
      <c r="H1880" s="31">
        <f t="shared" si="119"/>
        <v>105.81550000000011</v>
      </c>
      <c r="I1880" s="31">
        <f>MAX($H$19:H1880)</f>
        <v>107.0929000000001</v>
      </c>
      <c r="J1880" s="32">
        <f t="shared" si="120"/>
        <v>-1.2773999999999859</v>
      </c>
      <c r="K1880" s="33">
        <f t="shared" si="121"/>
        <v>-5.6663080197520976E-3</v>
      </c>
    </row>
    <row r="1881" spans="1:11" x14ac:dyDescent="0.25">
      <c r="A1881" s="50" t="s">
        <v>103</v>
      </c>
      <c r="B1881" s="48" t="s">
        <v>107</v>
      </c>
      <c r="C1881" s="52">
        <v>45818.086805555555</v>
      </c>
      <c r="D1881" s="48" t="s">
        <v>1111</v>
      </c>
      <c r="E1881" s="48">
        <v>18</v>
      </c>
      <c r="F1881" s="55">
        <v>-14.081</v>
      </c>
      <c r="G1881" s="30">
        <f t="shared" si="118"/>
        <v>-1.4081000000000001</v>
      </c>
      <c r="H1881" s="31">
        <f t="shared" si="119"/>
        <v>104.40740000000011</v>
      </c>
      <c r="I1881" s="31">
        <f>MAX($H$19:H1881)</f>
        <v>107.0929000000001</v>
      </c>
      <c r="J1881" s="32">
        <f t="shared" si="120"/>
        <v>-2.6854999999999905</v>
      </c>
      <c r="K1881" s="33">
        <f t="shared" si="121"/>
        <v>-1.3307124192580511E-2</v>
      </c>
    </row>
    <row r="1882" spans="1:11" x14ac:dyDescent="0.25">
      <c r="A1882" s="51" t="s">
        <v>103</v>
      </c>
      <c r="B1882" s="49" t="s">
        <v>108</v>
      </c>
      <c r="C1882" s="53">
        <v>45818.201388888891</v>
      </c>
      <c r="D1882" s="49" t="s">
        <v>1112</v>
      </c>
      <c r="E1882" s="49">
        <v>10</v>
      </c>
      <c r="F1882" s="56">
        <v>-5.9450000000000003</v>
      </c>
      <c r="G1882" s="30">
        <f t="shared" si="118"/>
        <v>-0.59450000000000003</v>
      </c>
      <c r="H1882" s="31">
        <f t="shared" si="119"/>
        <v>103.81290000000011</v>
      </c>
      <c r="I1882" s="31">
        <f>MAX($H$19:H1882)</f>
        <v>107.0929000000001</v>
      </c>
      <c r="J1882" s="32">
        <f t="shared" si="120"/>
        <v>-3.2799999999999869</v>
      </c>
      <c r="K1882" s="33">
        <f t="shared" si="121"/>
        <v>-5.6940408438481693E-3</v>
      </c>
    </row>
    <row r="1883" spans="1:11" x14ac:dyDescent="0.25">
      <c r="A1883" s="50" t="s">
        <v>103</v>
      </c>
      <c r="B1883" s="48" t="s">
        <v>110</v>
      </c>
      <c r="C1883" s="52">
        <v>45818.201388888891</v>
      </c>
      <c r="D1883" s="48" t="s">
        <v>1112</v>
      </c>
      <c r="E1883" s="48">
        <v>24</v>
      </c>
      <c r="F1883" s="55">
        <v>-13.882</v>
      </c>
      <c r="G1883" s="30">
        <f t="shared" si="118"/>
        <v>-1.3882000000000001</v>
      </c>
      <c r="H1883" s="31">
        <f t="shared" si="119"/>
        <v>102.42470000000012</v>
      </c>
      <c r="I1883" s="31">
        <f>MAX($H$19:H1883)</f>
        <v>107.0929000000001</v>
      </c>
      <c r="J1883" s="32">
        <f t="shared" si="120"/>
        <v>-4.6681999999999846</v>
      </c>
      <c r="K1883" s="33">
        <f t="shared" si="121"/>
        <v>-1.3372133906287109E-2</v>
      </c>
    </row>
    <row r="1884" spans="1:11" x14ac:dyDescent="0.25">
      <c r="A1884" s="50" t="s">
        <v>101</v>
      </c>
      <c r="B1884" s="48" t="s">
        <v>108</v>
      </c>
      <c r="C1884" s="52">
        <v>45818.270833333336</v>
      </c>
      <c r="D1884" s="48" t="s">
        <v>861</v>
      </c>
      <c r="E1884" s="48">
        <v>7</v>
      </c>
      <c r="F1884" s="55">
        <v>4.5369999999999999</v>
      </c>
      <c r="G1884" s="30">
        <f t="shared" si="118"/>
        <v>0.45369999999999999</v>
      </c>
      <c r="H1884" s="31">
        <f t="shared" si="119"/>
        <v>102.87840000000011</v>
      </c>
      <c r="I1884" s="31">
        <f>MAX($H$19:H1884)</f>
        <v>107.0929000000001</v>
      </c>
      <c r="J1884" s="32">
        <f t="shared" si="120"/>
        <v>-4.2144999999999868</v>
      </c>
      <c r="K1884" s="33">
        <f t="shared" si="121"/>
        <v>4.4295955955935273E-3</v>
      </c>
    </row>
    <row r="1885" spans="1:11" x14ac:dyDescent="0.25">
      <c r="A1885" s="51" t="s">
        <v>101</v>
      </c>
      <c r="B1885" s="49" t="s">
        <v>110</v>
      </c>
      <c r="C1885" s="53">
        <v>45818.270833333336</v>
      </c>
      <c r="D1885" s="49" t="s">
        <v>861</v>
      </c>
      <c r="E1885" s="49">
        <v>16</v>
      </c>
      <c r="F1885" s="56">
        <v>10.295999999999999</v>
      </c>
      <c r="G1885" s="30">
        <f t="shared" si="118"/>
        <v>1.0296000000000001</v>
      </c>
      <c r="H1885" s="31">
        <f t="shared" si="119"/>
        <v>103.90800000000011</v>
      </c>
      <c r="I1885" s="31">
        <f>MAX($H$19:H1885)</f>
        <v>107.0929000000001</v>
      </c>
      <c r="J1885" s="32">
        <f t="shared" si="120"/>
        <v>-3.1848999999999847</v>
      </c>
      <c r="K1885" s="33">
        <f t="shared" si="121"/>
        <v>1.0007931694116623E-2</v>
      </c>
    </row>
    <row r="1886" spans="1:11" x14ac:dyDescent="0.25">
      <c r="A1886" s="50" t="s">
        <v>1138</v>
      </c>
      <c r="B1886" s="48" t="s">
        <v>108</v>
      </c>
      <c r="C1886" s="52">
        <v>45818.402777777781</v>
      </c>
      <c r="D1886" s="48" t="s">
        <v>695</v>
      </c>
      <c r="E1886" s="48">
        <v>2976</v>
      </c>
      <c r="F1886" s="55">
        <v>-5.9219999999999997</v>
      </c>
      <c r="G1886" s="30">
        <f t="shared" si="118"/>
        <v>-0.59219999999999995</v>
      </c>
      <c r="H1886" s="31">
        <f t="shared" si="119"/>
        <v>103.31580000000011</v>
      </c>
      <c r="I1886" s="31">
        <f>MAX($H$19:H1886)</f>
        <v>107.0929000000001</v>
      </c>
      <c r="J1886" s="32">
        <f t="shared" si="120"/>
        <v>-3.7770999999999901</v>
      </c>
      <c r="K1886" s="33">
        <f t="shared" si="121"/>
        <v>-5.6992724333064793E-3</v>
      </c>
    </row>
    <row r="1887" spans="1:11" x14ac:dyDescent="0.25">
      <c r="A1887" s="51" t="s">
        <v>1138</v>
      </c>
      <c r="B1887" s="49" t="s">
        <v>110</v>
      </c>
      <c r="C1887" s="53">
        <v>45818.402777777781</v>
      </c>
      <c r="D1887" s="49" t="s">
        <v>695</v>
      </c>
      <c r="E1887" s="49">
        <v>6944</v>
      </c>
      <c r="F1887" s="56">
        <v>-13.818999999999999</v>
      </c>
      <c r="G1887" s="30">
        <f t="shared" si="118"/>
        <v>-1.3818999999999999</v>
      </c>
      <c r="H1887" s="31">
        <f t="shared" si="119"/>
        <v>101.93390000000011</v>
      </c>
      <c r="I1887" s="31">
        <f>MAX($H$19:H1887)</f>
        <v>107.0929000000001</v>
      </c>
      <c r="J1887" s="32">
        <f t="shared" si="120"/>
        <v>-5.1589999999999918</v>
      </c>
      <c r="K1887" s="33">
        <f t="shared" si="121"/>
        <v>-1.3375495325981146E-2</v>
      </c>
    </row>
    <row r="1888" spans="1:11" x14ac:dyDescent="0.25">
      <c r="A1888" s="51" t="s">
        <v>103</v>
      </c>
      <c r="B1888" s="49" t="s">
        <v>108</v>
      </c>
      <c r="C1888" s="53">
        <v>45818.534722222219</v>
      </c>
      <c r="D1888" s="49" t="s">
        <v>1113</v>
      </c>
      <c r="E1888" s="49">
        <v>8</v>
      </c>
      <c r="F1888" s="56">
        <v>-6.149</v>
      </c>
      <c r="G1888" s="30">
        <f t="shared" si="118"/>
        <v>-0.6149</v>
      </c>
      <c r="H1888" s="31">
        <f t="shared" si="119"/>
        <v>101.3190000000001</v>
      </c>
      <c r="I1888" s="31">
        <f>MAX($H$19:H1888)</f>
        <v>107.0929000000001</v>
      </c>
      <c r="J1888" s="32">
        <f t="shared" si="120"/>
        <v>-5.7738999999999976</v>
      </c>
      <c r="K1888" s="33">
        <f t="shared" si="121"/>
        <v>-6.0323405657980445E-3</v>
      </c>
    </row>
    <row r="1889" spans="1:11" x14ac:dyDescent="0.25">
      <c r="A1889" s="50" t="s">
        <v>103</v>
      </c>
      <c r="B1889" s="48" t="s">
        <v>110</v>
      </c>
      <c r="C1889" s="52">
        <v>45818.534722222219</v>
      </c>
      <c r="D1889" s="48" t="s">
        <v>1113</v>
      </c>
      <c r="E1889" s="48">
        <v>18</v>
      </c>
      <c r="F1889" s="55">
        <v>-14.344999999999999</v>
      </c>
      <c r="G1889" s="30">
        <f t="shared" si="118"/>
        <v>-1.4344999999999999</v>
      </c>
      <c r="H1889" s="31">
        <f t="shared" si="119"/>
        <v>99.884500000000102</v>
      </c>
      <c r="I1889" s="31">
        <f>MAX($H$19:H1889)</f>
        <v>107.0929000000001</v>
      </c>
      <c r="J1889" s="32">
        <f t="shared" si="120"/>
        <v>-7.2083999999999975</v>
      </c>
      <c r="K1889" s="33">
        <f t="shared" si="121"/>
        <v>-1.4158252647578418E-2</v>
      </c>
    </row>
    <row r="1890" spans="1:11" x14ac:dyDescent="0.25">
      <c r="A1890" s="50" t="s">
        <v>104</v>
      </c>
      <c r="B1890" s="48" t="s">
        <v>108</v>
      </c>
      <c r="C1890" s="52">
        <v>45818.590277777781</v>
      </c>
      <c r="D1890" s="48" t="s">
        <v>766</v>
      </c>
      <c r="E1890" s="48">
        <v>2088</v>
      </c>
      <c r="F1890" s="55">
        <v>4.8020000000000005</v>
      </c>
      <c r="G1890" s="30">
        <f t="shared" si="118"/>
        <v>0.48020000000000007</v>
      </c>
      <c r="H1890" s="31">
        <f t="shared" si="119"/>
        <v>100.3647000000001</v>
      </c>
      <c r="I1890" s="31">
        <f>MAX($H$19:H1890)</f>
        <v>107.0929000000001</v>
      </c>
      <c r="J1890" s="32">
        <f t="shared" si="120"/>
        <v>-6.7282000000000011</v>
      </c>
      <c r="K1890" s="33">
        <f t="shared" si="121"/>
        <v>4.8075527233955029E-3</v>
      </c>
    </row>
    <row r="1891" spans="1:11" x14ac:dyDescent="0.25">
      <c r="A1891" s="51" t="s">
        <v>104</v>
      </c>
      <c r="B1891" s="49" t="s">
        <v>110</v>
      </c>
      <c r="C1891" s="53">
        <v>45818.590277777781</v>
      </c>
      <c r="D1891" s="49" t="s">
        <v>766</v>
      </c>
      <c r="E1891" s="49">
        <v>4871</v>
      </c>
      <c r="F1891" s="56">
        <v>0</v>
      </c>
      <c r="G1891" s="30">
        <f t="shared" si="118"/>
        <v>0</v>
      </c>
      <c r="H1891" s="31">
        <f t="shared" si="119"/>
        <v>100.3647000000001</v>
      </c>
      <c r="I1891" s="31">
        <f>MAX($H$19:H1891)</f>
        <v>107.0929000000001</v>
      </c>
      <c r="J1891" s="32">
        <f t="shared" si="120"/>
        <v>-6.7282000000000011</v>
      </c>
      <c r="K1891" s="33">
        <f t="shared" si="121"/>
        <v>0</v>
      </c>
    </row>
    <row r="1892" spans="1:11" x14ac:dyDescent="0.25">
      <c r="A1892" s="50" t="s">
        <v>101</v>
      </c>
      <c r="B1892" s="48" t="s">
        <v>105</v>
      </c>
      <c r="C1892" s="52">
        <v>45818.652777777781</v>
      </c>
      <c r="D1892" s="48" t="s">
        <v>862</v>
      </c>
      <c r="E1892" s="48">
        <v>5</v>
      </c>
      <c r="F1892" s="55">
        <v>4.5020000000000007</v>
      </c>
      <c r="G1892" s="30">
        <f t="shared" si="118"/>
        <v>0.4502000000000001</v>
      </c>
      <c r="H1892" s="31">
        <f t="shared" si="119"/>
        <v>100.81490000000009</v>
      </c>
      <c r="I1892" s="31">
        <f>MAX($H$19:H1892)</f>
        <v>107.0929000000001</v>
      </c>
      <c r="J1892" s="32">
        <f t="shared" si="120"/>
        <v>-6.2780000000000058</v>
      </c>
      <c r="K1892" s="33">
        <f t="shared" si="121"/>
        <v>4.4856408677551585E-3</v>
      </c>
    </row>
    <row r="1893" spans="1:11" x14ac:dyDescent="0.25">
      <c r="A1893" s="51" t="s">
        <v>101</v>
      </c>
      <c r="B1893" s="49" t="s">
        <v>107</v>
      </c>
      <c r="C1893" s="53">
        <v>45818.652777777781</v>
      </c>
      <c r="D1893" s="49" t="s">
        <v>862</v>
      </c>
      <c r="E1893" s="49">
        <v>13</v>
      </c>
      <c r="F1893" s="56">
        <v>0</v>
      </c>
      <c r="G1893" s="30">
        <f t="shared" si="118"/>
        <v>0</v>
      </c>
      <c r="H1893" s="31">
        <f t="shared" si="119"/>
        <v>100.81490000000009</v>
      </c>
      <c r="I1893" s="31">
        <f>MAX($H$19:H1893)</f>
        <v>107.0929000000001</v>
      </c>
      <c r="J1893" s="32">
        <f t="shared" si="120"/>
        <v>-6.2780000000000058</v>
      </c>
      <c r="K1893" s="33">
        <f t="shared" si="121"/>
        <v>0</v>
      </c>
    </row>
    <row r="1894" spans="1:11" x14ac:dyDescent="0.25">
      <c r="A1894" s="50" t="s">
        <v>102</v>
      </c>
      <c r="B1894" s="48" t="s">
        <v>105</v>
      </c>
      <c r="C1894" s="52">
        <v>45818.736111111109</v>
      </c>
      <c r="D1894" s="48" t="s">
        <v>990</v>
      </c>
      <c r="E1894" s="48">
        <v>186</v>
      </c>
      <c r="F1894" s="55">
        <v>4.4189999999999996</v>
      </c>
      <c r="G1894" s="30">
        <f t="shared" si="118"/>
        <v>0.44189999999999996</v>
      </c>
      <c r="H1894" s="31">
        <f t="shared" si="119"/>
        <v>101.2568000000001</v>
      </c>
      <c r="I1894" s="31">
        <f>MAX($H$19:H1894)</f>
        <v>107.0929000000001</v>
      </c>
      <c r="J1894" s="32">
        <f t="shared" si="120"/>
        <v>-5.8361000000000018</v>
      </c>
      <c r="K1894" s="33">
        <f t="shared" si="121"/>
        <v>4.3832806460155638E-3</v>
      </c>
    </row>
    <row r="1895" spans="1:11" x14ac:dyDescent="0.25">
      <c r="A1895" s="51" t="s">
        <v>102</v>
      </c>
      <c r="B1895" s="49" t="s">
        <v>107</v>
      </c>
      <c r="C1895" s="53">
        <v>45818.736111111109</v>
      </c>
      <c r="D1895" s="49" t="s">
        <v>990</v>
      </c>
      <c r="E1895" s="49">
        <v>433</v>
      </c>
      <c r="F1895" s="56">
        <v>10.095000000000001</v>
      </c>
      <c r="G1895" s="30">
        <f t="shared" si="118"/>
        <v>1.0095000000000001</v>
      </c>
      <c r="H1895" s="31">
        <f t="shared" si="119"/>
        <v>102.2663000000001</v>
      </c>
      <c r="I1895" s="31">
        <f>MAX($H$19:H1895)</f>
        <v>107.0929000000001</v>
      </c>
      <c r="J1895" s="32">
        <f t="shared" si="120"/>
        <v>-4.8265999999999991</v>
      </c>
      <c r="K1895" s="33">
        <f t="shared" si="121"/>
        <v>9.96970080034143E-3</v>
      </c>
    </row>
    <row r="1896" spans="1:11" x14ac:dyDescent="0.25">
      <c r="A1896" s="50" t="s">
        <v>1138</v>
      </c>
      <c r="B1896" s="48" t="s">
        <v>105</v>
      </c>
      <c r="C1896" s="52">
        <v>45818.753472222219</v>
      </c>
      <c r="D1896" s="48" t="s">
        <v>696</v>
      </c>
      <c r="E1896" s="48">
        <v>3861</v>
      </c>
      <c r="F1896" s="55">
        <v>-6.093</v>
      </c>
      <c r="G1896" s="30">
        <f t="shared" si="118"/>
        <v>-0.60930000000000006</v>
      </c>
      <c r="H1896" s="31">
        <f t="shared" si="119"/>
        <v>101.6570000000001</v>
      </c>
      <c r="I1896" s="31">
        <f>MAX($H$19:H1896)</f>
        <v>107.0929000000001</v>
      </c>
      <c r="J1896" s="32">
        <f t="shared" si="120"/>
        <v>-5.4359000000000037</v>
      </c>
      <c r="K1896" s="33">
        <f t="shared" si="121"/>
        <v>-5.9579744255928713E-3</v>
      </c>
    </row>
    <row r="1897" spans="1:11" x14ac:dyDescent="0.25">
      <c r="A1897" s="51" t="s">
        <v>1138</v>
      </c>
      <c r="B1897" s="49" t="s">
        <v>107</v>
      </c>
      <c r="C1897" s="53">
        <v>45818.753472222219</v>
      </c>
      <c r="D1897" s="49" t="s">
        <v>696</v>
      </c>
      <c r="E1897" s="49">
        <v>9009</v>
      </c>
      <c r="F1897" s="56">
        <v>-14.215999999999999</v>
      </c>
      <c r="G1897" s="30">
        <f t="shared" ref="G1897:G1960" si="122">(F1897*0.1)</f>
        <v>-1.4216</v>
      </c>
      <c r="H1897" s="31">
        <f t="shared" ref="H1897:H1960" si="123">(H1896+G1897)</f>
        <v>100.2354000000001</v>
      </c>
      <c r="I1897" s="31">
        <f>MAX($H$19:H1897)</f>
        <v>107.0929000000001</v>
      </c>
      <c r="J1897" s="32">
        <f t="shared" ref="J1897:J1960" si="124">(H1897-I1897)</f>
        <v>-6.8575000000000017</v>
      </c>
      <c r="K1897" s="33">
        <f t="shared" ref="K1897:K1960" si="125">(H1897/H1896)-1</f>
        <v>-1.3984280472569499E-2</v>
      </c>
    </row>
    <row r="1898" spans="1:11" x14ac:dyDescent="0.25">
      <c r="A1898" s="51" t="s">
        <v>103</v>
      </c>
      <c r="B1898" s="49" t="s">
        <v>108</v>
      </c>
      <c r="C1898" s="53">
        <v>45818.833333333336</v>
      </c>
      <c r="D1898" s="49" t="s">
        <v>1114</v>
      </c>
      <c r="E1898" s="49">
        <v>16</v>
      </c>
      <c r="F1898" s="56">
        <v>4.6590000000000007</v>
      </c>
      <c r="G1898" s="30">
        <f t="shared" si="122"/>
        <v>0.46590000000000009</v>
      </c>
      <c r="H1898" s="31">
        <f t="shared" si="123"/>
        <v>100.7013000000001</v>
      </c>
      <c r="I1898" s="31">
        <f>MAX($H$19:H1898)</f>
        <v>107.0929000000001</v>
      </c>
      <c r="J1898" s="32">
        <f t="shared" si="124"/>
        <v>-6.3915999999999968</v>
      </c>
      <c r="K1898" s="33">
        <f t="shared" si="125"/>
        <v>4.6480584703607608E-3</v>
      </c>
    </row>
    <row r="1899" spans="1:11" x14ac:dyDescent="0.25">
      <c r="A1899" s="50" t="s">
        <v>103</v>
      </c>
      <c r="B1899" s="48" t="s">
        <v>110</v>
      </c>
      <c r="C1899" s="52">
        <v>45818.833333333336</v>
      </c>
      <c r="D1899" s="48" t="s">
        <v>1114</v>
      </c>
      <c r="E1899" s="48">
        <v>38</v>
      </c>
      <c r="F1899" s="55">
        <v>67.8</v>
      </c>
      <c r="G1899" s="30">
        <f t="shared" si="122"/>
        <v>6.78</v>
      </c>
      <c r="H1899" s="31">
        <f t="shared" si="123"/>
        <v>107.4813000000001</v>
      </c>
      <c r="I1899" s="31">
        <f>MAX($H$19:H1899)</f>
        <v>107.4813000000001</v>
      </c>
      <c r="J1899" s="32">
        <f t="shared" si="124"/>
        <v>0</v>
      </c>
      <c r="K1899" s="33">
        <f t="shared" si="125"/>
        <v>6.7327829928709892E-2</v>
      </c>
    </row>
    <row r="1900" spans="1:11" x14ac:dyDescent="0.25">
      <c r="A1900" s="50" t="s">
        <v>101</v>
      </c>
      <c r="B1900" s="48" t="s">
        <v>108</v>
      </c>
      <c r="C1900" s="52">
        <v>45819.034722222219</v>
      </c>
      <c r="D1900" s="48" t="s">
        <v>863</v>
      </c>
      <c r="E1900" s="48">
        <v>8</v>
      </c>
      <c r="F1900" s="55">
        <v>4.4689999999999994</v>
      </c>
      <c r="G1900" s="30">
        <f t="shared" si="122"/>
        <v>0.44689999999999996</v>
      </c>
      <c r="H1900" s="31">
        <f t="shared" si="123"/>
        <v>107.9282000000001</v>
      </c>
      <c r="I1900" s="31">
        <f>MAX($H$19:H1900)</f>
        <v>107.9282000000001</v>
      </c>
      <c r="J1900" s="32">
        <f t="shared" si="124"/>
        <v>0</v>
      </c>
      <c r="K1900" s="33">
        <f t="shared" si="125"/>
        <v>4.1579325892038277E-3</v>
      </c>
    </row>
    <row r="1901" spans="1:11" x14ac:dyDescent="0.25">
      <c r="A1901" s="51" t="s">
        <v>101</v>
      </c>
      <c r="B1901" s="49" t="s">
        <v>110</v>
      </c>
      <c r="C1901" s="53">
        <v>45819.034722222219</v>
      </c>
      <c r="D1901" s="49" t="s">
        <v>863</v>
      </c>
      <c r="E1901" s="49">
        <v>18</v>
      </c>
      <c r="F1901" s="56">
        <v>1.3260000000000001</v>
      </c>
      <c r="G1901" s="30">
        <f t="shared" si="122"/>
        <v>0.13260000000000002</v>
      </c>
      <c r="H1901" s="31">
        <f t="shared" si="123"/>
        <v>108.0608000000001</v>
      </c>
      <c r="I1901" s="31">
        <f>MAX($H$19:H1901)</f>
        <v>108.0608000000001</v>
      </c>
      <c r="J1901" s="32">
        <f t="shared" si="124"/>
        <v>0</v>
      </c>
      <c r="K1901" s="33">
        <f t="shared" si="125"/>
        <v>1.2285945656462793E-3</v>
      </c>
    </row>
    <row r="1902" spans="1:11" x14ac:dyDescent="0.25">
      <c r="A1902" s="50" t="s">
        <v>1138</v>
      </c>
      <c r="B1902" s="48" t="s">
        <v>108</v>
      </c>
      <c r="C1902" s="52">
        <v>45819.055555555555</v>
      </c>
      <c r="D1902" s="48" t="s">
        <v>697</v>
      </c>
      <c r="E1902" s="48">
        <v>3795</v>
      </c>
      <c r="F1902" s="55">
        <v>-5.8100000000000005</v>
      </c>
      <c r="G1902" s="30">
        <f t="shared" si="122"/>
        <v>-0.58100000000000007</v>
      </c>
      <c r="H1902" s="31">
        <f t="shared" si="123"/>
        <v>107.4798000000001</v>
      </c>
      <c r="I1902" s="31">
        <f>MAX($H$19:H1902)</f>
        <v>108.0608000000001</v>
      </c>
      <c r="J1902" s="32">
        <f t="shared" si="124"/>
        <v>-0.58100000000000307</v>
      </c>
      <c r="K1902" s="33">
        <f t="shared" si="125"/>
        <v>-5.3766028013858547E-3</v>
      </c>
    </row>
    <row r="1903" spans="1:11" x14ac:dyDescent="0.25">
      <c r="A1903" s="51" t="s">
        <v>1138</v>
      </c>
      <c r="B1903" s="49" t="s">
        <v>110</v>
      </c>
      <c r="C1903" s="53">
        <v>45819.055555555555</v>
      </c>
      <c r="D1903" s="49" t="s">
        <v>697</v>
      </c>
      <c r="E1903" s="49">
        <v>8855</v>
      </c>
      <c r="F1903" s="56">
        <v>-13.556999999999999</v>
      </c>
      <c r="G1903" s="30">
        <f t="shared" si="122"/>
        <v>-1.3556999999999999</v>
      </c>
      <c r="H1903" s="31">
        <f t="shared" si="123"/>
        <v>106.1241000000001</v>
      </c>
      <c r="I1903" s="31">
        <f>MAX($H$19:H1903)</f>
        <v>108.0608000000001</v>
      </c>
      <c r="J1903" s="32">
        <f t="shared" si="124"/>
        <v>-1.9367000000000019</v>
      </c>
      <c r="K1903" s="33">
        <f t="shared" si="125"/>
        <v>-1.2613532961542551E-2</v>
      </c>
    </row>
    <row r="1904" spans="1:11" x14ac:dyDescent="0.25">
      <c r="A1904" s="50" t="s">
        <v>1138</v>
      </c>
      <c r="B1904" s="48" t="s">
        <v>105</v>
      </c>
      <c r="C1904" s="52">
        <v>45819.319444444445</v>
      </c>
      <c r="D1904" s="48" t="s">
        <v>698</v>
      </c>
      <c r="E1904" s="48">
        <v>2638</v>
      </c>
      <c r="F1904" s="55">
        <v>4.4369999999999994</v>
      </c>
      <c r="G1904" s="30">
        <f t="shared" si="122"/>
        <v>0.44369999999999998</v>
      </c>
      <c r="H1904" s="31">
        <f t="shared" si="123"/>
        <v>106.5678000000001</v>
      </c>
      <c r="I1904" s="31">
        <f>MAX($H$19:H1904)</f>
        <v>108.0608000000001</v>
      </c>
      <c r="J1904" s="32">
        <f t="shared" si="124"/>
        <v>-1.492999999999995</v>
      </c>
      <c r="K1904" s="33">
        <f t="shared" si="125"/>
        <v>4.1809541847706022E-3</v>
      </c>
    </row>
    <row r="1905" spans="1:11" x14ac:dyDescent="0.25">
      <c r="A1905" s="51" t="s">
        <v>1138</v>
      </c>
      <c r="B1905" s="49" t="s">
        <v>107</v>
      </c>
      <c r="C1905" s="53">
        <v>45819.319444444445</v>
      </c>
      <c r="D1905" s="49" t="s">
        <v>698</v>
      </c>
      <c r="E1905" s="49">
        <v>6156</v>
      </c>
      <c r="F1905" s="56">
        <v>39.256999999999998</v>
      </c>
      <c r="G1905" s="30">
        <f t="shared" si="122"/>
        <v>3.9257</v>
      </c>
      <c r="H1905" s="31">
        <f t="shared" si="123"/>
        <v>110.49350000000011</v>
      </c>
      <c r="I1905" s="31">
        <f>MAX($H$19:H1905)</f>
        <v>110.49350000000011</v>
      </c>
      <c r="J1905" s="32">
        <f t="shared" si="124"/>
        <v>0</v>
      </c>
      <c r="K1905" s="33">
        <f t="shared" si="125"/>
        <v>3.6837581333198255E-2</v>
      </c>
    </row>
    <row r="1906" spans="1:11" x14ac:dyDescent="0.25">
      <c r="A1906" s="51" t="s">
        <v>103</v>
      </c>
      <c r="B1906" s="49" t="s">
        <v>105</v>
      </c>
      <c r="C1906" s="53">
        <v>45819.722222222219</v>
      </c>
      <c r="D1906" s="49" t="s">
        <v>1115</v>
      </c>
      <c r="E1906" s="49">
        <v>6</v>
      </c>
      <c r="F1906" s="56">
        <v>4.4689999999999994</v>
      </c>
      <c r="G1906" s="30">
        <f t="shared" si="122"/>
        <v>0.44689999999999996</v>
      </c>
      <c r="H1906" s="31">
        <f t="shared" si="123"/>
        <v>110.94040000000011</v>
      </c>
      <c r="I1906" s="31">
        <f>MAX($H$19:H1906)</f>
        <v>110.94040000000011</v>
      </c>
      <c r="J1906" s="32">
        <f t="shared" si="124"/>
        <v>0</v>
      </c>
      <c r="K1906" s="33">
        <f t="shared" si="125"/>
        <v>4.0445818079797302E-3</v>
      </c>
    </row>
    <row r="1907" spans="1:11" x14ac:dyDescent="0.25">
      <c r="A1907" s="50" t="s">
        <v>103</v>
      </c>
      <c r="B1907" s="48" t="s">
        <v>107</v>
      </c>
      <c r="C1907" s="52">
        <v>45819.722222222219</v>
      </c>
      <c r="D1907" s="48" t="s">
        <v>1115</v>
      </c>
      <c r="E1907" s="48">
        <v>14</v>
      </c>
      <c r="F1907" s="55">
        <v>8.395999999999999</v>
      </c>
      <c r="G1907" s="30">
        <f t="shared" si="122"/>
        <v>0.8395999999999999</v>
      </c>
      <c r="H1907" s="31">
        <f t="shared" si="123"/>
        <v>111.78000000000011</v>
      </c>
      <c r="I1907" s="31">
        <f>MAX($H$19:H1907)</f>
        <v>111.78000000000011</v>
      </c>
      <c r="J1907" s="32">
        <f t="shared" si="124"/>
        <v>0</v>
      </c>
      <c r="K1907" s="33">
        <f t="shared" si="125"/>
        <v>7.5680275174778711E-3</v>
      </c>
    </row>
    <row r="1908" spans="1:11" x14ac:dyDescent="0.25">
      <c r="A1908" s="51" t="s">
        <v>103</v>
      </c>
      <c r="B1908" s="49" t="s">
        <v>108</v>
      </c>
      <c r="C1908" s="53">
        <v>45820.15625</v>
      </c>
      <c r="D1908" s="49" t="s">
        <v>1116</v>
      </c>
      <c r="E1908" s="49">
        <v>10</v>
      </c>
      <c r="F1908" s="56">
        <v>-6.05</v>
      </c>
      <c r="G1908" s="30">
        <f t="shared" si="122"/>
        <v>-0.60499999999999998</v>
      </c>
      <c r="H1908" s="31">
        <f t="shared" si="123"/>
        <v>111.17500000000011</v>
      </c>
      <c r="I1908" s="31">
        <f>MAX($H$19:H1908)</f>
        <v>111.78000000000011</v>
      </c>
      <c r="J1908" s="32">
        <f t="shared" si="124"/>
        <v>-0.60500000000000398</v>
      </c>
      <c r="K1908" s="33">
        <f t="shared" si="125"/>
        <v>-5.4124172481661015E-3</v>
      </c>
    </row>
    <row r="1909" spans="1:11" x14ac:dyDescent="0.25">
      <c r="A1909" s="50" t="s">
        <v>103</v>
      </c>
      <c r="B1909" s="48" t="s">
        <v>110</v>
      </c>
      <c r="C1909" s="52">
        <v>45820.15625</v>
      </c>
      <c r="D1909" s="48" t="s">
        <v>1116</v>
      </c>
      <c r="E1909" s="48">
        <v>23</v>
      </c>
      <c r="F1909" s="55">
        <v>-14.113</v>
      </c>
      <c r="G1909" s="30">
        <f t="shared" si="122"/>
        <v>-1.4113</v>
      </c>
      <c r="H1909" s="31">
        <f t="shared" si="123"/>
        <v>109.76370000000011</v>
      </c>
      <c r="I1909" s="31">
        <f>MAX($H$19:H1909)</f>
        <v>111.78000000000011</v>
      </c>
      <c r="J1909" s="32">
        <f t="shared" si="124"/>
        <v>-2.0163000000000011</v>
      </c>
      <c r="K1909" s="33">
        <f t="shared" si="125"/>
        <v>-1.2694400719586163E-2</v>
      </c>
    </row>
    <row r="1910" spans="1:11" x14ac:dyDescent="0.25">
      <c r="A1910" s="50" t="s">
        <v>1138</v>
      </c>
      <c r="B1910" s="48" t="s">
        <v>105</v>
      </c>
      <c r="C1910" s="52">
        <v>45820.315972222219</v>
      </c>
      <c r="D1910" s="48" t="s">
        <v>699</v>
      </c>
      <c r="E1910" s="48">
        <v>3149</v>
      </c>
      <c r="F1910" s="55">
        <v>4.4240000000000004</v>
      </c>
      <c r="G1910" s="30">
        <f t="shared" si="122"/>
        <v>0.44240000000000007</v>
      </c>
      <c r="H1910" s="31">
        <f t="shared" si="123"/>
        <v>110.20610000000012</v>
      </c>
      <c r="I1910" s="31">
        <f>MAX($H$19:H1910)</f>
        <v>111.78000000000011</v>
      </c>
      <c r="J1910" s="32">
        <f t="shared" si="124"/>
        <v>-1.5738999999999947</v>
      </c>
      <c r="K1910" s="33">
        <f t="shared" si="125"/>
        <v>4.0304763778917785E-3</v>
      </c>
    </row>
    <row r="1911" spans="1:11" x14ac:dyDescent="0.25">
      <c r="A1911" s="51" t="s">
        <v>1138</v>
      </c>
      <c r="B1911" s="49" t="s">
        <v>107</v>
      </c>
      <c r="C1911" s="53">
        <v>45820.315972222219</v>
      </c>
      <c r="D1911" s="49" t="s">
        <v>699</v>
      </c>
      <c r="E1911" s="49">
        <v>7349</v>
      </c>
      <c r="F1911" s="56">
        <v>7.2999999999999995E-2</v>
      </c>
      <c r="G1911" s="30">
        <f t="shared" si="122"/>
        <v>7.3000000000000001E-3</v>
      </c>
      <c r="H1911" s="31">
        <f t="shared" si="123"/>
        <v>110.21340000000012</v>
      </c>
      <c r="I1911" s="31">
        <f>MAX($H$19:H1911)</f>
        <v>111.78000000000011</v>
      </c>
      <c r="J1911" s="32">
        <f t="shared" si="124"/>
        <v>-1.566599999999994</v>
      </c>
      <c r="K1911" s="33">
        <f t="shared" si="125"/>
        <v>6.6239527576117396E-5</v>
      </c>
    </row>
    <row r="1912" spans="1:11" x14ac:dyDescent="0.25">
      <c r="A1912" s="50" t="s">
        <v>101</v>
      </c>
      <c r="B1912" s="48" t="s">
        <v>105</v>
      </c>
      <c r="C1912" s="52">
        <v>45820.322916666664</v>
      </c>
      <c r="D1912" s="48" t="s">
        <v>864</v>
      </c>
      <c r="E1912" s="48">
        <v>4</v>
      </c>
      <c r="F1912" s="55">
        <v>-5.9939999999999998</v>
      </c>
      <c r="G1912" s="30">
        <f t="shared" si="122"/>
        <v>-0.59940000000000004</v>
      </c>
      <c r="H1912" s="31">
        <f t="shared" si="123"/>
        <v>109.61400000000012</v>
      </c>
      <c r="I1912" s="31">
        <f>MAX($H$19:H1912)</f>
        <v>111.78000000000011</v>
      </c>
      <c r="J1912" s="32">
        <f t="shared" si="124"/>
        <v>-2.1659999999999968</v>
      </c>
      <c r="K1912" s="33">
        <f t="shared" si="125"/>
        <v>-5.4385401412169188E-3</v>
      </c>
    </row>
    <row r="1913" spans="1:11" x14ac:dyDescent="0.25">
      <c r="A1913" s="51" t="s">
        <v>101</v>
      </c>
      <c r="B1913" s="49" t="s">
        <v>107</v>
      </c>
      <c r="C1913" s="53">
        <v>45820.322916666664</v>
      </c>
      <c r="D1913" s="49" t="s">
        <v>864</v>
      </c>
      <c r="E1913" s="49">
        <v>10</v>
      </c>
      <c r="F1913" s="56">
        <v>-14.004</v>
      </c>
      <c r="G1913" s="30">
        <f t="shared" si="122"/>
        <v>-1.4004000000000001</v>
      </c>
      <c r="H1913" s="31">
        <f t="shared" si="123"/>
        <v>108.21360000000011</v>
      </c>
      <c r="I1913" s="31">
        <f>MAX($H$19:H1913)</f>
        <v>111.78000000000011</v>
      </c>
      <c r="J1913" s="32">
        <f t="shared" si="124"/>
        <v>-3.5664000000000016</v>
      </c>
      <c r="K1913" s="33">
        <f t="shared" si="125"/>
        <v>-1.277574032514095E-2</v>
      </c>
    </row>
    <row r="1914" spans="1:11" x14ac:dyDescent="0.25">
      <c r="A1914" s="51" t="s">
        <v>103</v>
      </c>
      <c r="B1914" s="49" t="s">
        <v>108</v>
      </c>
      <c r="C1914" s="53">
        <v>45820.440972222219</v>
      </c>
      <c r="D1914" s="49" t="s">
        <v>1117</v>
      </c>
      <c r="E1914" s="49">
        <v>6</v>
      </c>
      <c r="F1914" s="56">
        <v>-6.0280000000000005</v>
      </c>
      <c r="G1914" s="30">
        <f t="shared" si="122"/>
        <v>-0.60280000000000011</v>
      </c>
      <c r="H1914" s="31">
        <f t="shared" si="123"/>
        <v>107.61080000000011</v>
      </c>
      <c r="I1914" s="31">
        <f>MAX($H$19:H1914)</f>
        <v>111.78000000000011</v>
      </c>
      <c r="J1914" s="32">
        <f t="shared" si="124"/>
        <v>-4.1692000000000036</v>
      </c>
      <c r="K1914" s="33">
        <f t="shared" si="125"/>
        <v>-5.5704643408961418E-3</v>
      </c>
    </row>
    <row r="1915" spans="1:11" x14ac:dyDescent="0.25">
      <c r="A1915" s="50" t="s">
        <v>103</v>
      </c>
      <c r="B1915" s="48" t="s">
        <v>110</v>
      </c>
      <c r="C1915" s="52">
        <v>45820.440972222219</v>
      </c>
      <c r="D1915" s="48" t="s">
        <v>1117</v>
      </c>
      <c r="E1915" s="48">
        <v>14</v>
      </c>
      <c r="F1915" s="55">
        <v>-14.062000000000001</v>
      </c>
      <c r="G1915" s="30">
        <f t="shared" si="122"/>
        <v>-1.4062000000000001</v>
      </c>
      <c r="H1915" s="31">
        <f t="shared" si="123"/>
        <v>106.20460000000011</v>
      </c>
      <c r="I1915" s="31">
        <f>MAX($H$19:H1915)</f>
        <v>111.78000000000011</v>
      </c>
      <c r="J1915" s="32">
        <f t="shared" si="124"/>
        <v>-5.5754000000000019</v>
      </c>
      <c r="K1915" s="33">
        <f t="shared" si="125"/>
        <v>-1.3067461630245303E-2</v>
      </c>
    </row>
    <row r="1916" spans="1:11" x14ac:dyDescent="0.25">
      <c r="A1916" s="50" t="s">
        <v>101</v>
      </c>
      <c r="B1916" s="48" t="s">
        <v>108</v>
      </c>
      <c r="C1916" s="52">
        <v>45820.461805555555</v>
      </c>
      <c r="D1916" s="48" t="s">
        <v>865</v>
      </c>
      <c r="E1916" s="48">
        <v>5</v>
      </c>
      <c r="F1916" s="55">
        <v>-5.9909999999999997</v>
      </c>
      <c r="G1916" s="30">
        <f t="shared" si="122"/>
        <v>-0.59909999999999997</v>
      </c>
      <c r="H1916" s="31">
        <f t="shared" si="123"/>
        <v>105.60550000000012</v>
      </c>
      <c r="I1916" s="31">
        <f>MAX($H$19:H1916)</f>
        <v>111.78000000000011</v>
      </c>
      <c r="J1916" s="32">
        <f t="shared" si="124"/>
        <v>-6.1744999999999948</v>
      </c>
      <c r="K1916" s="33">
        <f t="shared" si="125"/>
        <v>-5.6409986008137958E-3</v>
      </c>
    </row>
    <row r="1917" spans="1:11" x14ac:dyDescent="0.25">
      <c r="A1917" s="51" t="s">
        <v>101</v>
      </c>
      <c r="B1917" s="49" t="s">
        <v>110</v>
      </c>
      <c r="C1917" s="53">
        <v>45820.461805555555</v>
      </c>
      <c r="D1917" s="49" t="s">
        <v>865</v>
      </c>
      <c r="E1917" s="49">
        <v>12</v>
      </c>
      <c r="F1917" s="56">
        <v>-13.987</v>
      </c>
      <c r="G1917" s="30">
        <f t="shared" si="122"/>
        <v>-1.3987000000000001</v>
      </c>
      <c r="H1917" s="31">
        <f t="shared" si="123"/>
        <v>104.20680000000011</v>
      </c>
      <c r="I1917" s="31">
        <f>MAX($H$19:H1917)</f>
        <v>111.78000000000011</v>
      </c>
      <c r="J1917" s="32">
        <f t="shared" si="124"/>
        <v>-7.5731999999999999</v>
      </c>
      <c r="K1917" s="33">
        <f t="shared" si="125"/>
        <v>-1.3244575329883435E-2</v>
      </c>
    </row>
    <row r="1918" spans="1:11" x14ac:dyDescent="0.25">
      <c r="A1918" s="50" t="s">
        <v>1138</v>
      </c>
      <c r="B1918" s="48" t="s">
        <v>108</v>
      </c>
      <c r="C1918" s="52">
        <v>45820.479166666664</v>
      </c>
      <c r="D1918" s="48" t="s">
        <v>700</v>
      </c>
      <c r="E1918" s="48">
        <v>3189</v>
      </c>
      <c r="F1918" s="55">
        <v>4.423</v>
      </c>
      <c r="G1918" s="30">
        <f t="shared" si="122"/>
        <v>0.44230000000000003</v>
      </c>
      <c r="H1918" s="31">
        <f t="shared" si="123"/>
        <v>104.64910000000012</v>
      </c>
      <c r="I1918" s="31">
        <f>MAX($H$19:H1918)</f>
        <v>111.78000000000011</v>
      </c>
      <c r="J1918" s="32">
        <f t="shared" si="124"/>
        <v>-7.1308999999999969</v>
      </c>
      <c r="K1918" s="33">
        <f t="shared" si="125"/>
        <v>4.2444447003457952E-3</v>
      </c>
    </row>
    <row r="1919" spans="1:11" x14ac:dyDescent="0.25">
      <c r="A1919" s="51" t="s">
        <v>1138</v>
      </c>
      <c r="B1919" s="49" t="s">
        <v>110</v>
      </c>
      <c r="C1919" s="53">
        <v>45820.479166666664</v>
      </c>
      <c r="D1919" s="49" t="s">
        <v>700</v>
      </c>
      <c r="E1919" s="49">
        <v>7442</v>
      </c>
      <c r="F1919" s="56">
        <v>7.3999999999999996E-2</v>
      </c>
      <c r="G1919" s="30">
        <f t="shared" si="122"/>
        <v>7.4000000000000003E-3</v>
      </c>
      <c r="H1919" s="31">
        <f t="shared" si="123"/>
        <v>104.65650000000012</v>
      </c>
      <c r="I1919" s="31">
        <f>MAX($H$19:H1919)</f>
        <v>111.78000000000011</v>
      </c>
      <c r="J1919" s="32">
        <f t="shared" si="124"/>
        <v>-7.1234999999999928</v>
      </c>
      <c r="K1919" s="33">
        <f t="shared" si="125"/>
        <v>7.0712504933290177E-5</v>
      </c>
    </row>
    <row r="1920" spans="1:11" x14ac:dyDescent="0.25">
      <c r="A1920" s="51" t="s">
        <v>103</v>
      </c>
      <c r="B1920" s="49" t="s">
        <v>108</v>
      </c>
      <c r="C1920" s="53">
        <v>45820.604166666664</v>
      </c>
      <c r="D1920" s="49" t="s">
        <v>1118</v>
      </c>
      <c r="E1920" s="49">
        <v>5</v>
      </c>
      <c r="F1920" s="56">
        <v>4.5510000000000002</v>
      </c>
      <c r="G1920" s="30">
        <f t="shared" si="122"/>
        <v>0.45510000000000006</v>
      </c>
      <c r="H1920" s="31">
        <f t="shared" si="123"/>
        <v>105.11160000000012</v>
      </c>
      <c r="I1920" s="31">
        <f>MAX($H$19:H1920)</f>
        <v>111.78000000000011</v>
      </c>
      <c r="J1920" s="32">
        <f t="shared" si="124"/>
        <v>-6.6683999999999912</v>
      </c>
      <c r="K1920" s="33">
        <f t="shared" si="125"/>
        <v>4.3485115592438728E-3</v>
      </c>
    </row>
    <row r="1921" spans="1:11" x14ac:dyDescent="0.25">
      <c r="A1921" s="50" t="s">
        <v>103</v>
      </c>
      <c r="B1921" s="48" t="s">
        <v>110</v>
      </c>
      <c r="C1921" s="52">
        <v>45820.604166666664</v>
      </c>
      <c r="D1921" s="48" t="s">
        <v>1118</v>
      </c>
      <c r="E1921" s="48">
        <v>12</v>
      </c>
      <c r="F1921" s="55">
        <v>29.068999999999999</v>
      </c>
      <c r="G1921" s="30">
        <f t="shared" si="122"/>
        <v>2.9069000000000003</v>
      </c>
      <c r="H1921" s="31">
        <f t="shared" si="123"/>
        <v>108.01850000000013</v>
      </c>
      <c r="I1921" s="31">
        <f>MAX($H$19:H1921)</f>
        <v>111.78000000000011</v>
      </c>
      <c r="J1921" s="32">
        <f t="shared" si="124"/>
        <v>-3.7614999999999839</v>
      </c>
      <c r="K1921" s="33">
        <f t="shared" si="125"/>
        <v>2.7655368199133168E-2</v>
      </c>
    </row>
    <row r="1922" spans="1:11" x14ac:dyDescent="0.25">
      <c r="A1922" s="50" t="s">
        <v>102</v>
      </c>
      <c r="B1922" s="48" t="s">
        <v>108</v>
      </c>
      <c r="C1922" s="52">
        <v>45820.607638888891</v>
      </c>
      <c r="D1922" s="48" t="s">
        <v>991</v>
      </c>
      <c r="E1922" s="48">
        <v>118</v>
      </c>
      <c r="F1922" s="55">
        <v>4.5630000000000006</v>
      </c>
      <c r="G1922" s="30">
        <f t="shared" si="122"/>
        <v>0.45630000000000009</v>
      </c>
      <c r="H1922" s="31">
        <f t="shared" si="123"/>
        <v>108.47480000000013</v>
      </c>
      <c r="I1922" s="31">
        <f>MAX($H$19:H1922)</f>
        <v>111.78000000000011</v>
      </c>
      <c r="J1922" s="32">
        <f t="shared" si="124"/>
        <v>-3.305199999999985</v>
      </c>
      <c r="K1922" s="33">
        <f t="shared" si="125"/>
        <v>4.2242763970985475E-3</v>
      </c>
    </row>
    <row r="1923" spans="1:11" x14ac:dyDescent="0.25">
      <c r="A1923" s="51" t="s">
        <v>102</v>
      </c>
      <c r="B1923" s="49" t="s">
        <v>110</v>
      </c>
      <c r="C1923" s="53">
        <v>45820.607638888891</v>
      </c>
      <c r="D1923" s="49" t="s">
        <v>991</v>
      </c>
      <c r="E1923" s="49">
        <v>276</v>
      </c>
      <c r="F1923" s="56">
        <v>4.4960000000000004</v>
      </c>
      <c r="G1923" s="30">
        <f t="shared" si="122"/>
        <v>0.44960000000000006</v>
      </c>
      <c r="H1923" s="31">
        <f t="shared" si="123"/>
        <v>108.92440000000013</v>
      </c>
      <c r="I1923" s="31">
        <f>MAX($H$19:H1923)</f>
        <v>111.78000000000011</v>
      </c>
      <c r="J1923" s="32">
        <f t="shared" si="124"/>
        <v>-2.8555999999999813</v>
      </c>
      <c r="K1923" s="33">
        <f t="shared" si="125"/>
        <v>4.1447414514708125E-3</v>
      </c>
    </row>
    <row r="1924" spans="1:11" x14ac:dyDescent="0.25">
      <c r="A1924" s="50" t="s">
        <v>101</v>
      </c>
      <c r="B1924" s="48" t="s">
        <v>108</v>
      </c>
      <c r="C1924" s="52">
        <v>45820.847222222219</v>
      </c>
      <c r="D1924" s="48" t="s">
        <v>866</v>
      </c>
      <c r="E1924" s="48">
        <v>15</v>
      </c>
      <c r="F1924" s="55">
        <v>-6.3159999999999998</v>
      </c>
      <c r="G1924" s="30">
        <f t="shared" si="122"/>
        <v>-0.63160000000000005</v>
      </c>
      <c r="H1924" s="31">
        <f t="shared" si="123"/>
        <v>108.29280000000013</v>
      </c>
      <c r="I1924" s="31">
        <f>MAX($H$19:H1924)</f>
        <v>111.78000000000011</v>
      </c>
      <c r="J1924" s="32">
        <f t="shared" si="124"/>
        <v>-3.4871999999999872</v>
      </c>
      <c r="K1924" s="33">
        <f t="shared" si="125"/>
        <v>-5.7985171366562449E-3</v>
      </c>
    </row>
    <row r="1925" spans="1:11" x14ac:dyDescent="0.25">
      <c r="A1925" s="51" t="s">
        <v>101</v>
      </c>
      <c r="B1925" s="49" t="s">
        <v>110</v>
      </c>
      <c r="C1925" s="53">
        <v>45820.847222222219</v>
      </c>
      <c r="D1925" s="49" t="s">
        <v>866</v>
      </c>
      <c r="E1925" s="49">
        <v>34</v>
      </c>
      <c r="F1925" s="56">
        <v>-14.738999999999999</v>
      </c>
      <c r="G1925" s="30">
        <f t="shared" si="122"/>
        <v>-1.4739</v>
      </c>
      <c r="H1925" s="31">
        <f t="shared" si="123"/>
        <v>106.81890000000013</v>
      </c>
      <c r="I1925" s="31">
        <f>MAX($H$19:H1925)</f>
        <v>111.78000000000011</v>
      </c>
      <c r="J1925" s="32">
        <f t="shared" si="124"/>
        <v>-4.9610999999999876</v>
      </c>
      <c r="K1925" s="33">
        <f t="shared" si="125"/>
        <v>-1.3610323123975032E-2</v>
      </c>
    </row>
    <row r="1926" spans="1:11" x14ac:dyDescent="0.25">
      <c r="A1926" s="50" t="s">
        <v>101</v>
      </c>
      <c r="B1926" s="48" t="s">
        <v>108</v>
      </c>
      <c r="C1926" s="52">
        <v>45821.013888888891</v>
      </c>
      <c r="D1926" s="48" t="s">
        <v>867</v>
      </c>
      <c r="E1926" s="48">
        <v>4</v>
      </c>
      <c r="F1926" s="55">
        <v>4.4779999999999998</v>
      </c>
      <c r="G1926" s="30">
        <f t="shared" si="122"/>
        <v>0.44779999999999998</v>
      </c>
      <c r="H1926" s="31">
        <f t="shared" si="123"/>
        <v>107.26670000000013</v>
      </c>
      <c r="I1926" s="31">
        <f>MAX($H$19:H1926)</f>
        <v>111.78000000000011</v>
      </c>
      <c r="J1926" s="32">
        <f t="shared" si="124"/>
        <v>-4.5132999999999868</v>
      </c>
      <c r="K1926" s="33">
        <f t="shared" si="125"/>
        <v>4.1921420273003385E-3</v>
      </c>
    </row>
    <row r="1927" spans="1:11" x14ac:dyDescent="0.25">
      <c r="A1927" s="51" t="s">
        <v>101</v>
      </c>
      <c r="B1927" s="49" t="s">
        <v>110</v>
      </c>
      <c r="C1927" s="53">
        <v>45821.013888888891</v>
      </c>
      <c r="D1927" s="49" t="s">
        <v>867</v>
      </c>
      <c r="E1927" s="49">
        <v>10</v>
      </c>
      <c r="F1927" s="56">
        <v>18.833000000000002</v>
      </c>
      <c r="G1927" s="30">
        <f t="shared" si="122"/>
        <v>1.8833000000000002</v>
      </c>
      <c r="H1927" s="31">
        <f t="shared" si="123"/>
        <v>109.15000000000013</v>
      </c>
      <c r="I1927" s="31">
        <f>MAX($H$19:H1927)</f>
        <v>111.78000000000011</v>
      </c>
      <c r="J1927" s="32">
        <f t="shared" si="124"/>
        <v>-2.6299999999999812</v>
      </c>
      <c r="K1927" s="33">
        <f t="shared" si="125"/>
        <v>1.7557172915732444E-2</v>
      </c>
    </row>
    <row r="1928" spans="1:11" x14ac:dyDescent="0.25">
      <c r="A1928" s="50" t="s">
        <v>1138</v>
      </c>
      <c r="B1928" s="48" t="s">
        <v>105</v>
      </c>
      <c r="C1928" s="52">
        <v>45821.034722222219</v>
      </c>
      <c r="D1928" s="48" t="s">
        <v>701</v>
      </c>
      <c r="E1928" s="48">
        <v>3322</v>
      </c>
      <c r="F1928" s="55">
        <v>4.5840000000000005</v>
      </c>
      <c r="G1928" s="30">
        <f t="shared" si="122"/>
        <v>0.45840000000000009</v>
      </c>
      <c r="H1928" s="31">
        <f t="shared" si="123"/>
        <v>109.60840000000013</v>
      </c>
      <c r="I1928" s="31">
        <f>MAX($H$19:H1928)</f>
        <v>111.78000000000011</v>
      </c>
      <c r="J1928" s="32">
        <f t="shared" si="124"/>
        <v>-2.1715999999999838</v>
      </c>
      <c r="K1928" s="33">
        <f t="shared" si="125"/>
        <v>4.1997251488776755E-3</v>
      </c>
    </row>
    <row r="1929" spans="1:11" x14ac:dyDescent="0.25">
      <c r="A1929" s="51" t="s">
        <v>1138</v>
      </c>
      <c r="B1929" s="49" t="s">
        <v>107</v>
      </c>
      <c r="C1929" s="53">
        <v>45821.034722222219</v>
      </c>
      <c r="D1929" s="49" t="s">
        <v>701</v>
      </c>
      <c r="E1929" s="49">
        <v>7751</v>
      </c>
      <c r="F1929" s="56">
        <v>0.39500000000000002</v>
      </c>
      <c r="G1929" s="30">
        <f t="shared" si="122"/>
        <v>3.9500000000000007E-2</v>
      </c>
      <c r="H1929" s="31">
        <f t="shared" si="123"/>
        <v>109.64790000000013</v>
      </c>
      <c r="I1929" s="31">
        <f>MAX($H$19:H1929)</f>
        <v>111.78000000000011</v>
      </c>
      <c r="J1929" s="32">
        <f t="shared" si="124"/>
        <v>-2.1320999999999799</v>
      </c>
      <c r="K1929" s="33">
        <f t="shared" si="125"/>
        <v>3.603738399611256E-4</v>
      </c>
    </row>
    <row r="1930" spans="1:11" x14ac:dyDescent="0.25">
      <c r="A1930" s="50" t="s">
        <v>104</v>
      </c>
      <c r="B1930" s="48" t="s">
        <v>108</v>
      </c>
      <c r="C1930" s="52">
        <v>45821.041666666664</v>
      </c>
      <c r="D1930" s="48" t="s">
        <v>755</v>
      </c>
      <c r="E1930" s="48">
        <v>2903</v>
      </c>
      <c r="F1930" s="55">
        <v>5.2249999999999996</v>
      </c>
      <c r="G1930" s="30">
        <f t="shared" si="122"/>
        <v>0.52249999999999996</v>
      </c>
      <c r="H1930" s="31">
        <f t="shared" si="123"/>
        <v>110.17040000000013</v>
      </c>
      <c r="I1930" s="31">
        <f>MAX($H$19:H1930)</f>
        <v>111.78000000000011</v>
      </c>
      <c r="J1930" s="32">
        <f t="shared" si="124"/>
        <v>-1.6095999999999862</v>
      </c>
      <c r="K1930" s="33">
        <f t="shared" si="125"/>
        <v>4.7652531421029654E-3</v>
      </c>
    </row>
    <row r="1931" spans="1:11" x14ac:dyDescent="0.25">
      <c r="A1931" s="51" t="s">
        <v>104</v>
      </c>
      <c r="B1931" s="49" t="s">
        <v>110</v>
      </c>
      <c r="C1931" s="53">
        <v>45821.041666666664</v>
      </c>
      <c r="D1931" s="49" t="s">
        <v>755</v>
      </c>
      <c r="E1931" s="49">
        <v>6773</v>
      </c>
      <c r="F1931" s="56">
        <v>0.67699999999999994</v>
      </c>
      <c r="G1931" s="30">
        <f t="shared" si="122"/>
        <v>6.7699999999999996E-2</v>
      </c>
      <c r="H1931" s="31">
        <f t="shared" si="123"/>
        <v>110.23810000000013</v>
      </c>
      <c r="I1931" s="31">
        <f>MAX($H$19:H1931)</f>
        <v>111.78000000000011</v>
      </c>
      <c r="J1931" s="32">
        <f t="shared" si="124"/>
        <v>-1.5418999999999841</v>
      </c>
      <c r="K1931" s="33">
        <f t="shared" si="125"/>
        <v>6.145026250246044E-4</v>
      </c>
    </row>
    <row r="1932" spans="1:11" x14ac:dyDescent="0.25">
      <c r="A1932" s="50" t="s">
        <v>102</v>
      </c>
      <c r="B1932" s="48" t="s">
        <v>105</v>
      </c>
      <c r="C1932" s="52">
        <v>45821.284722222219</v>
      </c>
      <c r="D1932" s="48" t="s">
        <v>992</v>
      </c>
      <c r="E1932" s="48">
        <v>56</v>
      </c>
      <c r="F1932" s="55">
        <v>4.5590000000000002</v>
      </c>
      <c r="G1932" s="30">
        <f t="shared" si="122"/>
        <v>0.45590000000000003</v>
      </c>
      <c r="H1932" s="31">
        <f t="shared" si="123"/>
        <v>110.69400000000013</v>
      </c>
      <c r="I1932" s="31">
        <f>MAX($H$19:H1932)</f>
        <v>111.78000000000011</v>
      </c>
      <c r="J1932" s="32">
        <f t="shared" si="124"/>
        <v>-1.0859999999999843</v>
      </c>
      <c r="K1932" s="33">
        <f t="shared" si="125"/>
        <v>4.1355937738405402E-3</v>
      </c>
    </row>
    <row r="1933" spans="1:11" x14ac:dyDescent="0.25">
      <c r="A1933" s="51" t="s">
        <v>102</v>
      </c>
      <c r="B1933" s="49" t="s">
        <v>107</v>
      </c>
      <c r="C1933" s="53">
        <v>45821.284722222219</v>
      </c>
      <c r="D1933" s="49" t="s">
        <v>992</v>
      </c>
      <c r="E1933" s="49">
        <v>132</v>
      </c>
      <c r="F1933" s="56">
        <v>1.766</v>
      </c>
      <c r="G1933" s="30">
        <f t="shared" si="122"/>
        <v>0.17660000000000001</v>
      </c>
      <c r="H1933" s="31">
        <f t="shared" si="123"/>
        <v>110.87060000000012</v>
      </c>
      <c r="I1933" s="31">
        <f>MAX($H$19:H1933)</f>
        <v>111.78000000000011</v>
      </c>
      <c r="J1933" s="32">
        <f t="shared" si="124"/>
        <v>-0.90939999999999088</v>
      </c>
      <c r="K1933" s="33">
        <f t="shared" si="125"/>
        <v>1.5953890906461599E-3</v>
      </c>
    </row>
    <row r="1934" spans="1:11" x14ac:dyDescent="0.25">
      <c r="A1934" s="50" t="s">
        <v>104</v>
      </c>
      <c r="B1934" s="48" t="s">
        <v>105</v>
      </c>
      <c r="C1934" s="52">
        <v>45821.322916666664</v>
      </c>
      <c r="D1934" s="48" t="s">
        <v>767</v>
      </c>
      <c r="E1934" s="48">
        <v>5333</v>
      </c>
      <c r="F1934" s="55">
        <v>5.3330000000000002</v>
      </c>
      <c r="G1934" s="30">
        <f t="shared" si="122"/>
        <v>0.5333</v>
      </c>
      <c r="H1934" s="31">
        <f t="shared" si="123"/>
        <v>111.40390000000012</v>
      </c>
      <c r="I1934" s="31">
        <f>MAX($H$19:H1934)</f>
        <v>111.78000000000011</v>
      </c>
      <c r="J1934" s="32">
        <f t="shared" si="124"/>
        <v>-0.37609999999999388</v>
      </c>
      <c r="K1934" s="33">
        <f t="shared" si="125"/>
        <v>4.8101119683667815E-3</v>
      </c>
    </row>
    <row r="1935" spans="1:11" x14ac:dyDescent="0.25">
      <c r="A1935" s="51" t="s">
        <v>104</v>
      </c>
      <c r="B1935" s="49" t="s">
        <v>107</v>
      </c>
      <c r="C1935" s="53">
        <v>45821.322916666664</v>
      </c>
      <c r="D1935" s="49" t="s">
        <v>767</v>
      </c>
      <c r="E1935" s="49">
        <v>12444</v>
      </c>
      <c r="F1935" s="56">
        <v>22.4</v>
      </c>
      <c r="G1935" s="30">
        <f t="shared" si="122"/>
        <v>2.2399999999999998</v>
      </c>
      <c r="H1935" s="31">
        <f t="shared" si="123"/>
        <v>113.64390000000012</v>
      </c>
      <c r="I1935" s="31">
        <f>MAX($H$19:H1935)</f>
        <v>113.64390000000012</v>
      </c>
      <c r="J1935" s="32">
        <f t="shared" si="124"/>
        <v>0</v>
      </c>
      <c r="K1935" s="33">
        <f t="shared" si="125"/>
        <v>2.0107016002132605E-2</v>
      </c>
    </row>
    <row r="1936" spans="1:11" x14ac:dyDescent="0.25">
      <c r="A1936" s="50" t="s">
        <v>102</v>
      </c>
      <c r="B1936" s="48" t="s">
        <v>108</v>
      </c>
      <c r="C1936" s="52">
        <v>45821.440972222219</v>
      </c>
      <c r="D1936" s="48" t="s">
        <v>993</v>
      </c>
      <c r="E1936" s="48">
        <v>55</v>
      </c>
      <c r="F1936" s="55">
        <v>-6.032</v>
      </c>
      <c r="G1936" s="30">
        <f t="shared" si="122"/>
        <v>-0.60320000000000007</v>
      </c>
      <c r="H1936" s="31">
        <f t="shared" si="123"/>
        <v>113.04070000000011</v>
      </c>
      <c r="I1936" s="31">
        <f>MAX($H$19:H1936)</f>
        <v>113.64390000000012</v>
      </c>
      <c r="J1936" s="32">
        <f t="shared" si="124"/>
        <v>-0.60320000000000107</v>
      </c>
      <c r="K1936" s="33">
        <f t="shared" si="125"/>
        <v>-5.3078079861743621E-3</v>
      </c>
    </row>
    <row r="1937" spans="1:11" x14ac:dyDescent="0.25">
      <c r="A1937" s="51" t="s">
        <v>102</v>
      </c>
      <c r="B1937" s="49" t="s">
        <v>110</v>
      </c>
      <c r="C1937" s="53">
        <v>45821.440972222219</v>
      </c>
      <c r="D1937" s="49" t="s">
        <v>993</v>
      </c>
      <c r="E1937" s="49">
        <v>129</v>
      </c>
      <c r="F1937" s="56">
        <v>-14.075999999999999</v>
      </c>
      <c r="G1937" s="30">
        <f t="shared" si="122"/>
        <v>-1.4076</v>
      </c>
      <c r="H1937" s="31">
        <f t="shared" si="123"/>
        <v>111.63310000000011</v>
      </c>
      <c r="I1937" s="31">
        <f>MAX($H$19:H1937)</f>
        <v>113.64390000000012</v>
      </c>
      <c r="J1937" s="32">
        <f t="shared" si="124"/>
        <v>-2.0108000000000033</v>
      </c>
      <c r="K1937" s="33">
        <f t="shared" si="125"/>
        <v>-1.245215218943263E-2</v>
      </c>
    </row>
    <row r="1938" spans="1:11" x14ac:dyDescent="0.25">
      <c r="A1938" s="50" t="s">
        <v>101</v>
      </c>
      <c r="B1938" s="48" t="s">
        <v>108</v>
      </c>
      <c r="C1938" s="52">
        <v>45821.541666666664</v>
      </c>
      <c r="D1938" s="48" t="s">
        <v>868</v>
      </c>
      <c r="E1938" s="48">
        <v>6</v>
      </c>
      <c r="F1938" s="55">
        <v>4.5060000000000002</v>
      </c>
      <c r="G1938" s="30">
        <f t="shared" si="122"/>
        <v>0.45060000000000006</v>
      </c>
      <c r="H1938" s="31">
        <f t="shared" si="123"/>
        <v>112.08370000000011</v>
      </c>
      <c r="I1938" s="31">
        <f>MAX($H$19:H1938)</f>
        <v>113.64390000000012</v>
      </c>
      <c r="J1938" s="32">
        <f t="shared" si="124"/>
        <v>-1.5602000000000089</v>
      </c>
      <c r="K1938" s="33">
        <f t="shared" si="125"/>
        <v>4.0364372215766497E-3</v>
      </c>
    </row>
    <row r="1939" spans="1:11" x14ac:dyDescent="0.25">
      <c r="A1939" s="51" t="s">
        <v>101</v>
      </c>
      <c r="B1939" s="49" t="s">
        <v>110</v>
      </c>
      <c r="C1939" s="53">
        <v>45821.541666666664</v>
      </c>
      <c r="D1939" s="49" t="s">
        <v>868</v>
      </c>
      <c r="E1939" s="49">
        <v>13</v>
      </c>
      <c r="F1939" s="56">
        <v>0</v>
      </c>
      <c r="G1939" s="30">
        <f t="shared" si="122"/>
        <v>0</v>
      </c>
      <c r="H1939" s="31">
        <f t="shared" si="123"/>
        <v>112.08370000000011</v>
      </c>
      <c r="I1939" s="31">
        <f>MAX($H$19:H1939)</f>
        <v>113.64390000000012</v>
      </c>
      <c r="J1939" s="32">
        <f t="shared" si="124"/>
        <v>-1.5602000000000089</v>
      </c>
      <c r="K1939" s="33">
        <f t="shared" si="125"/>
        <v>0</v>
      </c>
    </row>
    <row r="1940" spans="1:11" x14ac:dyDescent="0.25">
      <c r="A1940" s="50" t="s">
        <v>1138</v>
      </c>
      <c r="B1940" s="48" t="s">
        <v>108</v>
      </c>
      <c r="C1940" s="52">
        <v>45821.59375</v>
      </c>
      <c r="D1940" s="48" t="s">
        <v>702</v>
      </c>
      <c r="E1940" s="48">
        <v>1932</v>
      </c>
      <c r="F1940" s="55">
        <v>4.5460000000000003</v>
      </c>
      <c r="G1940" s="30">
        <f t="shared" si="122"/>
        <v>0.45460000000000006</v>
      </c>
      <c r="H1940" s="31">
        <f t="shared" si="123"/>
        <v>112.53830000000011</v>
      </c>
      <c r="I1940" s="31">
        <f>MAX($H$19:H1940)</f>
        <v>113.64390000000012</v>
      </c>
      <c r="J1940" s="32">
        <f t="shared" si="124"/>
        <v>-1.1056000000000097</v>
      </c>
      <c r="K1940" s="33">
        <f t="shared" si="125"/>
        <v>4.0558975123055063E-3</v>
      </c>
    </row>
    <row r="1941" spans="1:11" x14ac:dyDescent="0.25">
      <c r="A1941" s="51" t="s">
        <v>1138</v>
      </c>
      <c r="B1941" s="49" t="s">
        <v>110</v>
      </c>
      <c r="C1941" s="53">
        <v>45821.59375</v>
      </c>
      <c r="D1941" s="49" t="s">
        <v>702</v>
      </c>
      <c r="E1941" s="49">
        <v>4508</v>
      </c>
      <c r="F1941" s="56">
        <v>5.9369999999999994</v>
      </c>
      <c r="G1941" s="30">
        <f t="shared" si="122"/>
        <v>0.59370000000000001</v>
      </c>
      <c r="H1941" s="31">
        <f t="shared" si="123"/>
        <v>113.1320000000001</v>
      </c>
      <c r="I1941" s="31">
        <f>MAX($H$19:H1941)</f>
        <v>113.64390000000012</v>
      </c>
      <c r="J1941" s="32">
        <f t="shared" si="124"/>
        <v>-0.51190000000001135</v>
      </c>
      <c r="K1941" s="33">
        <f t="shared" si="125"/>
        <v>5.2755373059660826E-3</v>
      </c>
    </row>
    <row r="1942" spans="1:11" x14ac:dyDescent="0.25">
      <c r="A1942" s="50" t="s">
        <v>104</v>
      </c>
      <c r="B1942" s="48" t="s">
        <v>108</v>
      </c>
      <c r="C1942" s="52">
        <v>45821.597222222219</v>
      </c>
      <c r="D1942" s="48" t="s">
        <v>768</v>
      </c>
      <c r="E1942" s="48">
        <v>2014</v>
      </c>
      <c r="F1942" s="55">
        <v>-5.6390000000000002</v>
      </c>
      <c r="G1942" s="30">
        <f t="shared" si="122"/>
        <v>-0.56390000000000007</v>
      </c>
      <c r="H1942" s="31">
        <f t="shared" si="123"/>
        <v>112.5681000000001</v>
      </c>
      <c r="I1942" s="31">
        <f>MAX($H$19:H1942)</f>
        <v>113.64390000000012</v>
      </c>
      <c r="J1942" s="32">
        <f t="shared" si="124"/>
        <v>-1.0758000000000152</v>
      </c>
      <c r="K1942" s="33">
        <f t="shared" si="125"/>
        <v>-4.9844429515963906E-3</v>
      </c>
    </row>
    <row r="1943" spans="1:11" x14ac:dyDescent="0.25">
      <c r="A1943" s="51" t="s">
        <v>104</v>
      </c>
      <c r="B1943" s="49" t="s">
        <v>110</v>
      </c>
      <c r="C1943" s="53">
        <v>45821.597222222219</v>
      </c>
      <c r="D1943" s="49" t="s">
        <v>768</v>
      </c>
      <c r="E1943" s="49">
        <v>4700</v>
      </c>
      <c r="F1943" s="56">
        <v>-13.159000000000001</v>
      </c>
      <c r="G1943" s="30">
        <f t="shared" si="122"/>
        <v>-1.3159000000000001</v>
      </c>
      <c r="H1943" s="31">
        <f t="shared" si="123"/>
        <v>111.2522000000001</v>
      </c>
      <c r="I1943" s="31">
        <f>MAX($H$19:H1943)</f>
        <v>113.64390000000012</v>
      </c>
      <c r="J1943" s="32">
        <f t="shared" si="124"/>
        <v>-2.3917000000000144</v>
      </c>
      <c r="K1943" s="33">
        <f t="shared" si="125"/>
        <v>-1.1689812655627962E-2</v>
      </c>
    </row>
    <row r="1944" spans="1:11" x14ac:dyDescent="0.25">
      <c r="A1944" s="50" t="s">
        <v>101</v>
      </c>
      <c r="B1944" s="48" t="s">
        <v>108</v>
      </c>
      <c r="C1944" s="52">
        <v>45821.78125</v>
      </c>
      <c r="D1944" s="48" t="s">
        <v>869</v>
      </c>
      <c r="E1944" s="48">
        <v>6</v>
      </c>
      <c r="F1944" s="55">
        <v>4.5039999999999996</v>
      </c>
      <c r="G1944" s="30">
        <f t="shared" si="122"/>
        <v>0.45039999999999997</v>
      </c>
      <c r="H1944" s="31">
        <f t="shared" si="123"/>
        <v>111.7026000000001</v>
      </c>
      <c r="I1944" s="31">
        <f>MAX($H$19:H1944)</f>
        <v>113.64390000000012</v>
      </c>
      <c r="J1944" s="32">
        <f t="shared" si="124"/>
        <v>-1.9413000000000125</v>
      </c>
      <c r="K1944" s="33">
        <f t="shared" si="125"/>
        <v>4.0484592664236096E-3</v>
      </c>
    </row>
    <row r="1945" spans="1:11" x14ac:dyDescent="0.25">
      <c r="A1945" s="51" t="s">
        <v>101</v>
      </c>
      <c r="B1945" s="49" t="s">
        <v>110</v>
      </c>
      <c r="C1945" s="53">
        <v>45821.78125</v>
      </c>
      <c r="D1945" s="49" t="s">
        <v>869</v>
      </c>
      <c r="E1945" s="49">
        <v>15</v>
      </c>
      <c r="F1945" s="56">
        <v>8.0289999999999999</v>
      </c>
      <c r="G1945" s="30">
        <f t="shared" si="122"/>
        <v>0.80290000000000006</v>
      </c>
      <c r="H1945" s="31">
        <f t="shared" si="123"/>
        <v>112.5055000000001</v>
      </c>
      <c r="I1945" s="31">
        <f>MAX($H$19:H1945)</f>
        <v>113.64390000000012</v>
      </c>
      <c r="J1945" s="32">
        <f t="shared" si="124"/>
        <v>-1.1384000000000185</v>
      </c>
      <c r="K1945" s="33">
        <f t="shared" si="125"/>
        <v>7.1878362723876155E-3</v>
      </c>
    </row>
    <row r="1946" spans="1:11" x14ac:dyDescent="0.25">
      <c r="A1946" s="50" t="s">
        <v>102</v>
      </c>
      <c r="B1946" s="48" t="s">
        <v>108</v>
      </c>
      <c r="C1946" s="52">
        <v>45821.784722222219</v>
      </c>
      <c r="D1946" s="48" t="s">
        <v>994</v>
      </c>
      <c r="E1946" s="48">
        <v>67</v>
      </c>
      <c r="F1946" s="55">
        <v>4.4670000000000005</v>
      </c>
      <c r="G1946" s="30">
        <f t="shared" si="122"/>
        <v>0.4467000000000001</v>
      </c>
      <c r="H1946" s="31">
        <f t="shared" si="123"/>
        <v>112.9522000000001</v>
      </c>
      <c r="I1946" s="31">
        <f>MAX($H$19:H1946)</f>
        <v>113.64390000000012</v>
      </c>
      <c r="J1946" s="32">
        <f t="shared" si="124"/>
        <v>-0.69170000000001153</v>
      </c>
      <c r="K1946" s="33">
        <f t="shared" si="125"/>
        <v>3.9704725546751973E-3</v>
      </c>
    </row>
    <row r="1947" spans="1:11" x14ac:dyDescent="0.25">
      <c r="A1947" s="51" t="s">
        <v>102</v>
      </c>
      <c r="B1947" s="49" t="s">
        <v>110</v>
      </c>
      <c r="C1947" s="53">
        <v>45821.784722222219</v>
      </c>
      <c r="D1947" s="49" t="s">
        <v>994</v>
      </c>
      <c r="E1947" s="49">
        <v>157</v>
      </c>
      <c r="F1947" s="56">
        <v>17.428999999999998</v>
      </c>
      <c r="G1947" s="30">
        <f t="shared" si="122"/>
        <v>1.7428999999999999</v>
      </c>
      <c r="H1947" s="31">
        <f t="shared" si="123"/>
        <v>114.69510000000011</v>
      </c>
      <c r="I1947" s="31">
        <f>MAX($H$19:H1947)</f>
        <v>114.69510000000011</v>
      </c>
      <c r="J1947" s="32">
        <f t="shared" si="124"/>
        <v>0</v>
      </c>
      <c r="K1947" s="33">
        <f t="shared" si="125"/>
        <v>1.5430421009949402E-2</v>
      </c>
    </row>
    <row r="1948" spans="1:11" x14ac:dyDescent="0.25">
      <c r="A1948" s="50" t="s">
        <v>1138</v>
      </c>
      <c r="B1948" s="48" t="s">
        <v>105</v>
      </c>
      <c r="C1948" s="52">
        <v>45821.833333333336</v>
      </c>
      <c r="D1948" s="48" t="s">
        <v>703</v>
      </c>
      <c r="E1948" s="48">
        <v>3759</v>
      </c>
      <c r="F1948" s="55">
        <v>-6.09</v>
      </c>
      <c r="G1948" s="30">
        <f t="shared" si="122"/>
        <v>-0.60899999999999999</v>
      </c>
      <c r="H1948" s="31">
        <f t="shared" si="123"/>
        <v>114.08610000000012</v>
      </c>
      <c r="I1948" s="31">
        <f>MAX($H$19:H1948)</f>
        <v>114.69510000000011</v>
      </c>
      <c r="J1948" s="32">
        <f t="shared" si="124"/>
        <v>-0.60899999999999466</v>
      </c>
      <c r="K1948" s="33">
        <f t="shared" si="125"/>
        <v>-5.3097298838398199E-3</v>
      </c>
    </row>
    <row r="1949" spans="1:11" x14ac:dyDescent="0.25">
      <c r="A1949" s="51" t="s">
        <v>1138</v>
      </c>
      <c r="B1949" s="49" t="s">
        <v>107</v>
      </c>
      <c r="C1949" s="53">
        <v>45821.833333333336</v>
      </c>
      <c r="D1949" s="49" t="s">
        <v>703</v>
      </c>
      <c r="E1949" s="49">
        <v>8771</v>
      </c>
      <c r="F1949" s="56">
        <v>-14.209</v>
      </c>
      <c r="G1949" s="30">
        <f t="shared" si="122"/>
        <v>-1.4209000000000001</v>
      </c>
      <c r="H1949" s="31">
        <f t="shared" si="123"/>
        <v>112.66520000000011</v>
      </c>
      <c r="I1949" s="31">
        <f>MAX($H$19:H1949)</f>
        <v>114.69510000000011</v>
      </c>
      <c r="J1949" s="32">
        <f t="shared" si="124"/>
        <v>-2.0298999999999978</v>
      </c>
      <c r="K1949" s="33">
        <f t="shared" si="125"/>
        <v>-1.2454628565618409E-2</v>
      </c>
    </row>
    <row r="1950" spans="1:11" x14ac:dyDescent="0.25">
      <c r="A1950" s="51" t="s">
        <v>103</v>
      </c>
      <c r="B1950" s="49" t="s">
        <v>108</v>
      </c>
      <c r="C1950" s="53">
        <v>45823.927083333336</v>
      </c>
      <c r="D1950" s="49" t="s">
        <v>1119</v>
      </c>
      <c r="E1950" s="49">
        <v>6</v>
      </c>
      <c r="F1950" s="56">
        <v>-5.9340000000000002</v>
      </c>
      <c r="G1950" s="30">
        <f t="shared" si="122"/>
        <v>-0.59340000000000004</v>
      </c>
      <c r="H1950" s="31">
        <f t="shared" si="123"/>
        <v>112.07180000000011</v>
      </c>
      <c r="I1950" s="31">
        <f>MAX($H$19:H1950)</f>
        <v>114.69510000000011</v>
      </c>
      <c r="J1950" s="32">
        <f t="shared" si="124"/>
        <v>-2.6233000000000004</v>
      </c>
      <c r="K1950" s="33">
        <f t="shared" si="125"/>
        <v>-5.2669324689433861E-3</v>
      </c>
    </row>
    <row r="1951" spans="1:11" x14ac:dyDescent="0.25">
      <c r="A1951" s="50" t="s">
        <v>103</v>
      </c>
      <c r="B1951" s="48" t="s">
        <v>110</v>
      </c>
      <c r="C1951" s="52">
        <v>45823.927083333336</v>
      </c>
      <c r="D1951" s="48" t="s">
        <v>1119</v>
      </c>
      <c r="E1951" s="48">
        <v>15</v>
      </c>
      <c r="F1951" s="55">
        <v>-13.85</v>
      </c>
      <c r="G1951" s="30">
        <f t="shared" si="122"/>
        <v>-1.385</v>
      </c>
      <c r="H1951" s="31">
        <f t="shared" si="123"/>
        <v>110.6868000000001</v>
      </c>
      <c r="I1951" s="31">
        <f>MAX($H$19:H1951)</f>
        <v>114.69510000000011</v>
      </c>
      <c r="J1951" s="32">
        <f t="shared" si="124"/>
        <v>-4.0083000000000055</v>
      </c>
      <c r="K1951" s="33">
        <f t="shared" si="125"/>
        <v>-1.235814897235521E-2</v>
      </c>
    </row>
    <row r="1952" spans="1:11" x14ac:dyDescent="0.25">
      <c r="A1952" s="50" t="s">
        <v>102</v>
      </c>
      <c r="B1952" s="48" t="s">
        <v>105</v>
      </c>
      <c r="C1952" s="52">
        <v>45824.079861111109</v>
      </c>
      <c r="D1952" s="48" t="s">
        <v>995</v>
      </c>
      <c r="E1952" s="48">
        <v>79</v>
      </c>
      <c r="F1952" s="55">
        <v>4.6270000000000007</v>
      </c>
      <c r="G1952" s="30">
        <f t="shared" si="122"/>
        <v>0.46270000000000011</v>
      </c>
      <c r="H1952" s="31">
        <f t="shared" si="123"/>
        <v>111.1495000000001</v>
      </c>
      <c r="I1952" s="31">
        <f>MAX($H$19:H1952)</f>
        <v>114.69510000000011</v>
      </c>
      <c r="J1952" s="32">
        <f t="shared" si="124"/>
        <v>-3.5456000000000074</v>
      </c>
      <c r="K1952" s="33">
        <f t="shared" si="125"/>
        <v>4.1802635905998642E-3</v>
      </c>
    </row>
    <row r="1953" spans="1:11" x14ac:dyDescent="0.25">
      <c r="A1953" s="51" t="s">
        <v>102</v>
      </c>
      <c r="B1953" s="49" t="s">
        <v>107</v>
      </c>
      <c r="C1953" s="53">
        <v>45824.079861111109</v>
      </c>
      <c r="D1953" s="49" t="s">
        <v>995</v>
      </c>
      <c r="E1953" s="49">
        <v>184</v>
      </c>
      <c r="F1953" s="56">
        <v>30.806999999999999</v>
      </c>
      <c r="G1953" s="30">
        <f t="shared" si="122"/>
        <v>3.0807000000000002</v>
      </c>
      <c r="H1953" s="31">
        <f t="shared" si="123"/>
        <v>114.23020000000011</v>
      </c>
      <c r="I1953" s="31">
        <f>MAX($H$19:H1953)</f>
        <v>114.69510000000011</v>
      </c>
      <c r="J1953" s="32">
        <f t="shared" si="124"/>
        <v>-0.46490000000000009</v>
      </c>
      <c r="K1953" s="33">
        <f t="shared" si="125"/>
        <v>2.7716723871902271E-2</v>
      </c>
    </row>
    <row r="1954" spans="1:11" x14ac:dyDescent="0.25">
      <c r="A1954" s="50" t="s">
        <v>104</v>
      </c>
      <c r="B1954" s="48" t="s">
        <v>105</v>
      </c>
      <c r="C1954" s="52">
        <v>45824.3125</v>
      </c>
      <c r="D1954" s="48" t="s">
        <v>769</v>
      </c>
      <c r="E1954" s="48">
        <v>8772</v>
      </c>
      <c r="F1954" s="55">
        <v>3.5090000000000003</v>
      </c>
      <c r="G1954" s="30">
        <f t="shared" si="122"/>
        <v>0.35090000000000005</v>
      </c>
      <c r="H1954" s="31">
        <f t="shared" si="123"/>
        <v>114.58110000000011</v>
      </c>
      <c r="I1954" s="31">
        <f>MAX($H$19:H1954)</f>
        <v>114.69510000000011</v>
      </c>
      <c r="J1954" s="32">
        <f t="shared" si="124"/>
        <v>-0.11400000000000432</v>
      </c>
      <c r="K1954" s="33">
        <f t="shared" si="125"/>
        <v>3.0718671594727187E-3</v>
      </c>
    </row>
    <row r="1955" spans="1:11" x14ac:dyDescent="0.25">
      <c r="A1955" s="51" t="s">
        <v>104</v>
      </c>
      <c r="B1955" s="49" t="s">
        <v>107</v>
      </c>
      <c r="C1955" s="53">
        <v>45824.3125</v>
      </c>
      <c r="D1955" s="49" t="s">
        <v>769</v>
      </c>
      <c r="E1955" s="49">
        <v>20468</v>
      </c>
      <c r="F1955" s="56">
        <v>26.607999999999997</v>
      </c>
      <c r="G1955" s="30">
        <f t="shared" si="122"/>
        <v>2.6608000000000001</v>
      </c>
      <c r="H1955" s="31">
        <f t="shared" si="123"/>
        <v>117.2419000000001</v>
      </c>
      <c r="I1955" s="31">
        <f>MAX($H$19:H1955)</f>
        <v>117.2419000000001</v>
      </c>
      <c r="J1955" s="32">
        <f t="shared" si="124"/>
        <v>0</v>
      </c>
      <c r="K1955" s="33">
        <f t="shared" si="125"/>
        <v>2.322197989022623E-2</v>
      </c>
    </row>
    <row r="1956" spans="1:11" x14ac:dyDescent="0.25">
      <c r="A1956" s="50" t="s">
        <v>101</v>
      </c>
      <c r="B1956" s="48" t="s">
        <v>105</v>
      </c>
      <c r="C1956" s="52">
        <v>45824.545138888891</v>
      </c>
      <c r="D1956" s="48" t="s">
        <v>870</v>
      </c>
      <c r="E1956" s="48">
        <v>7</v>
      </c>
      <c r="F1956" s="55">
        <v>4.51</v>
      </c>
      <c r="G1956" s="30">
        <f t="shared" si="122"/>
        <v>0.45100000000000001</v>
      </c>
      <c r="H1956" s="31">
        <f t="shared" si="123"/>
        <v>117.69290000000009</v>
      </c>
      <c r="I1956" s="31">
        <f>MAX($H$19:H1956)</f>
        <v>117.69290000000009</v>
      </c>
      <c r="J1956" s="32">
        <f t="shared" si="124"/>
        <v>0</v>
      </c>
      <c r="K1956" s="33">
        <f t="shared" si="125"/>
        <v>3.8467476217973751E-3</v>
      </c>
    </row>
    <row r="1957" spans="1:11" x14ac:dyDescent="0.25">
      <c r="A1957" s="51" t="s">
        <v>101</v>
      </c>
      <c r="B1957" s="49" t="s">
        <v>107</v>
      </c>
      <c r="C1957" s="53">
        <v>45824.545138888891</v>
      </c>
      <c r="D1957" s="49" t="s">
        <v>870</v>
      </c>
      <c r="E1957" s="49">
        <v>16</v>
      </c>
      <c r="F1957" s="56">
        <v>-0.51600000000000001</v>
      </c>
      <c r="G1957" s="30">
        <f t="shared" si="122"/>
        <v>-5.1600000000000007E-2</v>
      </c>
      <c r="H1957" s="31">
        <f t="shared" si="123"/>
        <v>117.6413000000001</v>
      </c>
      <c r="I1957" s="31">
        <f>MAX($H$19:H1957)</f>
        <v>117.69290000000009</v>
      </c>
      <c r="J1957" s="32">
        <f t="shared" si="124"/>
        <v>-5.1599999999993429E-2</v>
      </c>
      <c r="K1957" s="33">
        <f t="shared" si="125"/>
        <v>-4.3842916607539362E-4</v>
      </c>
    </row>
    <row r="1958" spans="1:11" x14ac:dyDescent="0.25">
      <c r="A1958" s="51" t="s">
        <v>103</v>
      </c>
      <c r="B1958" s="49" t="s">
        <v>105</v>
      </c>
      <c r="C1958" s="53">
        <v>45824.736111111109</v>
      </c>
      <c r="D1958" s="49" t="s">
        <v>1120</v>
      </c>
      <c r="E1958" s="49">
        <v>8</v>
      </c>
      <c r="F1958" s="56">
        <v>4.5359999999999996</v>
      </c>
      <c r="G1958" s="30">
        <f t="shared" si="122"/>
        <v>0.4536</v>
      </c>
      <c r="H1958" s="31">
        <f t="shared" si="123"/>
        <v>118.0949000000001</v>
      </c>
      <c r="I1958" s="31">
        <f>MAX($H$19:H1958)</f>
        <v>118.0949000000001</v>
      </c>
      <c r="J1958" s="32">
        <f t="shared" si="124"/>
        <v>0</v>
      </c>
      <c r="K1958" s="33">
        <f t="shared" si="125"/>
        <v>3.8557887408587899E-3</v>
      </c>
    </row>
    <row r="1959" spans="1:11" x14ac:dyDescent="0.25">
      <c r="A1959" s="50" t="s">
        <v>103</v>
      </c>
      <c r="B1959" s="48" t="s">
        <v>107</v>
      </c>
      <c r="C1959" s="52">
        <v>45824.736111111109</v>
      </c>
      <c r="D1959" s="48" t="s">
        <v>1120</v>
      </c>
      <c r="E1959" s="48">
        <v>18</v>
      </c>
      <c r="F1959" s="55">
        <v>10.051</v>
      </c>
      <c r="G1959" s="30">
        <f t="shared" si="122"/>
        <v>1.0051000000000001</v>
      </c>
      <c r="H1959" s="31">
        <f t="shared" si="123"/>
        <v>119.10000000000009</v>
      </c>
      <c r="I1959" s="31">
        <f>MAX($H$19:H1959)</f>
        <v>119.10000000000009</v>
      </c>
      <c r="J1959" s="32">
        <f t="shared" si="124"/>
        <v>0</v>
      </c>
      <c r="K1959" s="33">
        <f t="shared" si="125"/>
        <v>8.5109517853860783E-3</v>
      </c>
    </row>
    <row r="1960" spans="1:11" x14ac:dyDescent="0.25">
      <c r="A1960" s="50" t="s">
        <v>102</v>
      </c>
      <c r="B1960" s="48" t="s">
        <v>108</v>
      </c>
      <c r="C1960" s="52">
        <v>45824.743055555555</v>
      </c>
      <c r="D1960" s="48" t="s">
        <v>996</v>
      </c>
      <c r="E1960" s="48">
        <v>86</v>
      </c>
      <c r="F1960" s="55">
        <v>4.5939999999999994</v>
      </c>
      <c r="G1960" s="30">
        <f t="shared" si="122"/>
        <v>0.45939999999999998</v>
      </c>
      <c r="H1960" s="31">
        <f t="shared" si="123"/>
        <v>119.5594000000001</v>
      </c>
      <c r="I1960" s="31">
        <f>MAX($H$19:H1960)</f>
        <v>119.5594000000001</v>
      </c>
      <c r="J1960" s="32">
        <f t="shared" si="124"/>
        <v>0</v>
      </c>
      <c r="K1960" s="33">
        <f t="shared" si="125"/>
        <v>3.8572628043660462E-3</v>
      </c>
    </row>
    <row r="1961" spans="1:11" x14ac:dyDescent="0.25">
      <c r="A1961" s="51" t="s">
        <v>102</v>
      </c>
      <c r="B1961" s="49" t="s">
        <v>110</v>
      </c>
      <c r="C1961" s="53">
        <v>45824.743055555555</v>
      </c>
      <c r="D1961" s="49" t="s">
        <v>996</v>
      </c>
      <c r="E1961" s="49">
        <v>201</v>
      </c>
      <c r="F1961" s="56">
        <v>18.152999999999999</v>
      </c>
      <c r="G1961" s="30">
        <f t="shared" ref="G1961:G2024" si="126">(F1961*0.1)</f>
        <v>1.8152999999999999</v>
      </c>
      <c r="H1961" s="31">
        <f t="shared" ref="H1961:H2024" si="127">(H1960+G1961)</f>
        <v>121.37470000000009</v>
      </c>
      <c r="I1961" s="31">
        <f>MAX($H$19:H1961)</f>
        <v>121.37470000000009</v>
      </c>
      <c r="J1961" s="32">
        <f t="shared" ref="J1961:J2024" si="128">(H1961-I1961)</f>
        <v>0</v>
      </c>
      <c r="K1961" s="33">
        <f t="shared" ref="K1961:K2024" si="129">(H1961/H1960)-1</f>
        <v>1.5183247824930524E-2</v>
      </c>
    </row>
    <row r="1962" spans="1:11" x14ac:dyDescent="0.25">
      <c r="A1962" s="50" t="s">
        <v>101</v>
      </c>
      <c r="B1962" s="48" t="s">
        <v>105</v>
      </c>
      <c r="C1962" s="52">
        <v>45825.15625</v>
      </c>
      <c r="D1962" s="48" t="s">
        <v>871</v>
      </c>
      <c r="E1962" s="48">
        <v>5</v>
      </c>
      <c r="F1962" s="55">
        <v>4.5129999999999999</v>
      </c>
      <c r="G1962" s="30">
        <f t="shared" si="126"/>
        <v>0.45130000000000003</v>
      </c>
      <c r="H1962" s="31">
        <f t="shared" si="127"/>
        <v>121.82600000000009</v>
      </c>
      <c r="I1962" s="31">
        <f>MAX($H$19:H1962)</f>
        <v>121.82600000000009</v>
      </c>
      <c r="J1962" s="32">
        <f t="shared" si="128"/>
        <v>0</v>
      </c>
      <c r="K1962" s="33">
        <f t="shared" si="129"/>
        <v>3.7182378205673494E-3</v>
      </c>
    </row>
    <row r="1963" spans="1:11" x14ac:dyDescent="0.25">
      <c r="A1963" s="51" t="s">
        <v>101</v>
      </c>
      <c r="B1963" s="49" t="s">
        <v>107</v>
      </c>
      <c r="C1963" s="53">
        <v>45825.15625</v>
      </c>
      <c r="D1963" s="49" t="s">
        <v>871</v>
      </c>
      <c r="E1963" s="49">
        <v>12</v>
      </c>
      <c r="F1963" s="56">
        <v>0</v>
      </c>
      <c r="G1963" s="30">
        <f t="shared" si="126"/>
        <v>0</v>
      </c>
      <c r="H1963" s="31">
        <f t="shared" si="127"/>
        <v>121.82600000000009</v>
      </c>
      <c r="I1963" s="31">
        <f>MAX($H$19:H1963)</f>
        <v>121.82600000000009</v>
      </c>
      <c r="J1963" s="32">
        <f t="shared" si="128"/>
        <v>0</v>
      </c>
      <c r="K1963" s="33">
        <f t="shared" si="129"/>
        <v>0</v>
      </c>
    </row>
    <row r="1964" spans="1:11" x14ac:dyDescent="0.25">
      <c r="A1964" s="50" t="s">
        <v>102</v>
      </c>
      <c r="B1964" s="48" t="s">
        <v>105</v>
      </c>
      <c r="C1964" s="52">
        <v>45825.180555555555</v>
      </c>
      <c r="D1964" s="48" t="s">
        <v>997</v>
      </c>
      <c r="E1964" s="48">
        <v>98</v>
      </c>
      <c r="F1964" s="55">
        <v>4.5609999999999999</v>
      </c>
      <c r="G1964" s="30">
        <f t="shared" si="126"/>
        <v>0.45610000000000001</v>
      </c>
      <c r="H1964" s="31">
        <f t="shared" si="127"/>
        <v>122.2821000000001</v>
      </c>
      <c r="I1964" s="31">
        <f>MAX($H$19:H1964)</f>
        <v>122.2821000000001</v>
      </c>
      <c r="J1964" s="32">
        <f t="shared" si="128"/>
        <v>0</v>
      </c>
      <c r="K1964" s="33">
        <f t="shared" si="129"/>
        <v>3.7438641997604716E-3</v>
      </c>
    </row>
    <row r="1965" spans="1:11" x14ac:dyDescent="0.25">
      <c r="A1965" s="51" t="s">
        <v>102</v>
      </c>
      <c r="B1965" s="49" t="s">
        <v>107</v>
      </c>
      <c r="C1965" s="53">
        <v>45825.180555555555</v>
      </c>
      <c r="D1965" s="49" t="s">
        <v>997</v>
      </c>
      <c r="E1965" s="49">
        <v>230</v>
      </c>
      <c r="F1965" s="56">
        <v>4.5049999999999999</v>
      </c>
      <c r="G1965" s="30">
        <f t="shared" si="126"/>
        <v>0.45050000000000001</v>
      </c>
      <c r="H1965" s="31">
        <f t="shared" si="127"/>
        <v>122.7326000000001</v>
      </c>
      <c r="I1965" s="31">
        <f>MAX($H$19:H1965)</f>
        <v>122.7326000000001</v>
      </c>
      <c r="J1965" s="32">
        <f t="shared" si="128"/>
        <v>0</v>
      </c>
      <c r="K1965" s="33">
        <f t="shared" si="129"/>
        <v>3.6841042147623959E-3</v>
      </c>
    </row>
    <row r="1966" spans="1:11" x14ac:dyDescent="0.25">
      <c r="A1966" s="50" t="s">
        <v>1138</v>
      </c>
      <c r="B1966" s="48" t="s">
        <v>108</v>
      </c>
      <c r="C1966" s="52">
        <v>45825.201388888891</v>
      </c>
      <c r="D1966" s="48" t="s">
        <v>704</v>
      </c>
      <c r="E1966" s="48">
        <v>4597</v>
      </c>
      <c r="F1966" s="55">
        <v>4.3860000000000001</v>
      </c>
      <c r="G1966" s="30">
        <f t="shared" si="126"/>
        <v>0.43860000000000005</v>
      </c>
      <c r="H1966" s="31">
        <f t="shared" si="127"/>
        <v>123.1712000000001</v>
      </c>
      <c r="I1966" s="31">
        <f>MAX($H$19:H1966)</f>
        <v>123.1712000000001</v>
      </c>
      <c r="J1966" s="32">
        <f t="shared" si="128"/>
        <v>0</v>
      </c>
      <c r="K1966" s="33">
        <f t="shared" si="129"/>
        <v>3.5736226560831863E-3</v>
      </c>
    </row>
    <row r="1967" spans="1:11" x14ac:dyDescent="0.25">
      <c r="A1967" s="51" t="s">
        <v>1138</v>
      </c>
      <c r="B1967" s="49" t="s">
        <v>110</v>
      </c>
      <c r="C1967" s="53">
        <v>45825.201388888891</v>
      </c>
      <c r="D1967" s="49" t="s">
        <v>704</v>
      </c>
      <c r="E1967" s="49">
        <v>10727</v>
      </c>
      <c r="F1967" s="56">
        <v>3.4649999999999999</v>
      </c>
      <c r="G1967" s="30">
        <f t="shared" si="126"/>
        <v>0.34650000000000003</v>
      </c>
      <c r="H1967" s="31">
        <f t="shared" si="127"/>
        <v>123.5177000000001</v>
      </c>
      <c r="I1967" s="31">
        <f>MAX($H$19:H1967)</f>
        <v>123.5177000000001</v>
      </c>
      <c r="J1967" s="32">
        <f t="shared" si="128"/>
        <v>0</v>
      </c>
      <c r="K1967" s="33">
        <f t="shared" si="129"/>
        <v>2.8131576212622189E-3</v>
      </c>
    </row>
    <row r="1968" spans="1:11" x14ac:dyDescent="0.25">
      <c r="A1968" s="51" t="s">
        <v>103</v>
      </c>
      <c r="B1968" s="49" t="s">
        <v>108</v>
      </c>
      <c r="C1968" s="53">
        <v>45825.298611111109</v>
      </c>
      <c r="D1968" s="49" t="s">
        <v>1121</v>
      </c>
      <c r="E1968" s="49">
        <v>7</v>
      </c>
      <c r="F1968" s="56">
        <v>4.5329999999999995</v>
      </c>
      <c r="G1968" s="30">
        <f t="shared" si="126"/>
        <v>0.45329999999999998</v>
      </c>
      <c r="H1968" s="31">
        <f t="shared" si="127"/>
        <v>123.9710000000001</v>
      </c>
      <c r="I1968" s="31">
        <f>MAX($H$19:H1968)</f>
        <v>123.9710000000001</v>
      </c>
      <c r="J1968" s="32">
        <f t="shared" si="128"/>
        <v>0</v>
      </c>
      <c r="K1968" s="33">
        <f t="shared" si="129"/>
        <v>3.6699193718794376E-3</v>
      </c>
    </row>
    <row r="1969" spans="1:11" x14ac:dyDescent="0.25">
      <c r="A1969" s="50" t="s">
        <v>103</v>
      </c>
      <c r="B1969" s="48" t="s">
        <v>110</v>
      </c>
      <c r="C1969" s="52">
        <v>45825.298611111109</v>
      </c>
      <c r="D1969" s="48" t="s">
        <v>1121</v>
      </c>
      <c r="E1969" s="48">
        <v>16</v>
      </c>
      <c r="F1969" s="55">
        <v>2.5469999999999997</v>
      </c>
      <c r="G1969" s="30">
        <f t="shared" si="126"/>
        <v>0.25469999999999998</v>
      </c>
      <c r="H1969" s="31">
        <f t="shared" si="127"/>
        <v>124.2257000000001</v>
      </c>
      <c r="I1969" s="31">
        <f>MAX($H$19:H1969)</f>
        <v>124.2257000000001</v>
      </c>
      <c r="J1969" s="32">
        <f t="shared" si="128"/>
        <v>0</v>
      </c>
      <c r="K1969" s="33">
        <f t="shared" si="129"/>
        <v>2.0545127489492998E-3</v>
      </c>
    </row>
    <row r="1970" spans="1:11" x14ac:dyDescent="0.25">
      <c r="A1970" s="50" t="s">
        <v>101</v>
      </c>
      <c r="B1970" s="48" t="s">
        <v>108</v>
      </c>
      <c r="C1970" s="52">
        <v>45825.46875</v>
      </c>
      <c r="D1970" s="48" t="s">
        <v>872</v>
      </c>
      <c r="E1970" s="48">
        <v>7</v>
      </c>
      <c r="F1970" s="55">
        <v>-6.0129999999999999</v>
      </c>
      <c r="G1970" s="30">
        <f t="shared" si="126"/>
        <v>-0.60130000000000006</v>
      </c>
      <c r="H1970" s="31">
        <f t="shared" si="127"/>
        <v>123.62440000000011</v>
      </c>
      <c r="I1970" s="31">
        <f>MAX($H$19:H1970)</f>
        <v>124.2257000000001</v>
      </c>
      <c r="J1970" s="32">
        <f t="shared" si="128"/>
        <v>-0.60129999999999484</v>
      </c>
      <c r="K1970" s="33">
        <f t="shared" si="129"/>
        <v>-4.8403832701284788E-3</v>
      </c>
    </row>
    <row r="1971" spans="1:11" x14ac:dyDescent="0.25">
      <c r="A1971" s="51" t="s">
        <v>101</v>
      </c>
      <c r="B1971" s="49" t="s">
        <v>110</v>
      </c>
      <c r="C1971" s="53">
        <v>45825.46875</v>
      </c>
      <c r="D1971" s="49" t="s">
        <v>872</v>
      </c>
      <c r="E1971" s="49">
        <v>16</v>
      </c>
      <c r="F1971" s="56">
        <v>-14.026</v>
      </c>
      <c r="G1971" s="30">
        <f t="shared" si="126"/>
        <v>-1.4026000000000001</v>
      </c>
      <c r="H1971" s="31">
        <f t="shared" si="127"/>
        <v>122.2218000000001</v>
      </c>
      <c r="I1971" s="31">
        <f>MAX($H$19:H1971)</f>
        <v>124.2257000000001</v>
      </c>
      <c r="J1971" s="32">
        <f t="shared" si="128"/>
        <v>-2.0039000000000016</v>
      </c>
      <c r="K1971" s="33">
        <f t="shared" si="129"/>
        <v>-1.1345656682661409E-2</v>
      </c>
    </row>
    <row r="1972" spans="1:11" x14ac:dyDescent="0.25">
      <c r="A1972" s="50" t="s">
        <v>104</v>
      </c>
      <c r="B1972" s="48" t="s">
        <v>108</v>
      </c>
      <c r="C1972" s="52">
        <v>45825.569444444445</v>
      </c>
      <c r="D1972" s="48" t="s">
        <v>770</v>
      </c>
      <c r="E1972" s="48">
        <v>3683</v>
      </c>
      <c r="F1972" s="55">
        <v>-6.9980000000000002</v>
      </c>
      <c r="G1972" s="30">
        <f t="shared" si="126"/>
        <v>-0.69980000000000009</v>
      </c>
      <c r="H1972" s="31">
        <f t="shared" si="127"/>
        <v>121.52200000000011</v>
      </c>
      <c r="I1972" s="31">
        <f>MAX($H$19:H1972)</f>
        <v>124.2257000000001</v>
      </c>
      <c r="J1972" s="32">
        <f t="shared" si="128"/>
        <v>-2.7036999999999978</v>
      </c>
      <c r="K1972" s="33">
        <f t="shared" si="129"/>
        <v>-5.7256561431757724E-3</v>
      </c>
    </row>
    <row r="1973" spans="1:11" x14ac:dyDescent="0.25">
      <c r="A1973" s="51" t="s">
        <v>104</v>
      </c>
      <c r="B1973" s="49" t="s">
        <v>110</v>
      </c>
      <c r="C1973" s="53">
        <v>45825.569444444445</v>
      </c>
      <c r="D1973" s="49" t="s">
        <v>770</v>
      </c>
      <c r="E1973" s="49">
        <v>8594</v>
      </c>
      <c r="F1973" s="56">
        <v>-16.329000000000001</v>
      </c>
      <c r="G1973" s="30">
        <f t="shared" si="126"/>
        <v>-1.6329000000000002</v>
      </c>
      <c r="H1973" s="31">
        <f t="shared" si="127"/>
        <v>119.8891000000001</v>
      </c>
      <c r="I1973" s="31">
        <f>MAX($H$19:H1973)</f>
        <v>124.2257000000001</v>
      </c>
      <c r="J1973" s="32">
        <f t="shared" si="128"/>
        <v>-4.3366000000000042</v>
      </c>
      <c r="K1973" s="33">
        <f t="shared" si="129"/>
        <v>-1.343707312256226E-2</v>
      </c>
    </row>
    <row r="1974" spans="1:11" x14ac:dyDescent="0.25">
      <c r="A1974" s="50" t="s">
        <v>1138</v>
      </c>
      <c r="B1974" s="48" t="s">
        <v>105</v>
      </c>
      <c r="C1974" s="52">
        <v>45825.59375</v>
      </c>
      <c r="D1974" s="48" t="s">
        <v>705</v>
      </c>
      <c r="E1974" s="48">
        <v>2234</v>
      </c>
      <c r="F1974" s="55">
        <v>4.6619999999999999</v>
      </c>
      <c r="G1974" s="30">
        <f t="shared" si="126"/>
        <v>0.4662</v>
      </c>
      <c r="H1974" s="31">
        <f t="shared" si="127"/>
        <v>120.3553000000001</v>
      </c>
      <c r="I1974" s="31">
        <f>MAX($H$19:H1974)</f>
        <v>124.2257000000001</v>
      </c>
      <c r="J1974" s="32">
        <f t="shared" si="128"/>
        <v>-3.8704000000000036</v>
      </c>
      <c r="K1974" s="33">
        <f t="shared" si="129"/>
        <v>3.8885937086858835E-3</v>
      </c>
    </row>
    <row r="1975" spans="1:11" x14ac:dyDescent="0.25">
      <c r="A1975" s="51" t="s">
        <v>1138</v>
      </c>
      <c r="B1975" s="49" t="s">
        <v>107</v>
      </c>
      <c r="C1975" s="53">
        <v>45825.59375</v>
      </c>
      <c r="D1975" s="49" t="s">
        <v>705</v>
      </c>
      <c r="E1975" s="49">
        <v>5214</v>
      </c>
      <c r="F1975" s="56">
        <v>5.2000000000000005E-2</v>
      </c>
      <c r="G1975" s="30">
        <f t="shared" si="126"/>
        <v>5.2000000000000006E-3</v>
      </c>
      <c r="H1975" s="31">
        <f t="shared" si="127"/>
        <v>120.3605000000001</v>
      </c>
      <c r="I1975" s="31">
        <f>MAX($H$19:H1975)</f>
        <v>124.2257000000001</v>
      </c>
      <c r="J1975" s="32">
        <f t="shared" si="128"/>
        <v>-3.8652000000000015</v>
      </c>
      <c r="K1975" s="33">
        <f t="shared" si="129"/>
        <v>4.3205409317348398E-5</v>
      </c>
    </row>
    <row r="1976" spans="1:11" x14ac:dyDescent="0.25">
      <c r="A1976" s="51" t="s">
        <v>103</v>
      </c>
      <c r="B1976" s="49" t="s">
        <v>108</v>
      </c>
      <c r="C1976" s="53">
        <v>45825.697916666664</v>
      </c>
      <c r="D1976" s="49" t="s">
        <v>1122</v>
      </c>
      <c r="E1976" s="49">
        <v>8</v>
      </c>
      <c r="F1976" s="56">
        <v>-5.9580000000000002</v>
      </c>
      <c r="G1976" s="30">
        <f t="shared" si="126"/>
        <v>-0.5958</v>
      </c>
      <c r="H1976" s="31">
        <f t="shared" si="127"/>
        <v>119.7647000000001</v>
      </c>
      <c r="I1976" s="31">
        <f>MAX($H$19:H1976)</f>
        <v>124.2257000000001</v>
      </c>
      <c r="J1976" s="32">
        <f t="shared" si="128"/>
        <v>-4.4609999999999985</v>
      </c>
      <c r="K1976" s="33">
        <f t="shared" si="129"/>
        <v>-4.9501289875000243E-3</v>
      </c>
    </row>
    <row r="1977" spans="1:11" x14ac:dyDescent="0.25">
      <c r="A1977" s="50" t="s">
        <v>103</v>
      </c>
      <c r="B1977" s="48" t="s">
        <v>110</v>
      </c>
      <c r="C1977" s="52">
        <v>45825.697916666664</v>
      </c>
      <c r="D1977" s="48" t="s">
        <v>1122</v>
      </c>
      <c r="E1977" s="48">
        <v>19</v>
      </c>
      <c r="F1977" s="55">
        <v>-13.901</v>
      </c>
      <c r="G1977" s="30">
        <f t="shared" si="126"/>
        <v>-1.3901000000000001</v>
      </c>
      <c r="H1977" s="31">
        <f t="shared" si="127"/>
        <v>118.3746000000001</v>
      </c>
      <c r="I1977" s="31">
        <f>MAX($H$19:H1977)</f>
        <v>124.2257000000001</v>
      </c>
      <c r="J1977" s="32">
        <f t="shared" si="128"/>
        <v>-5.8511000000000024</v>
      </c>
      <c r="K1977" s="33">
        <f t="shared" si="129"/>
        <v>-1.1606925913896227E-2</v>
      </c>
    </row>
    <row r="1978" spans="1:11" x14ac:dyDescent="0.25">
      <c r="A1978" s="50" t="s">
        <v>1138</v>
      </c>
      <c r="B1978" s="48" t="s">
        <v>108</v>
      </c>
      <c r="C1978" s="52">
        <v>45826.052083333336</v>
      </c>
      <c r="D1978" s="48" t="s">
        <v>706</v>
      </c>
      <c r="E1978" s="48">
        <v>4291</v>
      </c>
      <c r="F1978" s="55">
        <v>4.609</v>
      </c>
      <c r="G1978" s="30">
        <f t="shared" si="126"/>
        <v>0.46090000000000003</v>
      </c>
      <c r="H1978" s="31">
        <f t="shared" si="127"/>
        <v>118.8355000000001</v>
      </c>
      <c r="I1978" s="31">
        <f>MAX($H$19:H1978)</f>
        <v>124.2257000000001</v>
      </c>
      <c r="J1978" s="32">
        <f t="shared" si="128"/>
        <v>-5.3902000000000072</v>
      </c>
      <c r="K1978" s="33">
        <f t="shared" si="129"/>
        <v>3.8935717628612032E-3</v>
      </c>
    </row>
    <row r="1979" spans="1:11" x14ac:dyDescent="0.25">
      <c r="A1979" s="51" t="s">
        <v>1138</v>
      </c>
      <c r="B1979" s="49" t="s">
        <v>110</v>
      </c>
      <c r="C1979" s="53">
        <v>45826.052083333336</v>
      </c>
      <c r="D1979" s="49" t="s">
        <v>706</v>
      </c>
      <c r="E1979" s="49">
        <v>10014</v>
      </c>
      <c r="F1979" s="56">
        <v>0.1</v>
      </c>
      <c r="G1979" s="30">
        <f t="shared" si="126"/>
        <v>1.0000000000000002E-2</v>
      </c>
      <c r="H1979" s="31">
        <f t="shared" si="127"/>
        <v>118.8455000000001</v>
      </c>
      <c r="I1979" s="31">
        <f>MAX($H$19:H1979)</f>
        <v>124.2257000000001</v>
      </c>
      <c r="J1979" s="32">
        <f t="shared" si="128"/>
        <v>-5.3802000000000021</v>
      </c>
      <c r="K1979" s="33">
        <f t="shared" si="129"/>
        <v>8.4149938360145171E-5</v>
      </c>
    </row>
    <row r="1980" spans="1:11" x14ac:dyDescent="0.25">
      <c r="A1980" s="50" t="s">
        <v>101</v>
      </c>
      <c r="B1980" s="48" t="s">
        <v>108</v>
      </c>
      <c r="C1980" s="52">
        <v>45826.197916666664</v>
      </c>
      <c r="D1980" s="48" t="s">
        <v>873</v>
      </c>
      <c r="E1980" s="48">
        <v>9</v>
      </c>
      <c r="F1980" s="55">
        <v>-6.008</v>
      </c>
      <c r="G1980" s="30">
        <f t="shared" si="126"/>
        <v>-0.6008</v>
      </c>
      <c r="H1980" s="31">
        <f t="shared" si="127"/>
        <v>118.24470000000009</v>
      </c>
      <c r="I1980" s="31">
        <f>MAX($H$19:H1980)</f>
        <v>124.2257000000001</v>
      </c>
      <c r="J1980" s="32">
        <f t="shared" si="128"/>
        <v>-5.9810000000000088</v>
      </c>
      <c r="K1980" s="33">
        <f t="shared" si="129"/>
        <v>-5.0553028932521782E-3</v>
      </c>
    </row>
    <row r="1981" spans="1:11" x14ac:dyDescent="0.25">
      <c r="A1981" s="51" t="s">
        <v>101</v>
      </c>
      <c r="B1981" s="49" t="s">
        <v>110</v>
      </c>
      <c r="C1981" s="53">
        <v>45826.197916666664</v>
      </c>
      <c r="D1981" s="49" t="s">
        <v>873</v>
      </c>
      <c r="E1981" s="49">
        <v>22</v>
      </c>
      <c r="F1981" s="56">
        <v>-14.018000000000001</v>
      </c>
      <c r="G1981" s="30">
        <f t="shared" si="126"/>
        <v>-1.4018000000000002</v>
      </c>
      <c r="H1981" s="31">
        <f t="shared" si="127"/>
        <v>116.8429000000001</v>
      </c>
      <c r="I1981" s="31">
        <f>MAX($H$19:H1981)</f>
        <v>124.2257000000001</v>
      </c>
      <c r="J1981" s="32">
        <f t="shared" si="128"/>
        <v>-7.3828000000000031</v>
      </c>
      <c r="K1981" s="33">
        <f t="shared" si="129"/>
        <v>-1.1855076802596565E-2</v>
      </c>
    </row>
    <row r="1982" spans="1:11" x14ac:dyDescent="0.25">
      <c r="A1982" s="50" t="s">
        <v>101</v>
      </c>
      <c r="B1982" s="48" t="s">
        <v>105</v>
      </c>
      <c r="C1982" s="52">
        <v>45826.309027777781</v>
      </c>
      <c r="D1982" s="48" t="s">
        <v>874</v>
      </c>
      <c r="E1982" s="48">
        <v>7</v>
      </c>
      <c r="F1982" s="55">
        <v>-6.0289999999999999</v>
      </c>
      <c r="G1982" s="30">
        <f t="shared" si="126"/>
        <v>-0.60289999999999999</v>
      </c>
      <c r="H1982" s="31">
        <f t="shared" si="127"/>
        <v>116.24000000000009</v>
      </c>
      <c r="I1982" s="31">
        <f>MAX($H$19:H1982)</f>
        <v>124.2257000000001</v>
      </c>
      <c r="J1982" s="32">
        <f t="shared" si="128"/>
        <v>-7.9857000000000085</v>
      </c>
      <c r="K1982" s="33">
        <f t="shared" si="129"/>
        <v>-5.1599198582028549E-3</v>
      </c>
    </row>
    <row r="1983" spans="1:11" x14ac:dyDescent="0.25">
      <c r="A1983" s="51" t="s">
        <v>101</v>
      </c>
      <c r="B1983" s="49" t="s">
        <v>107</v>
      </c>
      <c r="C1983" s="53">
        <v>45826.309027777781</v>
      </c>
      <c r="D1983" s="49" t="s">
        <v>874</v>
      </c>
      <c r="E1983" s="49">
        <v>17</v>
      </c>
      <c r="F1983" s="56">
        <v>-14.066999999999998</v>
      </c>
      <c r="G1983" s="30">
        <f t="shared" si="126"/>
        <v>-1.4066999999999998</v>
      </c>
      <c r="H1983" s="31">
        <f t="shared" si="127"/>
        <v>114.83330000000009</v>
      </c>
      <c r="I1983" s="31">
        <f>MAX($H$19:H1983)</f>
        <v>124.2257000000001</v>
      </c>
      <c r="J1983" s="32">
        <f t="shared" si="128"/>
        <v>-9.3924000000000092</v>
      </c>
      <c r="K1983" s="33">
        <f t="shared" si="129"/>
        <v>-1.2101686166551939E-2</v>
      </c>
    </row>
    <row r="1984" spans="1:11" x14ac:dyDescent="0.25">
      <c r="A1984" s="50" t="s">
        <v>102</v>
      </c>
      <c r="B1984" s="48" t="s">
        <v>108</v>
      </c>
      <c r="C1984" s="52">
        <v>45826.482638888891</v>
      </c>
      <c r="D1984" s="48" t="s">
        <v>998</v>
      </c>
      <c r="E1984" s="48">
        <v>88</v>
      </c>
      <c r="F1984" s="55">
        <v>4.55</v>
      </c>
      <c r="G1984" s="30">
        <f t="shared" si="126"/>
        <v>0.45500000000000002</v>
      </c>
      <c r="H1984" s="31">
        <f t="shared" si="127"/>
        <v>115.28830000000009</v>
      </c>
      <c r="I1984" s="31">
        <f>MAX($H$19:H1984)</f>
        <v>124.2257000000001</v>
      </c>
      <c r="J1984" s="32">
        <f t="shared" si="128"/>
        <v>-8.9374000000000109</v>
      </c>
      <c r="K1984" s="33">
        <f t="shared" si="129"/>
        <v>3.9622653010928932E-3</v>
      </c>
    </row>
    <row r="1985" spans="1:11" x14ac:dyDescent="0.25">
      <c r="A1985" s="51" t="s">
        <v>102</v>
      </c>
      <c r="B1985" s="49" t="s">
        <v>110</v>
      </c>
      <c r="C1985" s="53">
        <v>45826.482638888891</v>
      </c>
      <c r="D1985" s="49" t="s">
        <v>998</v>
      </c>
      <c r="E1985" s="49">
        <v>205</v>
      </c>
      <c r="F1985" s="56">
        <v>0</v>
      </c>
      <c r="G1985" s="30">
        <f t="shared" si="126"/>
        <v>0</v>
      </c>
      <c r="H1985" s="31">
        <f t="shared" si="127"/>
        <v>115.28830000000009</v>
      </c>
      <c r="I1985" s="31">
        <f>MAX($H$19:H1985)</f>
        <v>124.2257000000001</v>
      </c>
      <c r="J1985" s="32">
        <f t="shared" si="128"/>
        <v>-8.9374000000000109</v>
      </c>
      <c r="K1985" s="33">
        <f t="shared" si="129"/>
        <v>0</v>
      </c>
    </row>
    <row r="1986" spans="1:11" x14ac:dyDescent="0.25">
      <c r="A1986" s="50" t="s">
        <v>104</v>
      </c>
      <c r="B1986" s="48" t="s">
        <v>108</v>
      </c>
      <c r="C1986" s="52">
        <v>45826.59375</v>
      </c>
      <c r="D1986" s="48" t="s">
        <v>771</v>
      </c>
      <c r="E1986" s="48">
        <v>3200</v>
      </c>
      <c r="F1986" s="55">
        <v>5.4399999999999995</v>
      </c>
      <c r="G1986" s="30">
        <f t="shared" si="126"/>
        <v>0.54399999999999993</v>
      </c>
      <c r="H1986" s="31">
        <f t="shared" si="127"/>
        <v>115.83230000000009</v>
      </c>
      <c r="I1986" s="31">
        <f>MAX($H$19:H1986)</f>
        <v>124.2257000000001</v>
      </c>
      <c r="J1986" s="32">
        <f t="shared" si="128"/>
        <v>-8.393400000000014</v>
      </c>
      <c r="K1986" s="33">
        <f t="shared" si="129"/>
        <v>4.7186054439174452E-3</v>
      </c>
    </row>
    <row r="1987" spans="1:11" x14ac:dyDescent="0.25">
      <c r="A1987" s="51" t="s">
        <v>104</v>
      </c>
      <c r="B1987" s="49" t="s">
        <v>110</v>
      </c>
      <c r="C1987" s="53">
        <v>45826.59375</v>
      </c>
      <c r="D1987" s="49" t="s">
        <v>771</v>
      </c>
      <c r="E1987" s="49">
        <v>7467</v>
      </c>
      <c r="F1987" s="56">
        <v>0</v>
      </c>
      <c r="G1987" s="30">
        <f t="shared" si="126"/>
        <v>0</v>
      </c>
      <c r="H1987" s="31">
        <f t="shared" si="127"/>
        <v>115.83230000000009</v>
      </c>
      <c r="I1987" s="31">
        <f>MAX($H$19:H1987)</f>
        <v>124.2257000000001</v>
      </c>
      <c r="J1987" s="32">
        <f t="shared" si="128"/>
        <v>-8.393400000000014</v>
      </c>
      <c r="K1987" s="33">
        <f t="shared" si="129"/>
        <v>0</v>
      </c>
    </row>
    <row r="1988" spans="1:11" x14ac:dyDescent="0.25">
      <c r="A1988" s="50" t="s">
        <v>1138</v>
      </c>
      <c r="B1988" s="48" t="s">
        <v>108</v>
      </c>
      <c r="C1988" s="52">
        <v>45826.677083333336</v>
      </c>
      <c r="D1988" s="48" t="s">
        <v>707</v>
      </c>
      <c r="E1988" s="48">
        <v>3210</v>
      </c>
      <c r="F1988" s="55">
        <v>4.577</v>
      </c>
      <c r="G1988" s="30">
        <f t="shared" si="126"/>
        <v>0.4577</v>
      </c>
      <c r="H1988" s="31">
        <f t="shared" si="127"/>
        <v>116.29000000000009</v>
      </c>
      <c r="I1988" s="31">
        <f>MAX($H$19:H1988)</f>
        <v>124.2257000000001</v>
      </c>
      <c r="J1988" s="32">
        <f t="shared" si="128"/>
        <v>-7.9357000000000113</v>
      </c>
      <c r="K1988" s="33">
        <f t="shared" si="129"/>
        <v>3.9514021563933355E-3</v>
      </c>
    </row>
    <row r="1989" spans="1:11" x14ac:dyDescent="0.25">
      <c r="A1989" s="51" t="s">
        <v>1138</v>
      </c>
      <c r="B1989" s="49" t="s">
        <v>110</v>
      </c>
      <c r="C1989" s="53">
        <v>45826.677083333336</v>
      </c>
      <c r="D1989" s="49" t="s">
        <v>707</v>
      </c>
      <c r="E1989" s="49">
        <v>7490</v>
      </c>
      <c r="F1989" s="56">
        <v>7.4999999999999997E-2</v>
      </c>
      <c r="G1989" s="30">
        <f t="shared" si="126"/>
        <v>7.4999999999999997E-3</v>
      </c>
      <c r="H1989" s="31">
        <f t="shared" si="127"/>
        <v>116.29750000000008</v>
      </c>
      <c r="I1989" s="31">
        <f>MAX($H$19:H1989)</f>
        <v>124.2257000000001</v>
      </c>
      <c r="J1989" s="32">
        <f t="shared" si="128"/>
        <v>-7.9282000000000181</v>
      </c>
      <c r="K1989" s="33">
        <f t="shared" si="129"/>
        <v>6.4493937569798376E-5</v>
      </c>
    </row>
    <row r="1990" spans="1:11" x14ac:dyDescent="0.25">
      <c r="A1990" s="50" t="s">
        <v>102</v>
      </c>
      <c r="B1990" s="48" t="s">
        <v>108</v>
      </c>
      <c r="C1990" s="52">
        <v>45826.763888888891</v>
      </c>
      <c r="D1990" s="48" t="s">
        <v>999</v>
      </c>
      <c r="E1990" s="48">
        <v>87</v>
      </c>
      <c r="F1990" s="55">
        <v>4.548</v>
      </c>
      <c r="G1990" s="30">
        <f t="shared" si="126"/>
        <v>0.45480000000000004</v>
      </c>
      <c r="H1990" s="31">
        <f t="shared" si="127"/>
        <v>116.75230000000009</v>
      </c>
      <c r="I1990" s="31">
        <f>MAX($H$19:H1990)</f>
        <v>124.2257000000001</v>
      </c>
      <c r="J1990" s="32">
        <f t="shared" si="128"/>
        <v>-7.4734000000000123</v>
      </c>
      <c r="K1990" s="33">
        <f t="shared" si="129"/>
        <v>3.9106601603646762E-3</v>
      </c>
    </row>
    <row r="1991" spans="1:11" x14ac:dyDescent="0.25">
      <c r="A1991" s="51" t="s">
        <v>102</v>
      </c>
      <c r="B1991" s="49" t="s">
        <v>110</v>
      </c>
      <c r="C1991" s="53">
        <v>45826.763888888891</v>
      </c>
      <c r="D1991" s="49" t="s">
        <v>999</v>
      </c>
      <c r="E1991" s="49">
        <v>204</v>
      </c>
      <c r="F1991" s="56">
        <v>-13.912000000000001</v>
      </c>
      <c r="G1991" s="30">
        <f t="shared" si="126"/>
        <v>-1.3912000000000002</v>
      </c>
      <c r="H1991" s="31">
        <f t="shared" si="127"/>
        <v>115.36110000000009</v>
      </c>
      <c r="I1991" s="31">
        <f>MAX($H$19:H1991)</f>
        <v>124.2257000000001</v>
      </c>
      <c r="J1991" s="32">
        <f t="shared" si="128"/>
        <v>-8.86460000000001</v>
      </c>
      <c r="K1991" s="33">
        <f t="shared" si="129"/>
        <v>-1.1915825212865161E-2</v>
      </c>
    </row>
    <row r="1992" spans="1:11" x14ac:dyDescent="0.25">
      <c r="A1992" s="50" t="s">
        <v>101</v>
      </c>
      <c r="B1992" s="48" t="s">
        <v>105</v>
      </c>
      <c r="C1992" s="52">
        <v>45826.805555555555</v>
      </c>
      <c r="D1992" s="48" t="s">
        <v>875</v>
      </c>
      <c r="E1992" s="48">
        <v>5</v>
      </c>
      <c r="F1992" s="55">
        <v>4.5270000000000001</v>
      </c>
      <c r="G1992" s="30">
        <f t="shared" si="126"/>
        <v>0.45270000000000005</v>
      </c>
      <c r="H1992" s="31">
        <f t="shared" si="127"/>
        <v>115.81380000000009</v>
      </c>
      <c r="I1992" s="31">
        <f>MAX($H$19:H1992)</f>
        <v>124.2257000000001</v>
      </c>
      <c r="J1992" s="32">
        <f t="shared" si="128"/>
        <v>-8.411900000000017</v>
      </c>
      <c r="K1992" s="33">
        <f t="shared" si="129"/>
        <v>3.9241997519092742E-3</v>
      </c>
    </row>
    <row r="1993" spans="1:11" x14ac:dyDescent="0.25">
      <c r="A1993" s="51" t="s">
        <v>101</v>
      </c>
      <c r="B1993" s="49" t="s">
        <v>107</v>
      </c>
      <c r="C1993" s="53">
        <v>45826.805555555555</v>
      </c>
      <c r="D1993" s="49" t="s">
        <v>875</v>
      </c>
      <c r="E1993" s="49">
        <v>11</v>
      </c>
      <c r="F1993" s="56">
        <v>0</v>
      </c>
      <c r="G1993" s="30">
        <f t="shared" si="126"/>
        <v>0</v>
      </c>
      <c r="H1993" s="31">
        <f t="shared" si="127"/>
        <v>115.81380000000009</v>
      </c>
      <c r="I1993" s="31">
        <f>MAX($H$19:H1993)</f>
        <v>124.2257000000001</v>
      </c>
      <c r="J1993" s="32">
        <f t="shared" si="128"/>
        <v>-8.411900000000017</v>
      </c>
      <c r="K1993" s="33">
        <f t="shared" si="129"/>
        <v>0</v>
      </c>
    </row>
    <row r="1994" spans="1:11" x14ac:dyDescent="0.25">
      <c r="A1994" s="50" t="s">
        <v>101</v>
      </c>
      <c r="B1994" s="48" t="s">
        <v>108</v>
      </c>
      <c r="C1994" s="52">
        <v>45827.045138888891</v>
      </c>
      <c r="D1994" s="48" t="s">
        <v>876</v>
      </c>
      <c r="E1994" s="48">
        <v>8</v>
      </c>
      <c r="F1994" s="55">
        <v>-6.0709999999999997</v>
      </c>
      <c r="G1994" s="30">
        <f t="shared" si="126"/>
        <v>-0.60709999999999997</v>
      </c>
      <c r="H1994" s="31">
        <f t="shared" si="127"/>
        <v>115.20670000000008</v>
      </c>
      <c r="I1994" s="31">
        <f>MAX($H$19:H1994)</f>
        <v>124.2257000000001</v>
      </c>
      <c r="J1994" s="32">
        <f t="shared" si="128"/>
        <v>-9.0190000000000197</v>
      </c>
      <c r="K1994" s="33">
        <f t="shared" si="129"/>
        <v>-5.242035059725203E-3</v>
      </c>
    </row>
    <row r="1995" spans="1:11" x14ac:dyDescent="0.25">
      <c r="A1995" s="51" t="s">
        <v>101</v>
      </c>
      <c r="B1995" s="49" t="s">
        <v>110</v>
      </c>
      <c r="C1995" s="53">
        <v>45827.045138888891</v>
      </c>
      <c r="D1995" s="49" t="s">
        <v>876</v>
      </c>
      <c r="E1995" s="49">
        <v>18</v>
      </c>
      <c r="F1995" s="56">
        <v>-14.163</v>
      </c>
      <c r="G1995" s="30">
        <f t="shared" si="126"/>
        <v>-1.4163000000000001</v>
      </c>
      <c r="H1995" s="31">
        <f t="shared" si="127"/>
        <v>113.79040000000008</v>
      </c>
      <c r="I1995" s="31">
        <f>MAX($H$19:H1995)</f>
        <v>124.2257000000001</v>
      </c>
      <c r="J1995" s="32">
        <f t="shared" si="128"/>
        <v>-10.435300000000026</v>
      </c>
      <c r="K1995" s="33">
        <f t="shared" si="129"/>
        <v>-1.2293555843540416E-2</v>
      </c>
    </row>
    <row r="1996" spans="1:11" x14ac:dyDescent="0.25">
      <c r="A1996" s="50" t="s">
        <v>1138</v>
      </c>
      <c r="B1996" s="48" t="s">
        <v>105</v>
      </c>
      <c r="C1996" s="52">
        <v>45827.104166666664</v>
      </c>
      <c r="D1996" s="48" t="s">
        <v>708</v>
      </c>
      <c r="E1996" s="48">
        <v>4184</v>
      </c>
      <c r="F1996" s="55">
        <v>-5.8950000000000005</v>
      </c>
      <c r="G1996" s="30">
        <f t="shared" si="126"/>
        <v>-0.58950000000000002</v>
      </c>
      <c r="H1996" s="31">
        <f t="shared" si="127"/>
        <v>113.20090000000008</v>
      </c>
      <c r="I1996" s="31">
        <f>MAX($H$19:H1996)</f>
        <v>124.2257000000001</v>
      </c>
      <c r="J1996" s="32">
        <f t="shared" si="128"/>
        <v>-11.024800000000027</v>
      </c>
      <c r="K1996" s="33">
        <f t="shared" si="129"/>
        <v>-5.1805776234199463E-3</v>
      </c>
    </row>
    <row r="1997" spans="1:11" x14ac:dyDescent="0.25">
      <c r="A1997" s="51" t="s">
        <v>1138</v>
      </c>
      <c r="B1997" s="49" t="s">
        <v>107</v>
      </c>
      <c r="C1997" s="53">
        <v>45827.104166666664</v>
      </c>
      <c r="D1997" s="49" t="s">
        <v>708</v>
      </c>
      <c r="E1997" s="49">
        <v>9762</v>
      </c>
      <c r="F1997" s="56">
        <v>-13.755000000000001</v>
      </c>
      <c r="G1997" s="30">
        <f t="shared" si="126"/>
        <v>-1.3755000000000002</v>
      </c>
      <c r="H1997" s="31">
        <f t="shared" si="127"/>
        <v>111.82540000000007</v>
      </c>
      <c r="I1997" s="31">
        <f>MAX($H$19:H1997)</f>
        <v>124.2257000000001</v>
      </c>
      <c r="J1997" s="32">
        <f t="shared" si="128"/>
        <v>-12.40030000000003</v>
      </c>
      <c r="K1997" s="33">
        <f t="shared" si="129"/>
        <v>-1.2150963464071407E-2</v>
      </c>
    </row>
    <row r="1998" spans="1:11" x14ac:dyDescent="0.25">
      <c r="A1998" s="50" t="s">
        <v>102</v>
      </c>
      <c r="B1998" s="48" t="s">
        <v>108</v>
      </c>
      <c r="C1998" s="52">
        <v>45827.128472222219</v>
      </c>
      <c r="D1998" s="48" t="s">
        <v>1000</v>
      </c>
      <c r="E1998" s="48">
        <v>141</v>
      </c>
      <c r="F1998" s="55">
        <v>4.4409999999999998</v>
      </c>
      <c r="G1998" s="30">
        <f t="shared" si="126"/>
        <v>0.44409999999999999</v>
      </c>
      <c r="H1998" s="31">
        <f t="shared" si="127"/>
        <v>112.26950000000008</v>
      </c>
      <c r="I1998" s="31">
        <f>MAX($H$19:H1998)</f>
        <v>124.2257000000001</v>
      </c>
      <c r="J1998" s="32">
        <f t="shared" si="128"/>
        <v>-11.956200000000024</v>
      </c>
      <c r="K1998" s="33">
        <f t="shared" si="129"/>
        <v>3.971369653048562E-3</v>
      </c>
    </row>
    <row r="1999" spans="1:11" x14ac:dyDescent="0.25">
      <c r="A1999" s="51" t="s">
        <v>102</v>
      </c>
      <c r="B1999" s="49" t="s">
        <v>110</v>
      </c>
      <c r="C1999" s="53">
        <v>45827.128472222219</v>
      </c>
      <c r="D1999" s="49" t="s">
        <v>1000</v>
      </c>
      <c r="E1999" s="49">
        <v>330</v>
      </c>
      <c r="F1999" s="56">
        <v>17.192</v>
      </c>
      <c r="G1999" s="30">
        <f t="shared" si="126"/>
        <v>1.7192000000000001</v>
      </c>
      <c r="H1999" s="31">
        <f t="shared" si="127"/>
        <v>113.98870000000008</v>
      </c>
      <c r="I1999" s="31">
        <f>MAX($H$19:H1999)</f>
        <v>124.2257000000001</v>
      </c>
      <c r="J1999" s="32">
        <f t="shared" si="128"/>
        <v>-10.237000000000023</v>
      </c>
      <c r="K1999" s="33">
        <f t="shared" si="129"/>
        <v>1.5313152726252444E-2</v>
      </c>
    </row>
    <row r="2000" spans="1:11" x14ac:dyDescent="0.25">
      <c r="A2000" s="50" t="s">
        <v>101</v>
      </c>
      <c r="B2000" s="48" t="s">
        <v>105</v>
      </c>
      <c r="C2000" s="52">
        <v>45827.166666666664</v>
      </c>
      <c r="D2000" s="48" t="s">
        <v>877</v>
      </c>
      <c r="E2000" s="48">
        <v>9</v>
      </c>
      <c r="F2000" s="55">
        <v>4.5129999999999999</v>
      </c>
      <c r="G2000" s="30">
        <f t="shared" si="126"/>
        <v>0.45130000000000003</v>
      </c>
      <c r="H2000" s="31">
        <f t="shared" si="127"/>
        <v>114.44000000000008</v>
      </c>
      <c r="I2000" s="31">
        <f>MAX($H$19:H2000)</f>
        <v>124.2257000000001</v>
      </c>
      <c r="J2000" s="32">
        <f t="shared" si="128"/>
        <v>-9.7857000000000198</v>
      </c>
      <c r="K2000" s="33">
        <f t="shared" si="129"/>
        <v>3.9591643733107862E-3</v>
      </c>
    </row>
    <row r="2001" spans="1:11" x14ac:dyDescent="0.25">
      <c r="A2001" s="51" t="s">
        <v>101</v>
      </c>
      <c r="B2001" s="49" t="s">
        <v>107</v>
      </c>
      <c r="C2001" s="53">
        <v>45827.166666666664</v>
      </c>
      <c r="D2001" s="49" t="s">
        <v>877</v>
      </c>
      <c r="E2001" s="49">
        <v>21</v>
      </c>
      <c r="F2001" s="56">
        <v>35.960999999999999</v>
      </c>
      <c r="G2001" s="30">
        <f t="shared" si="126"/>
        <v>3.5960999999999999</v>
      </c>
      <c r="H2001" s="31">
        <f t="shared" si="127"/>
        <v>118.03610000000009</v>
      </c>
      <c r="I2001" s="31">
        <f>MAX($H$19:H2001)</f>
        <v>124.2257000000001</v>
      </c>
      <c r="J2001" s="32">
        <f t="shared" si="128"/>
        <v>-6.1896000000000129</v>
      </c>
      <c r="K2001" s="33">
        <f t="shared" si="129"/>
        <v>3.142345333799379E-2</v>
      </c>
    </row>
    <row r="2002" spans="1:11" x14ac:dyDescent="0.25">
      <c r="A2002" s="51" t="s">
        <v>103</v>
      </c>
      <c r="B2002" s="49" t="s">
        <v>105</v>
      </c>
      <c r="C2002" s="53">
        <v>45827.270833333336</v>
      </c>
      <c r="D2002" s="49" t="s">
        <v>1123</v>
      </c>
      <c r="E2002" s="49">
        <v>5</v>
      </c>
      <c r="F2002" s="56">
        <v>4.55</v>
      </c>
      <c r="G2002" s="30">
        <f t="shared" si="126"/>
        <v>0.45500000000000002</v>
      </c>
      <c r="H2002" s="31">
        <f t="shared" si="127"/>
        <v>118.49110000000009</v>
      </c>
      <c r="I2002" s="31">
        <f>MAX($H$19:H2002)</f>
        <v>124.2257000000001</v>
      </c>
      <c r="J2002" s="32">
        <f t="shared" si="128"/>
        <v>-5.7346000000000146</v>
      </c>
      <c r="K2002" s="33">
        <f t="shared" si="129"/>
        <v>3.8547529103383216E-3</v>
      </c>
    </row>
    <row r="2003" spans="1:11" x14ac:dyDescent="0.25">
      <c r="A2003" s="50" t="s">
        <v>103</v>
      </c>
      <c r="B2003" s="48" t="s">
        <v>107</v>
      </c>
      <c r="C2003" s="52">
        <v>45827.270833333336</v>
      </c>
      <c r="D2003" s="48" t="s">
        <v>1123</v>
      </c>
      <c r="E2003" s="48">
        <v>12</v>
      </c>
      <c r="F2003" s="55">
        <v>21.856000000000002</v>
      </c>
      <c r="G2003" s="30">
        <f t="shared" si="126"/>
        <v>2.1856000000000004</v>
      </c>
      <c r="H2003" s="31">
        <f t="shared" si="127"/>
        <v>120.67670000000008</v>
      </c>
      <c r="I2003" s="31">
        <f>MAX($H$19:H2003)</f>
        <v>124.2257000000001</v>
      </c>
      <c r="J2003" s="32">
        <f t="shared" si="128"/>
        <v>-3.5490000000000208</v>
      </c>
      <c r="K2003" s="33">
        <f t="shared" si="129"/>
        <v>1.8445267197283011E-2</v>
      </c>
    </row>
    <row r="2004" spans="1:11" x14ac:dyDescent="0.25">
      <c r="A2004" s="50" t="s">
        <v>101</v>
      </c>
      <c r="B2004" s="48" t="s">
        <v>108</v>
      </c>
      <c r="C2004" s="52">
        <v>45827.409722222219</v>
      </c>
      <c r="D2004" s="48" t="s">
        <v>878</v>
      </c>
      <c r="E2004" s="48">
        <v>7</v>
      </c>
      <c r="F2004" s="55">
        <v>4.5280000000000005</v>
      </c>
      <c r="G2004" s="30">
        <f t="shared" si="126"/>
        <v>0.45280000000000009</v>
      </c>
      <c r="H2004" s="31">
        <f t="shared" si="127"/>
        <v>121.12950000000008</v>
      </c>
      <c r="I2004" s="31">
        <f>MAX($H$19:H2004)</f>
        <v>124.2257000000001</v>
      </c>
      <c r="J2004" s="32">
        <f t="shared" si="128"/>
        <v>-3.0962000000000245</v>
      </c>
      <c r="K2004" s="33">
        <f t="shared" si="129"/>
        <v>3.7521741976702661E-3</v>
      </c>
    </row>
    <row r="2005" spans="1:11" x14ac:dyDescent="0.25">
      <c r="A2005" s="51" t="s">
        <v>101</v>
      </c>
      <c r="B2005" s="49" t="s">
        <v>110</v>
      </c>
      <c r="C2005" s="53">
        <v>45827.409722222219</v>
      </c>
      <c r="D2005" s="49" t="s">
        <v>878</v>
      </c>
      <c r="E2005" s="49">
        <v>17</v>
      </c>
      <c r="F2005" s="56">
        <v>0</v>
      </c>
      <c r="G2005" s="30">
        <f t="shared" si="126"/>
        <v>0</v>
      </c>
      <c r="H2005" s="31">
        <f t="shared" si="127"/>
        <v>121.12950000000008</v>
      </c>
      <c r="I2005" s="31">
        <f>MAX($H$19:H2005)</f>
        <v>124.2257000000001</v>
      </c>
      <c r="J2005" s="32">
        <f t="shared" si="128"/>
        <v>-3.0962000000000245</v>
      </c>
      <c r="K2005" s="33">
        <f t="shared" si="129"/>
        <v>0</v>
      </c>
    </row>
    <row r="2006" spans="1:11" x14ac:dyDescent="0.25">
      <c r="A2006" s="50" t="s">
        <v>102</v>
      </c>
      <c r="B2006" s="48" t="s">
        <v>108</v>
      </c>
      <c r="C2006" s="52">
        <v>45827.46875</v>
      </c>
      <c r="D2006" s="48" t="s">
        <v>1001</v>
      </c>
      <c r="E2006" s="48">
        <v>120</v>
      </c>
      <c r="F2006" s="55">
        <v>4.45</v>
      </c>
      <c r="G2006" s="30">
        <f t="shared" si="126"/>
        <v>0.44500000000000006</v>
      </c>
      <c r="H2006" s="31">
        <f t="shared" si="127"/>
        <v>121.57450000000007</v>
      </c>
      <c r="I2006" s="31">
        <f>MAX($H$19:H2006)</f>
        <v>124.2257000000001</v>
      </c>
      <c r="J2006" s="32">
        <f t="shared" si="128"/>
        <v>-2.6512000000000313</v>
      </c>
      <c r="K2006" s="33">
        <f t="shared" si="129"/>
        <v>3.6737541226536941E-3</v>
      </c>
    </row>
    <row r="2007" spans="1:11" x14ac:dyDescent="0.25">
      <c r="A2007" s="51" t="s">
        <v>102</v>
      </c>
      <c r="B2007" s="49" t="s">
        <v>110</v>
      </c>
      <c r="C2007" s="53">
        <v>45827.46875</v>
      </c>
      <c r="D2007" s="49" t="s">
        <v>1001</v>
      </c>
      <c r="E2007" s="49">
        <v>279</v>
      </c>
      <c r="F2007" s="56">
        <v>19.483000000000001</v>
      </c>
      <c r="G2007" s="30">
        <f t="shared" si="126"/>
        <v>1.9483000000000001</v>
      </c>
      <c r="H2007" s="31">
        <f t="shared" si="127"/>
        <v>123.52280000000007</v>
      </c>
      <c r="I2007" s="31">
        <f>MAX($H$19:H2007)</f>
        <v>124.2257000000001</v>
      </c>
      <c r="J2007" s="32">
        <f t="shared" si="128"/>
        <v>-0.70290000000002806</v>
      </c>
      <c r="K2007" s="33">
        <f t="shared" si="129"/>
        <v>1.6025564571517936E-2</v>
      </c>
    </row>
    <row r="2008" spans="1:11" x14ac:dyDescent="0.25">
      <c r="A2008" s="50" t="s">
        <v>1138</v>
      </c>
      <c r="B2008" s="48" t="s">
        <v>105</v>
      </c>
      <c r="C2008" s="52">
        <v>45827.572916666664</v>
      </c>
      <c r="D2008" s="48" t="s">
        <v>709</v>
      </c>
      <c r="E2008" s="48">
        <v>2735</v>
      </c>
      <c r="F2008" s="55">
        <v>4.3620000000000001</v>
      </c>
      <c r="G2008" s="30">
        <f t="shared" si="126"/>
        <v>0.43620000000000003</v>
      </c>
      <c r="H2008" s="31">
        <f t="shared" si="127"/>
        <v>123.95900000000007</v>
      </c>
      <c r="I2008" s="31">
        <f>MAX($H$19:H2008)</f>
        <v>124.2257000000001</v>
      </c>
      <c r="J2008" s="32">
        <f t="shared" si="128"/>
        <v>-0.26670000000002858</v>
      </c>
      <c r="K2008" s="33">
        <f t="shared" si="129"/>
        <v>3.5313318674770056E-3</v>
      </c>
    </row>
    <row r="2009" spans="1:11" x14ac:dyDescent="0.25">
      <c r="A2009" s="51" t="s">
        <v>1138</v>
      </c>
      <c r="B2009" s="49" t="s">
        <v>107</v>
      </c>
      <c r="C2009" s="53">
        <v>45827.572916666664</v>
      </c>
      <c r="D2009" s="49" t="s">
        <v>709</v>
      </c>
      <c r="E2009" s="49">
        <v>6383</v>
      </c>
      <c r="F2009" s="56">
        <v>0.86799999999999999</v>
      </c>
      <c r="G2009" s="30">
        <f t="shared" si="126"/>
        <v>8.6800000000000002E-2</v>
      </c>
      <c r="H2009" s="31">
        <f t="shared" si="127"/>
        <v>124.04580000000007</v>
      </c>
      <c r="I2009" s="31">
        <f>MAX($H$19:H2009)</f>
        <v>124.2257000000001</v>
      </c>
      <c r="J2009" s="32">
        <f t="shared" si="128"/>
        <v>-0.17990000000003192</v>
      </c>
      <c r="K2009" s="33">
        <f t="shared" si="129"/>
        <v>7.0023152816656165E-4</v>
      </c>
    </row>
    <row r="2010" spans="1:11" x14ac:dyDescent="0.25">
      <c r="A2010" s="50" t="s">
        <v>101</v>
      </c>
      <c r="B2010" s="48" t="s">
        <v>108</v>
      </c>
      <c r="C2010" s="52">
        <v>45827.725694444445</v>
      </c>
      <c r="D2010" s="48" t="s">
        <v>879</v>
      </c>
      <c r="E2010" s="48">
        <v>9</v>
      </c>
      <c r="F2010" s="55">
        <v>-6.109</v>
      </c>
      <c r="G2010" s="30">
        <f t="shared" si="126"/>
        <v>-0.6109</v>
      </c>
      <c r="H2010" s="31">
        <f t="shared" si="127"/>
        <v>123.43490000000007</v>
      </c>
      <c r="I2010" s="31">
        <f>MAX($H$19:H2010)</f>
        <v>124.2257000000001</v>
      </c>
      <c r="J2010" s="32">
        <f t="shared" si="128"/>
        <v>-0.79080000000003281</v>
      </c>
      <c r="K2010" s="33">
        <f t="shared" si="129"/>
        <v>-4.9247939067667001E-3</v>
      </c>
    </row>
    <row r="2011" spans="1:11" x14ac:dyDescent="0.25">
      <c r="A2011" s="51" t="s">
        <v>101</v>
      </c>
      <c r="B2011" s="49" t="s">
        <v>110</v>
      </c>
      <c r="C2011" s="53">
        <v>45827.725694444445</v>
      </c>
      <c r="D2011" s="49" t="s">
        <v>879</v>
      </c>
      <c r="E2011" s="49">
        <v>22</v>
      </c>
      <c r="F2011" s="56">
        <v>-14.257</v>
      </c>
      <c r="G2011" s="30">
        <f t="shared" si="126"/>
        <v>-1.4257</v>
      </c>
      <c r="H2011" s="31">
        <f t="shared" si="127"/>
        <v>122.00920000000006</v>
      </c>
      <c r="I2011" s="31">
        <f>MAX($H$19:H2011)</f>
        <v>124.2257000000001</v>
      </c>
      <c r="J2011" s="32">
        <f t="shared" si="128"/>
        <v>-2.216500000000039</v>
      </c>
      <c r="K2011" s="33">
        <f t="shared" si="129"/>
        <v>-1.1550217969148124E-2</v>
      </c>
    </row>
    <row r="2012" spans="1:11" x14ac:dyDescent="0.25">
      <c r="A2012" s="51" t="s">
        <v>103</v>
      </c>
      <c r="B2012" s="49" t="s">
        <v>108</v>
      </c>
      <c r="C2012" s="53">
        <v>45827.725694444445</v>
      </c>
      <c r="D2012" s="49" t="s">
        <v>1124</v>
      </c>
      <c r="E2012" s="49">
        <v>8</v>
      </c>
      <c r="F2012" s="56">
        <v>4.1530000000000005</v>
      </c>
      <c r="G2012" s="30">
        <f t="shared" si="126"/>
        <v>0.41530000000000006</v>
      </c>
      <c r="H2012" s="31">
        <f t="shared" si="127"/>
        <v>122.42450000000007</v>
      </c>
      <c r="I2012" s="31">
        <f>MAX($H$19:H2012)</f>
        <v>124.2257000000001</v>
      </c>
      <c r="J2012" s="32">
        <f t="shared" si="128"/>
        <v>-1.801200000000037</v>
      </c>
      <c r="K2012" s="33">
        <f t="shared" si="129"/>
        <v>3.4038416775128422E-3</v>
      </c>
    </row>
    <row r="2013" spans="1:11" x14ac:dyDescent="0.25">
      <c r="A2013" s="50" t="s">
        <v>103</v>
      </c>
      <c r="B2013" s="48" t="s">
        <v>110</v>
      </c>
      <c r="C2013" s="52">
        <v>45827.725694444445</v>
      </c>
      <c r="D2013" s="48" t="s">
        <v>1124</v>
      </c>
      <c r="E2013" s="48">
        <v>18</v>
      </c>
      <c r="F2013" s="55">
        <v>4.93</v>
      </c>
      <c r="G2013" s="30">
        <f t="shared" si="126"/>
        <v>0.49299999999999999</v>
      </c>
      <c r="H2013" s="31">
        <f t="shared" si="127"/>
        <v>122.91750000000006</v>
      </c>
      <c r="I2013" s="31">
        <f>MAX($H$19:H2013)</f>
        <v>124.2257000000001</v>
      </c>
      <c r="J2013" s="32">
        <f t="shared" si="128"/>
        <v>-1.308200000000042</v>
      </c>
      <c r="K2013" s="33">
        <f t="shared" si="129"/>
        <v>4.0269717254306503E-3</v>
      </c>
    </row>
    <row r="2014" spans="1:11" x14ac:dyDescent="0.25">
      <c r="A2014" s="50" t="s">
        <v>1138</v>
      </c>
      <c r="B2014" s="48" t="s">
        <v>108</v>
      </c>
      <c r="C2014" s="52">
        <v>45827.927083333336</v>
      </c>
      <c r="D2014" s="48" t="s">
        <v>710</v>
      </c>
      <c r="E2014" s="48">
        <v>6079</v>
      </c>
      <c r="F2014" s="55">
        <v>4.657</v>
      </c>
      <c r="G2014" s="30">
        <f t="shared" si="126"/>
        <v>0.4657</v>
      </c>
      <c r="H2014" s="31">
        <f t="shared" si="127"/>
        <v>123.38320000000006</v>
      </c>
      <c r="I2014" s="31">
        <f>MAX($H$19:H2014)</f>
        <v>124.2257000000001</v>
      </c>
      <c r="J2014" s="32">
        <f t="shared" si="128"/>
        <v>-0.84250000000004377</v>
      </c>
      <c r="K2014" s="33">
        <f t="shared" si="129"/>
        <v>3.788720076474128E-3</v>
      </c>
    </row>
    <row r="2015" spans="1:11" x14ac:dyDescent="0.25">
      <c r="A2015" s="51" t="s">
        <v>1138</v>
      </c>
      <c r="B2015" s="49" t="s">
        <v>110</v>
      </c>
      <c r="C2015" s="53">
        <v>45827.927083333336</v>
      </c>
      <c r="D2015" s="49" t="s">
        <v>710</v>
      </c>
      <c r="E2015" s="49">
        <v>14184</v>
      </c>
      <c r="F2015" s="56">
        <v>5.6029999999999998</v>
      </c>
      <c r="G2015" s="30">
        <f t="shared" si="126"/>
        <v>0.56030000000000002</v>
      </c>
      <c r="H2015" s="31">
        <f t="shared" si="127"/>
        <v>123.94350000000006</v>
      </c>
      <c r="I2015" s="31">
        <f>MAX($H$19:H2015)</f>
        <v>124.2257000000001</v>
      </c>
      <c r="J2015" s="32">
        <f t="shared" si="128"/>
        <v>-0.28220000000004575</v>
      </c>
      <c r="K2015" s="33">
        <f t="shared" si="129"/>
        <v>4.5411368808718766E-3</v>
      </c>
    </row>
    <row r="2016" spans="1:11" x14ac:dyDescent="0.25">
      <c r="A2016" s="50" t="s">
        <v>1138</v>
      </c>
      <c r="B2016" s="48" t="s">
        <v>105</v>
      </c>
      <c r="C2016" s="52">
        <v>45828.107638888891</v>
      </c>
      <c r="D2016" s="48" t="s">
        <v>711</v>
      </c>
      <c r="E2016" s="48">
        <v>4319</v>
      </c>
      <c r="F2016" s="55">
        <v>4.8159999999999998</v>
      </c>
      <c r="G2016" s="30">
        <f t="shared" si="126"/>
        <v>0.48160000000000003</v>
      </c>
      <c r="H2016" s="31">
        <f t="shared" si="127"/>
        <v>124.42510000000006</v>
      </c>
      <c r="I2016" s="31">
        <f>MAX($H$19:H2016)</f>
        <v>124.42510000000006</v>
      </c>
      <c r="J2016" s="32">
        <f t="shared" si="128"/>
        <v>0</v>
      </c>
      <c r="K2016" s="33">
        <f t="shared" si="129"/>
        <v>3.8856414414631946E-3</v>
      </c>
    </row>
    <row r="2017" spans="1:11" x14ac:dyDescent="0.25">
      <c r="A2017" s="51" t="s">
        <v>1138</v>
      </c>
      <c r="B2017" s="49" t="s">
        <v>107</v>
      </c>
      <c r="C2017" s="53">
        <v>45828.107638888891</v>
      </c>
      <c r="D2017" s="49" t="s">
        <v>711</v>
      </c>
      <c r="E2017" s="49">
        <v>10079</v>
      </c>
      <c r="F2017" s="56">
        <v>13.879</v>
      </c>
      <c r="G2017" s="30">
        <f t="shared" si="126"/>
        <v>1.3879000000000001</v>
      </c>
      <c r="H2017" s="31">
        <f t="shared" si="127"/>
        <v>125.81300000000006</v>
      </c>
      <c r="I2017" s="31">
        <f>MAX($H$19:H2017)</f>
        <v>125.81300000000006</v>
      </c>
      <c r="J2017" s="32">
        <f t="shared" si="128"/>
        <v>0</v>
      </c>
      <c r="K2017" s="33">
        <f t="shared" si="129"/>
        <v>1.1154501784607751E-2</v>
      </c>
    </row>
    <row r="2018" spans="1:11" x14ac:dyDescent="0.25">
      <c r="A2018" s="51" t="s">
        <v>103</v>
      </c>
      <c r="B2018" s="49" t="s">
        <v>105</v>
      </c>
      <c r="C2018" s="53">
        <v>45828.131944444445</v>
      </c>
      <c r="D2018" s="49" t="s">
        <v>1125</v>
      </c>
      <c r="E2018" s="49">
        <v>4</v>
      </c>
      <c r="F2018" s="56">
        <v>-6.0140000000000002</v>
      </c>
      <c r="G2018" s="30">
        <f t="shared" si="126"/>
        <v>-0.60140000000000005</v>
      </c>
      <c r="H2018" s="31">
        <f t="shared" si="127"/>
        <v>125.21160000000006</v>
      </c>
      <c r="I2018" s="31">
        <f>MAX($H$19:H2018)</f>
        <v>125.81300000000006</v>
      </c>
      <c r="J2018" s="32">
        <f t="shared" si="128"/>
        <v>-0.60139999999999816</v>
      </c>
      <c r="K2018" s="33">
        <f t="shared" si="129"/>
        <v>-4.7801101634965537E-3</v>
      </c>
    </row>
    <row r="2019" spans="1:11" x14ac:dyDescent="0.25">
      <c r="A2019" s="50" t="s">
        <v>103</v>
      </c>
      <c r="B2019" s="48" t="s">
        <v>107</v>
      </c>
      <c r="C2019" s="52">
        <v>45828.131944444445</v>
      </c>
      <c r="D2019" s="48" t="s">
        <v>1125</v>
      </c>
      <c r="E2019" s="48">
        <v>10</v>
      </c>
      <c r="F2019" s="55">
        <v>-14.032</v>
      </c>
      <c r="G2019" s="30">
        <f t="shared" si="126"/>
        <v>-1.4032</v>
      </c>
      <c r="H2019" s="31">
        <f t="shared" si="127"/>
        <v>123.80840000000006</v>
      </c>
      <c r="I2019" s="31">
        <f>MAX($H$19:H2019)</f>
        <v>125.81300000000006</v>
      </c>
      <c r="J2019" s="32">
        <f t="shared" si="128"/>
        <v>-2.0045999999999964</v>
      </c>
      <c r="K2019" s="33">
        <f t="shared" si="129"/>
        <v>-1.1206629417721659E-2</v>
      </c>
    </row>
    <row r="2020" spans="1:11" x14ac:dyDescent="0.25">
      <c r="A2020" s="50" t="s">
        <v>102</v>
      </c>
      <c r="B2020" s="48" t="s">
        <v>108</v>
      </c>
      <c r="C2020" s="52">
        <v>45828.368055555555</v>
      </c>
      <c r="D2020" s="48" t="s">
        <v>1002</v>
      </c>
      <c r="E2020" s="48">
        <v>106</v>
      </c>
      <c r="F2020" s="55">
        <v>-5.9539999999999997</v>
      </c>
      <c r="G2020" s="30">
        <f t="shared" si="126"/>
        <v>-0.59540000000000004</v>
      </c>
      <c r="H2020" s="31">
        <f t="shared" si="127"/>
        <v>123.21300000000006</v>
      </c>
      <c r="I2020" s="31">
        <f>MAX($H$19:H2020)</f>
        <v>125.81300000000006</v>
      </c>
      <c r="J2020" s="32">
        <f t="shared" si="128"/>
        <v>-2.5999999999999943</v>
      </c>
      <c r="K2020" s="33">
        <f t="shared" si="129"/>
        <v>-4.8090436513192891E-3</v>
      </c>
    </row>
    <row r="2021" spans="1:11" x14ac:dyDescent="0.25">
      <c r="A2021" s="51" t="s">
        <v>102</v>
      </c>
      <c r="B2021" s="49" t="s">
        <v>110</v>
      </c>
      <c r="C2021" s="53">
        <v>45828.368055555555</v>
      </c>
      <c r="D2021" s="49" t="s">
        <v>1002</v>
      </c>
      <c r="E2021" s="49">
        <v>248</v>
      </c>
      <c r="F2021" s="56">
        <v>-13.893000000000001</v>
      </c>
      <c r="G2021" s="30">
        <f t="shared" si="126"/>
        <v>-1.3893000000000002</v>
      </c>
      <c r="H2021" s="31">
        <f t="shared" si="127"/>
        <v>121.82370000000006</v>
      </c>
      <c r="I2021" s="31">
        <f>MAX($H$19:H2021)</f>
        <v>125.81300000000006</v>
      </c>
      <c r="J2021" s="32">
        <f t="shared" si="128"/>
        <v>-3.9893000000000001</v>
      </c>
      <c r="K2021" s="33">
        <f t="shared" si="129"/>
        <v>-1.127559591926186E-2</v>
      </c>
    </row>
    <row r="2022" spans="1:11" x14ac:dyDescent="0.25">
      <c r="A2022" s="50" t="s">
        <v>1138</v>
      </c>
      <c r="B2022" s="48" t="s">
        <v>108</v>
      </c>
      <c r="C2022" s="52">
        <v>45828.385416666664</v>
      </c>
      <c r="D2022" s="48" t="s">
        <v>712</v>
      </c>
      <c r="E2022" s="48">
        <v>2430</v>
      </c>
      <c r="F2022" s="55">
        <v>4.3209999999999997</v>
      </c>
      <c r="G2022" s="30">
        <f t="shared" si="126"/>
        <v>0.43209999999999998</v>
      </c>
      <c r="H2022" s="31">
        <f t="shared" si="127"/>
        <v>122.25580000000006</v>
      </c>
      <c r="I2022" s="31">
        <f>MAX($H$19:H2022)</f>
        <v>125.81300000000006</v>
      </c>
      <c r="J2022" s="32">
        <f t="shared" si="128"/>
        <v>-3.5571999999999946</v>
      </c>
      <c r="K2022" s="33">
        <f t="shared" si="129"/>
        <v>3.5469288816545319E-3</v>
      </c>
    </row>
    <row r="2023" spans="1:11" x14ac:dyDescent="0.25">
      <c r="A2023" s="51" t="s">
        <v>1138</v>
      </c>
      <c r="B2023" s="49" t="s">
        <v>110</v>
      </c>
      <c r="C2023" s="53">
        <v>45828.385416666664</v>
      </c>
      <c r="D2023" s="49" t="s">
        <v>712</v>
      </c>
      <c r="E2023" s="49">
        <v>5670</v>
      </c>
      <c r="F2023" s="56">
        <v>19.352</v>
      </c>
      <c r="G2023" s="30">
        <f t="shared" si="126"/>
        <v>1.9352</v>
      </c>
      <c r="H2023" s="31">
        <f t="shared" si="127"/>
        <v>124.19100000000006</v>
      </c>
      <c r="I2023" s="31">
        <f>MAX($H$19:H2023)</f>
        <v>125.81300000000006</v>
      </c>
      <c r="J2023" s="32">
        <f t="shared" si="128"/>
        <v>-1.6219999999999999</v>
      </c>
      <c r="K2023" s="33">
        <f t="shared" si="129"/>
        <v>1.5829105858372383E-2</v>
      </c>
    </row>
    <row r="2024" spans="1:11" x14ac:dyDescent="0.25">
      <c r="A2024" s="50" t="s">
        <v>101</v>
      </c>
      <c r="B2024" s="48" t="s">
        <v>108</v>
      </c>
      <c r="C2024" s="52">
        <v>45828.409722222219</v>
      </c>
      <c r="D2024" s="48" t="s">
        <v>880</v>
      </c>
      <c r="E2024" s="48">
        <v>9</v>
      </c>
      <c r="F2024" s="55">
        <v>-5.8250000000000002</v>
      </c>
      <c r="G2024" s="30">
        <f t="shared" si="126"/>
        <v>-0.58250000000000002</v>
      </c>
      <c r="H2024" s="31">
        <f t="shared" si="127"/>
        <v>123.60850000000006</v>
      </c>
      <c r="I2024" s="31">
        <f>MAX($H$19:H2024)</f>
        <v>125.81300000000006</v>
      </c>
      <c r="J2024" s="32">
        <f t="shared" si="128"/>
        <v>-2.2044999999999959</v>
      </c>
      <c r="K2024" s="33">
        <f t="shared" si="129"/>
        <v>-4.690355983927974E-3</v>
      </c>
    </row>
    <row r="2025" spans="1:11" x14ac:dyDescent="0.25">
      <c r="A2025" s="51" t="s">
        <v>101</v>
      </c>
      <c r="B2025" s="49" t="s">
        <v>110</v>
      </c>
      <c r="C2025" s="53">
        <v>45828.409722222219</v>
      </c>
      <c r="D2025" s="49" t="s">
        <v>880</v>
      </c>
      <c r="E2025" s="49">
        <v>21</v>
      </c>
      <c r="F2025" s="56">
        <v>-13.591999999999999</v>
      </c>
      <c r="G2025" s="30">
        <f t="shared" ref="G2025:G2088" si="130">(F2025*0.1)</f>
        <v>-1.3592</v>
      </c>
      <c r="H2025" s="31">
        <f t="shared" ref="H2025:H2088" si="131">(H2024+G2025)</f>
        <v>122.24930000000006</v>
      </c>
      <c r="I2025" s="31">
        <f>MAX($H$19:H2025)</f>
        <v>125.81300000000006</v>
      </c>
      <c r="J2025" s="32">
        <f t="shared" ref="J2025:J2088" si="132">(H2025-I2025)</f>
        <v>-3.5636999999999972</v>
      </c>
      <c r="K2025" s="33">
        <f t="shared" ref="K2025:K2088" si="133">(H2025/H2024)-1</f>
        <v>-1.0996007556114629E-2</v>
      </c>
    </row>
    <row r="2026" spans="1:11" x14ac:dyDescent="0.25">
      <c r="A2026" s="51" t="s">
        <v>103</v>
      </c>
      <c r="B2026" s="49" t="s">
        <v>105</v>
      </c>
      <c r="C2026" s="53">
        <v>45828.53125</v>
      </c>
      <c r="D2026" s="49" t="s">
        <v>1126</v>
      </c>
      <c r="E2026" s="49">
        <v>5</v>
      </c>
      <c r="F2026" s="56">
        <v>4.5209999999999999</v>
      </c>
      <c r="G2026" s="30">
        <f t="shared" si="130"/>
        <v>0.4521</v>
      </c>
      <c r="H2026" s="31">
        <f t="shared" si="131"/>
        <v>122.70140000000006</v>
      </c>
      <c r="I2026" s="31">
        <f>MAX($H$19:H2026)</f>
        <v>125.81300000000006</v>
      </c>
      <c r="J2026" s="32">
        <f t="shared" si="132"/>
        <v>-3.1115999999999957</v>
      </c>
      <c r="K2026" s="33">
        <f t="shared" si="133"/>
        <v>3.6981806848792598E-3</v>
      </c>
    </row>
    <row r="2027" spans="1:11" x14ac:dyDescent="0.25">
      <c r="A2027" s="50" t="s">
        <v>103</v>
      </c>
      <c r="B2027" s="48" t="s">
        <v>107</v>
      </c>
      <c r="C2027" s="52">
        <v>45828.53125</v>
      </c>
      <c r="D2027" s="48" t="s">
        <v>1126</v>
      </c>
      <c r="E2027" s="48">
        <v>12</v>
      </c>
      <c r="F2027" s="55">
        <v>0</v>
      </c>
      <c r="G2027" s="30">
        <f t="shared" si="130"/>
        <v>0</v>
      </c>
      <c r="H2027" s="31">
        <f t="shared" si="131"/>
        <v>122.70140000000006</v>
      </c>
      <c r="I2027" s="31">
        <f>MAX($H$19:H2027)</f>
        <v>125.81300000000006</v>
      </c>
      <c r="J2027" s="32">
        <f t="shared" si="132"/>
        <v>-3.1115999999999957</v>
      </c>
      <c r="K2027" s="33">
        <f t="shared" si="133"/>
        <v>0</v>
      </c>
    </row>
    <row r="2028" spans="1:11" x14ac:dyDescent="0.25">
      <c r="A2028" s="50" t="s">
        <v>101</v>
      </c>
      <c r="B2028" s="48" t="s">
        <v>105</v>
      </c>
      <c r="C2028" s="52">
        <v>45828.538194444445</v>
      </c>
      <c r="D2028" s="48" t="s">
        <v>881</v>
      </c>
      <c r="E2028" s="48">
        <v>7</v>
      </c>
      <c r="F2028" s="55">
        <v>-5.9969999999999999</v>
      </c>
      <c r="G2028" s="30">
        <f t="shared" si="130"/>
        <v>-0.59970000000000001</v>
      </c>
      <c r="H2028" s="31">
        <f t="shared" si="131"/>
        <v>122.10170000000006</v>
      </c>
      <c r="I2028" s="31">
        <f>MAX($H$19:H2028)</f>
        <v>125.81300000000006</v>
      </c>
      <c r="J2028" s="32">
        <f t="shared" si="132"/>
        <v>-3.7112999999999943</v>
      </c>
      <c r="K2028" s="33">
        <f t="shared" si="133"/>
        <v>-4.8874747965386156E-3</v>
      </c>
    </row>
    <row r="2029" spans="1:11" x14ac:dyDescent="0.25">
      <c r="A2029" s="51" t="s">
        <v>101</v>
      </c>
      <c r="B2029" s="49" t="s">
        <v>107</v>
      </c>
      <c r="C2029" s="53">
        <v>45828.538194444445</v>
      </c>
      <c r="D2029" s="49" t="s">
        <v>881</v>
      </c>
      <c r="E2029" s="49">
        <v>15</v>
      </c>
      <c r="F2029" s="56">
        <v>-14.006</v>
      </c>
      <c r="G2029" s="30">
        <f t="shared" si="130"/>
        <v>-1.4006000000000001</v>
      </c>
      <c r="H2029" s="31">
        <f t="shared" si="131"/>
        <v>120.70110000000007</v>
      </c>
      <c r="I2029" s="31">
        <f>MAX($H$19:H2029)</f>
        <v>125.81300000000006</v>
      </c>
      <c r="J2029" s="32">
        <f t="shared" si="132"/>
        <v>-5.1118999999999915</v>
      </c>
      <c r="K2029" s="33">
        <f t="shared" si="133"/>
        <v>-1.1470765763293977E-2</v>
      </c>
    </row>
    <row r="2030" spans="1:11" x14ac:dyDescent="0.25">
      <c r="A2030" s="50" t="s">
        <v>101</v>
      </c>
      <c r="B2030" s="48" t="s">
        <v>108</v>
      </c>
      <c r="C2030" s="52">
        <v>45828.597222222219</v>
      </c>
      <c r="D2030" s="48" t="s">
        <v>882</v>
      </c>
      <c r="E2030" s="48">
        <v>5</v>
      </c>
      <c r="F2030" s="55">
        <v>7.742</v>
      </c>
      <c r="G2030" s="30">
        <f t="shared" si="130"/>
        <v>0.7742</v>
      </c>
      <c r="H2030" s="31">
        <f t="shared" si="131"/>
        <v>121.47530000000006</v>
      </c>
      <c r="I2030" s="31">
        <f>MAX($H$19:H2030)</f>
        <v>125.81300000000006</v>
      </c>
      <c r="J2030" s="32">
        <f t="shared" si="132"/>
        <v>-4.3376999999999981</v>
      </c>
      <c r="K2030" s="33">
        <f t="shared" si="133"/>
        <v>6.4141917513593771E-3</v>
      </c>
    </row>
    <row r="2031" spans="1:11" x14ac:dyDescent="0.25">
      <c r="A2031" s="51" t="s">
        <v>101</v>
      </c>
      <c r="B2031" s="49" t="s">
        <v>110</v>
      </c>
      <c r="C2031" s="53">
        <v>45828.597222222219</v>
      </c>
      <c r="D2031" s="49" t="s">
        <v>882</v>
      </c>
      <c r="E2031" s="49">
        <v>12</v>
      </c>
      <c r="F2031" s="56">
        <v>3.8729999999999998</v>
      </c>
      <c r="G2031" s="30">
        <f t="shared" si="130"/>
        <v>0.38729999999999998</v>
      </c>
      <c r="H2031" s="31">
        <f t="shared" si="131"/>
        <v>121.86260000000006</v>
      </c>
      <c r="I2031" s="31">
        <f>MAX($H$19:H2031)</f>
        <v>125.81300000000006</v>
      </c>
      <c r="J2031" s="32">
        <f t="shared" si="132"/>
        <v>-3.9504000000000019</v>
      </c>
      <c r="K2031" s="33">
        <f t="shared" si="133"/>
        <v>3.1883024779522096E-3</v>
      </c>
    </row>
    <row r="2032" spans="1:11" x14ac:dyDescent="0.25">
      <c r="A2032" s="50" t="s">
        <v>104</v>
      </c>
      <c r="B2032" s="48" t="s">
        <v>105</v>
      </c>
      <c r="C2032" s="52">
        <v>45828.604166666664</v>
      </c>
      <c r="D2032" s="48" t="s">
        <v>772</v>
      </c>
      <c r="E2032" s="48">
        <v>2972</v>
      </c>
      <c r="F2032" s="55">
        <v>5.944</v>
      </c>
      <c r="G2032" s="30">
        <f t="shared" si="130"/>
        <v>0.59440000000000004</v>
      </c>
      <c r="H2032" s="31">
        <f t="shared" si="131"/>
        <v>122.45700000000005</v>
      </c>
      <c r="I2032" s="31">
        <f>MAX($H$19:H2032)</f>
        <v>125.81300000000006</v>
      </c>
      <c r="J2032" s="32">
        <f t="shared" si="132"/>
        <v>-3.3560000000000088</v>
      </c>
      <c r="K2032" s="33">
        <f t="shared" si="133"/>
        <v>4.8776244721513429E-3</v>
      </c>
    </row>
    <row r="2033" spans="1:11" x14ac:dyDescent="0.25">
      <c r="A2033" s="51" t="s">
        <v>104</v>
      </c>
      <c r="B2033" s="49" t="s">
        <v>107</v>
      </c>
      <c r="C2033" s="53">
        <v>45828.604166666664</v>
      </c>
      <c r="D2033" s="49" t="s">
        <v>772</v>
      </c>
      <c r="E2033" s="49">
        <v>6934</v>
      </c>
      <c r="F2033" s="56">
        <v>40.911000000000001</v>
      </c>
      <c r="G2033" s="30">
        <f t="shared" si="130"/>
        <v>4.0911</v>
      </c>
      <c r="H2033" s="31">
        <f t="shared" si="131"/>
        <v>126.54810000000005</v>
      </c>
      <c r="I2033" s="31">
        <f>MAX($H$19:H2033)</f>
        <v>126.54810000000005</v>
      </c>
      <c r="J2033" s="32">
        <f t="shared" si="132"/>
        <v>0</v>
      </c>
      <c r="K2033" s="33">
        <f t="shared" si="133"/>
        <v>3.3408461745755513E-2</v>
      </c>
    </row>
    <row r="2034" spans="1:11" x14ac:dyDescent="0.25">
      <c r="A2034" s="50" t="s">
        <v>1138</v>
      </c>
      <c r="B2034" s="48" t="s">
        <v>108</v>
      </c>
      <c r="C2034" s="52">
        <v>45828.767361111109</v>
      </c>
      <c r="D2034" s="48" t="s">
        <v>713</v>
      </c>
      <c r="E2034" s="48">
        <v>4444</v>
      </c>
      <c r="F2034" s="55">
        <v>-18.958000000000002</v>
      </c>
      <c r="G2034" s="30">
        <f t="shared" si="130"/>
        <v>-1.8958000000000004</v>
      </c>
      <c r="H2034" s="31">
        <f t="shared" si="131"/>
        <v>124.65230000000005</v>
      </c>
      <c r="I2034" s="31">
        <f>MAX($H$19:H2034)</f>
        <v>126.54810000000005</v>
      </c>
      <c r="J2034" s="32">
        <f t="shared" si="132"/>
        <v>-1.8957999999999942</v>
      </c>
      <c r="K2034" s="33">
        <f t="shared" si="133"/>
        <v>-1.4980864983354159E-2</v>
      </c>
    </row>
    <row r="2035" spans="1:11" x14ac:dyDescent="0.25">
      <c r="A2035" s="51" t="s">
        <v>1138</v>
      </c>
      <c r="B2035" s="49" t="s">
        <v>110</v>
      </c>
      <c r="C2035" s="53">
        <v>45828.767361111109</v>
      </c>
      <c r="D2035" s="49" t="s">
        <v>713</v>
      </c>
      <c r="E2035" s="49">
        <v>10370</v>
      </c>
      <c r="F2035" s="56">
        <v>-44.238</v>
      </c>
      <c r="G2035" s="30">
        <f t="shared" si="130"/>
        <v>-4.4238</v>
      </c>
      <c r="H2035" s="31">
        <f t="shared" si="131"/>
        <v>120.22850000000005</v>
      </c>
      <c r="I2035" s="31">
        <f>MAX($H$19:H2035)</f>
        <v>126.54810000000005</v>
      </c>
      <c r="J2035" s="32">
        <f t="shared" si="132"/>
        <v>-6.3195999999999941</v>
      </c>
      <c r="K2035" s="33">
        <f t="shared" si="133"/>
        <v>-3.5489116526530196E-2</v>
      </c>
    </row>
    <row r="2036" spans="1:11" x14ac:dyDescent="0.25">
      <c r="A2036" s="51" t="s">
        <v>103</v>
      </c>
      <c r="B2036" s="49" t="s">
        <v>108</v>
      </c>
      <c r="C2036" s="53">
        <v>45831.069444444445</v>
      </c>
      <c r="D2036" s="49" t="s">
        <v>1127</v>
      </c>
      <c r="E2036" s="49">
        <v>7</v>
      </c>
      <c r="F2036" s="56">
        <v>4.4279999999999999</v>
      </c>
      <c r="G2036" s="30">
        <f t="shared" si="130"/>
        <v>0.44280000000000003</v>
      </c>
      <c r="H2036" s="31">
        <f t="shared" si="131"/>
        <v>120.67130000000006</v>
      </c>
      <c r="I2036" s="31">
        <f>MAX($H$19:H2036)</f>
        <v>126.54810000000005</v>
      </c>
      <c r="J2036" s="32">
        <f t="shared" si="132"/>
        <v>-5.8767999999999887</v>
      </c>
      <c r="K2036" s="33">
        <f t="shared" si="133"/>
        <v>3.6829869789609671E-3</v>
      </c>
    </row>
    <row r="2037" spans="1:11" x14ac:dyDescent="0.25">
      <c r="A2037" s="50" t="s">
        <v>103</v>
      </c>
      <c r="B2037" s="48" t="s">
        <v>110</v>
      </c>
      <c r="C2037" s="52">
        <v>45831.069444444445</v>
      </c>
      <c r="D2037" s="48" t="s">
        <v>1127</v>
      </c>
      <c r="E2037" s="48">
        <v>17</v>
      </c>
      <c r="F2037" s="55">
        <v>11.204000000000001</v>
      </c>
      <c r="G2037" s="30">
        <f t="shared" si="130"/>
        <v>1.1204000000000001</v>
      </c>
      <c r="H2037" s="31">
        <f t="shared" si="131"/>
        <v>121.79170000000006</v>
      </c>
      <c r="I2037" s="31">
        <f>MAX($H$19:H2037)</f>
        <v>126.54810000000005</v>
      </c>
      <c r="J2037" s="32">
        <f t="shared" si="132"/>
        <v>-4.7563999999999851</v>
      </c>
      <c r="K2037" s="33">
        <f t="shared" si="133"/>
        <v>9.2847263599546981E-3</v>
      </c>
    </row>
    <row r="2038" spans="1:11" x14ac:dyDescent="0.25">
      <c r="A2038" s="50" t="s">
        <v>102</v>
      </c>
      <c r="B2038" s="48" t="s">
        <v>105</v>
      </c>
      <c r="C2038" s="52">
        <v>45831.145833333336</v>
      </c>
      <c r="D2038" s="48" t="s">
        <v>1003</v>
      </c>
      <c r="E2038" s="48">
        <v>108</v>
      </c>
      <c r="F2038" s="55">
        <v>4.5619999999999994</v>
      </c>
      <c r="G2038" s="30">
        <f t="shared" si="130"/>
        <v>0.45619999999999994</v>
      </c>
      <c r="H2038" s="31">
        <f t="shared" si="131"/>
        <v>122.24790000000006</v>
      </c>
      <c r="I2038" s="31">
        <f>MAX($H$19:H2038)</f>
        <v>126.54810000000005</v>
      </c>
      <c r="J2038" s="32">
        <f t="shared" si="132"/>
        <v>-4.3001999999999896</v>
      </c>
      <c r="K2038" s="33">
        <f t="shared" si="133"/>
        <v>3.7457396522093678E-3</v>
      </c>
    </row>
    <row r="2039" spans="1:11" x14ac:dyDescent="0.25">
      <c r="A2039" s="51" t="s">
        <v>102</v>
      </c>
      <c r="B2039" s="49" t="s">
        <v>107</v>
      </c>
      <c r="C2039" s="53">
        <v>45831.145833333336</v>
      </c>
      <c r="D2039" s="49" t="s">
        <v>1003</v>
      </c>
      <c r="E2039" s="49">
        <v>253</v>
      </c>
      <c r="F2039" s="56">
        <v>0</v>
      </c>
      <c r="G2039" s="30">
        <f t="shared" si="130"/>
        <v>0</v>
      </c>
      <c r="H2039" s="31">
        <f t="shared" si="131"/>
        <v>122.24790000000006</v>
      </c>
      <c r="I2039" s="31">
        <f>MAX($H$19:H2039)</f>
        <v>126.54810000000005</v>
      </c>
      <c r="J2039" s="32">
        <f t="shared" si="132"/>
        <v>-4.3001999999999896</v>
      </c>
      <c r="K2039" s="33">
        <f t="shared" si="133"/>
        <v>0</v>
      </c>
    </row>
    <row r="2040" spans="1:11" x14ac:dyDescent="0.25">
      <c r="A2040" s="50" t="s">
        <v>1138</v>
      </c>
      <c r="B2040" s="48" t="s">
        <v>105</v>
      </c>
      <c r="C2040" s="52">
        <v>45831.326388888891</v>
      </c>
      <c r="D2040" s="48" t="s">
        <v>714</v>
      </c>
      <c r="E2040" s="48">
        <v>2739</v>
      </c>
      <c r="F2040" s="55">
        <v>-6.0670000000000002</v>
      </c>
      <c r="G2040" s="30">
        <f t="shared" si="130"/>
        <v>-0.60670000000000002</v>
      </c>
      <c r="H2040" s="31">
        <f t="shared" si="131"/>
        <v>121.64120000000005</v>
      </c>
      <c r="I2040" s="31">
        <f>MAX($H$19:H2040)</f>
        <v>126.54810000000005</v>
      </c>
      <c r="J2040" s="32">
        <f t="shared" si="132"/>
        <v>-4.9068999999999932</v>
      </c>
      <c r="K2040" s="33">
        <f t="shared" si="133"/>
        <v>-4.9628664377875387E-3</v>
      </c>
    </row>
    <row r="2041" spans="1:11" x14ac:dyDescent="0.25">
      <c r="A2041" s="51" t="s">
        <v>1138</v>
      </c>
      <c r="B2041" s="49" t="s">
        <v>107</v>
      </c>
      <c r="C2041" s="53">
        <v>45831.326388888891</v>
      </c>
      <c r="D2041" s="49" t="s">
        <v>714</v>
      </c>
      <c r="E2041" s="49">
        <v>6392</v>
      </c>
      <c r="F2041" s="56">
        <v>-14.158000000000001</v>
      </c>
      <c r="G2041" s="30">
        <f t="shared" si="130"/>
        <v>-1.4158000000000002</v>
      </c>
      <c r="H2041" s="31">
        <f t="shared" si="131"/>
        <v>120.22540000000005</v>
      </c>
      <c r="I2041" s="31">
        <f>MAX($H$19:H2041)</f>
        <v>126.54810000000005</v>
      </c>
      <c r="J2041" s="32">
        <f t="shared" si="132"/>
        <v>-6.3226999999999975</v>
      </c>
      <c r="K2041" s="33">
        <f t="shared" si="133"/>
        <v>-1.1639148577948899E-2</v>
      </c>
    </row>
    <row r="2042" spans="1:11" x14ac:dyDescent="0.25">
      <c r="A2042" s="50" t="s">
        <v>101</v>
      </c>
      <c r="B2042" s="48" t="s">
        <v>108</v>
      </c>
      <c r="C2042" s="52">
        <v>45831.388888888891</v>
      </c>
      <c r="D2042" s="48" t="s">
        <v>883</v>
      </c>
      <c r="E2042" s="48">
        <v>8</v>
      </c>
      <c r="F2042" s="55">
        <v>4.5190000000000001</v>
      </c>
      <c r="G2042" s="30">
        <f t="shared" si="130"/>
        <v>0.45190000000000002</v>
      </c>
      <c r="H2042" s="31">
        <f t="shared" si="131"/>
        <v>120.67730000000005</v>
      </c>
      <c r="I2042" s="31">
        <f>MAX($H$19:H2042)</f>
        <v>126.54810000000005</v>
      </c>
      <c r="J2042" s="32">
        <f t="shared" si="132"/>
        <v>-5.8708000000000027</v>
      </c>
      <c r="K2042" s="33">
        <f t="shared" si="133"/>
        <v>3.7587731045185535E-3</v>
      </c>
    </row>
    <row r="2043" spans="1:11" x14ac:dyDescent="0.25">
      <c r="A2043" s="51" t="s">
        <v>101</v>
      </c>
      <c r="B2043" s="49" t="s">
        <v>110</v>
      </c>
      <c r="C2043" s="53">
        <v>45831.388888888891</v>
      </c>
      <c r="D2043" s="49" t="s">
        <v>883</v>
      </c>
      <c r="E2043" s="49">
        <v>18</v>
      </c>
      <c r="F2043" s="56">
        <v>13.259</v>
      </c>
      <c r="G2043" s="30">
        <f t="shared" si="130"/>
        <v>1.3259000000000001</v>
      </c>
      <c r="H2043" s="31">
        <f t="shared" si="131"/>
        <v>122.00320000000005</v>
      </c>
      <c r="I2043" s="31">
        <f>MAX($H$19:H2043)</f>
        <v>126.54810000000005</v>
      </c>
      <c r="J2043" s="32">
        <f t="shared" si="132"/>
        <v>-4.5448999999999984</v>
      </c>
      <c r="K2043" s="33">
        <f t="shared" si="133"/>
        <v>1.0987153342012057E-2</v>
      </c>
    </row>
    <row r="2044" spans="1:11" x14ac:dyDescent="0.25">
      <c r="A2044" s="50" t="s">
        <v>1138</v>
      </c>
      <c r="B2044" s="48" t="s">
        <v>108</v>
      </c>
      <c r="C2044" s="52">
        <v>45831.510416666664</v>
      </c>
      <c r="D2044" s="48" t="s">
        <v>715</v>
      </c>
      <c r="E2044" s="48">
        <v>2844</v>
      </c>
      <c r="F2044" s="55">
        <v>-6.2080000000000002</v>
      </c>
      <c r="G2044" s="30">
        <f t="shared" si="130"/>
        <v>-0.62080000000000002</v>
      </c>
      <c r="H2044" s="31">
        <f t="shared" si="131"/>
        <v>121.38240000000005</v>
      </c>
      <c r="I2044" s="31">
        <f>MAX($H$19:H2044)</f>
        <v>126.54810000000005</v>
      </c>
      <c r="J2044" s="32">
        <f t="shared" si="132"/>
        <v>-5.1657000000000011</v>
      </c>
      <c r="K2044" s="33">
        <f t="shared" si="133"/>
        <v>-5.0883911241672575E-3</v>
      </c>
    </row>
    <row r="2045" spans="1:11" x14ac:dyDescent="0.25">
      <c r="A2045" s="51" t="s">
        <v>1138</v>
      </c>
      <c r="B2045" s="49" t="s">
        <v>110</v>
      </c>
      <c r="C2045" s="53">
        <v>45831.510416666664</v>
      </c>
      <c r="D2045" s="49" t="s">
        <v>715</v>
      </c>
      <c r="E2045" s="49">
        <v>6638</v>
      </c>
      <c r="F2045" s="56">
        <v>-14.491</v>
      </c>
      <c r="G2045" s="30">
        <f t="shared" si="130"/>
        <v>-1.4491000000000001</v>
      </c>
      <c r="H2045" s="31">
        <f t="shared" si="131"/>
        <v>119.93330000000005</v>
      </c>
      <c r="I2045" s="31">
        <f>MAX($H$19:H2045)</f>
        <v>126.54810000000005</v>
      </c>
      <c r="J2045" s="32">
        <f t="shared" si="132"/>
        <v>-6.6148000000000025</v>
      </c>
      <c r="K2045" s="33">
        <f t="shared" si="133"/>
        <v>-1.193830407044183E-2</v>
      </c>
    </row>
    <row r="2046" spans="1:11" x14ac:dyDescent="0.25">
      <c r="A2046" s="50" t="s">
        <v>102</v>
      </c>
      <c r="B2046" s="48" t="s">
        <v>105</v>
      </c>
      <c r="C2046" s="52">
        <v>45832.260416666664</v>
      </c>
      <c r="D2046" s="48" t="s">
        <v>1004</v>
      </c>
      <c r="E2046" s="48">
        <v>86</v>
      </c>
      <c r="F2046" s="55">
        <v>4.4079999999999995</v>
      </c>
      <c r="G2046" s="30">
        <f t="shared" si="130"/>
        <v>0.44079999999999997</v>
      </c>
      <c r="H2046" s="31">
        <f t="shared" si="131"/>
        <v>120.37410000000004</v>
      </c>
      <c r="I2046" s="31">
        <f>MAX($H$19:H2046)</f>
        <v>126.54810000000005</v>
      </c>
      <c r="J2046" s="32">
        <f t="shared" si="132"/>
        <v>-6.1740000000000066</v>
      </c>
      <c r="K2046" s="33">
        <f t="shared" si="133"/>
        <v>3.6753762299543968E-3</v>
      </c>
    </row>
    <row r="2047" spans="1:11" x14ac:dyDescent="0.25">
      <c r="A2047" s="51" t="s">
        <v>102</v>
      </c>
      <c r="B2047" s="49" t="s">
        <v>107</v>
      </c>
      <c r="C2047" s="53">
        <v>45832.260416666664</v>
      </c>
      <c r="D2047" s="49" t="s">
        <v>1004</v>
      </c>
      <c r="E2047" s="49">
        <v>200</v>
      </c>
      <c r="F2047" s="56">
        <v>3.9750000000000001</v>
      </c>
      <c r="G2047" s="30">
        <f t="shared" si="130"/>
        <v>0.39750000000000002</v>
      </c>
      <c r="H2047" s="31">
        <f t="shared" si="131"/>
        <v>120.77160000000003</v>
      </c>
      <c r="I2047" s="31">
        <f>MAX($H$19:H2047)</f>
        <v>126.54810000000005</v>
      </c>
      <c r="J2047" s="32">
        <f t="shared" si="132"/>
        <v>-5.7765000000000128</v>
      </c>
      <c r="K2047" s="33">
        <f t="shared" si="133"/>
        <v>3.3022053747442381E-3</v>
      </c>
    </row>
    <row r="2048" spans="1:11" x14ac:dyDescent="0.25">
      <c r="A2048" s="51" t="s">
        <v>103</v>
      </c>
      <c r="B2048" s="49" t="s">
        <v>108</v>
      </c>
      <c r="C2048" s="53">
        <v>45832.361111111109</v>
      </c>
      <c r="D2048" s="49" t="s">
        <v>1128</v>
      </c>
      <c r="E2048" s="49">
        <v>5</v>
      </c>
      <c r="F2048" s="56">
        <v>-6.0609999999999999</v>
      </c>
      <c r="G2048" s="30">
        <f t="shared" si="130"/>
        <v>-0.60610000000000008</v>
      </c>
      <c r="H2048" s="31">
        <f t="shared" si="131"/>
        <v>120.16550000000004</v>
      </c>
      <c r="I2048" s="31">
        <f>MAX($H$19:H2048)</f>
        <v>126.54810000000005</v>
      </c>
      <c r="J2048" s="32">
        <f t="shared" si="132"/>
        <v>-6.3826000000000107</v>
      </c>
      <c r="K2048" s="33">
        <f t="shared" si="133"/>
        <v>-5.0185639670253801E-3</v>
      </c>
    </row>
    <row r="2049" spans="1:11" x14ac:dyDescent="0.25">
      <c r="A2049" s="50" t="s">
        <v>103</v>
      </c>
      <c r="B2049" s="48" t="s">
        <v>110</v>
      </c>
      <c r="C2049" s="52">
        <v>45832.361111111109</v>
      </c>
      <c r="D2049" s="48" t="s">
        <v>1128</v>
      </c>
      <c r="E2049" s="48">
        <v>11</v>
      </c>
      <c r="F2049" s="55">
        <v>-14.159000000000001</v>
      </c>
      <c r="G2049" s="30">
        <f t="shared" si="130"/>
        <v>-1.4159000000000002</v>
      </c>
      <c r="H2049" s="31">
        <f t="shared" si="131"/>
        <v>118.74960000000004</v>
      </c>
      <c r="I2049" s="31">
        <f>MAX($H$19:H2049)</f>
        <v>126.54810000000005</v>
      </c>
      <c r="J2049" s="32">
        <f t="shared" si="132"/>
        <v>-7.7985000000000042</v>
      </c>
      <c r="K2049" s="33">
        <f t="shared" si="133"/>
        <v>-1.1782916061598314E-2</v>
      </c>
    </row>
    <row r="2050" spans="1:11" x14ac:dyDescent="0.25">
      <c r="A2050" s="50" t="s">
        <v>1138</v>
      </c>
      <c r="B2050" s="48" t="s">
        <v>108</v>
      </c>
      <c r="C2050" s="52">
        <v>45832.40625</v>
      </c>
      <c r="D2050" s="48" t="s">
        <v>716</v>
      </c>
      <c r="E2050" s="48">
        <v>1939</v>
      </c>
      <c r="F2050" s="55">
        <v>-5.9509999999999996</v>
      </c>
      <c r="G2050" s="30">
        <f t="shared" si="130"/>
        <v>-0.59509999999999996</v>
      </c>
      <c r="H2050" s="31">
        <f t="shared" si="131"/>
        <v>118.15450000000004</v>
      </c>
      <c r="I2050" s="31">
        <f>MAX($H$19:H2050)</f>
        <v>126.54810000000005</v>
      </c>
      <c r="J2050" s="32">
        <f t="shared" si="132"/>
        <v>-8.3936000000000064</v>
      </c>
      <c r="K2050" s="33">
        <f t="shared" si="133"/>
        <v>-5.0113853015083532E-3</v>
      </c>
    </row>
    <row r="2051" spans="1:11" x14ac:dyDescent="0.25">
      <c r="A2051" s="51" t="s">
        <v>1138</v>
      </c>
      <c r="B2051" s="49" t="s">
        <v>110</v>
      </c>
      <c r="C2051" s="53">
        <v>45832.40625</v>
      </c>
      <c r="D2051" s="49" t="s">
        <v>716</v>
      </c>
      <c r="E2051" s="49">
        <v>4526</v>
      </c>
      <c r="F2051" s="56">
        <v>-13.89</v>
      </c>
      <c r="G2051" s="30">
        <f t="shared" si="130"/>
        <v>-1.3890000000000002</v>
      </c>
      <c r="H2051" s="31">
        <f t="shared" si="131"/>
        <v>116.76550000000005</v>
      </c>
      <c r="I2051" s="31">
        <f>MAX($H$19:H2051)</f>
        <v>126.54810000000005</v>
      </c>
      <c r="J2051" s="32">
        <f t="shared" si="132"/>
        <v>-9.7826000000000022</v>
      </c>
      <c r="K2051" s="33">
        <f t="shared" si="133"/>
        <v>-1.1755794320148616E-2</v>
      </c>
    </row>
    <row r="2052" spans="1:11" x14ac:dyDescent="0.25">
      <c r="A2052" s="50" t="s">
        <v>102</v>
      </c>
      <c r="B2052" s="48" t="s">
        <v>105</v>
      </c>
      <c r="C2052" s="52">
        <v>45832.53125</v>
      </c>
      <c r="D2052" s="48" t="s">
        <v>1005</v>
      </c>
      <c r="E2052" s="48">
        <v>76</v>
      </c>
      <c r="F2052" s="55">
        <v>4.3159999999999998</v>
      </c>
      <c r="G2052" s="30">
        <f t="shared" si="130"/>
        <v>0.43159999999999998</v>
      </c>
      <c r="H2052" s="31">
        <f t="shared" si="131"/>
        <v>117.19710000000005</v>
      </c>
      <c r="I2052" s="31">
        <f>MAX($H$19:H2052)</f>
        <v>126.54810000000005</v>
      </c>
      <c r="J2052" s="32">
        <f t="shared" si="132"/>
        <v>-9.3509999999999991</v>
      </c>
      <c r="K2052" s="33">
        <f t="shared" si="133"/>
        <v>3.6962972795904214E-3</v>
      </c>
    </row>
    <row r="2053" spans="1:11" x14ac:dyDescent="0.25">
      <c r="A2053" s="51" t="s">
        <v>102</v>
      </c>
      <c r="B2053" s="49" t="s">
        <v>107</v>
      </c>
      <c r="C2053" s="53">
        <v>45832.53125</v>
      </c>
      <c r="D2053" s="49" t="s">
        <v>1005</v>
      </c>
      <c r="E2053" s="49">
        <v>177</v>
      </c>
      <c r="F2053" s="56">
        <v>2.5620000000000003</v>
      </c>
      <c r="G2053" s="30">
        <f t="shared" si="130"/>
        <v>0.25620000000000004</v>
      </c>
      <c r="H2053" s="31">
        <f t="shared" si="131"/>
        <v>117.45330000000006</v>
      </c>
      <c r="I2053" s="31">
        <f>MAX($H$19:H2053)</f>
        <v>126.54810000000005</v>
      </c>
      <c r="J2053" s="32">
        <f t="shared" si="132"/>
        <v>-9.0947999999999922</v>
      </c>
      <c r="K2053" s="33">
        <f t="shared" si="133"/>
        <v>2.1860609178896429E-3</v>
      </c>
    </row>
    <row r="2054" spans="1:11" x14ac:dyDescent="0.25">
      <c r="A2054" s="50" t="s">
        <v>104</v>
      </c>
      <c r="B2054" s="48" t="s">
        <v>105</v>
      </c>
      <c r="C2054" s="52">
        <v>45832.663194444445</v>
      </c>
      <c r="D2054" s="48" t="s">
        <v>773</v>
      </c>
      <c r="E2054" s="48">
        <v>3656</v>
      </c>
      <c r="F2054" s="55">
        <v>6.5810000000000004</v>
      </c>
      <c r="G2054" s="30">
        <f t="shared" si="130"/>
        <v>0.65810000000000013</v>
      </c>
      <c r="H2054" s="31">
        <f t="shared" si="131"/>
        <v>118.11140000000006</v>
      </c>
      <c r="I2054" s="31">
        <f>MAX($H$19:H2054)</f>
        <v>126.54810000000005</v>
      </c>
      <c r="J2054" s="32">
        <f t="shared" si="132"/>
        <v>-8.4366999999999877</v>
      </c>
      <c r="K2054" s="33">
        <f t="shared" si="133"/>
        <v>5.6030779892946025E-3</v>
      </c>
    </row>
    <row r="2055" spans="1:11" x14ac:dyDescent="0.25">
      <c r="A2055" s="51" t="s">
        <v>104</v>
      </c>
      <c r="B2055" s="49" t="s">
        <v>107</v>
      </c>
      <c r="C2055" s="53">
        <v>45832.663194444445</v>
      </c>
      <c r="D2055" s="49" t="s">
        <v>773</v>
      </c>
      <c r="E2055" s="49">
        <v>8531</v>
      </c>
      <c r="F2055" s="56">
        <v>77.635999999999996</v>
      </c>
      <c r="G2055" s="30">
        <f t="shared" si="130"/>
        <v>7.7636000000000003</v>
      </c>
      <c r="H2055" s="31">
        <f t="shared" si="131"/>
        <v>125.87500000000006</v>
      </c>
      <c r="I2055" s="31">
        <f>MAX($H$19:H2055)</f>
        <v>126.54810000000005</v>
      </c>
      <c r="J2055" s="32">
        <f t="shared" si="132"/>
        <v>-0.67309999999999093</v>
      </c>
      <c r="K2055" s="33">
        <f t="shared" si="133"/>
        <v>6.5731165662247681E-2</v>
      </c>
    </row>
    <row r="2056" spans="1:11" x14ac:dyDescent="0.25">
      <c r="A2056" s="51" t="s">
        <v>103</v>
      </c>
      <c r="B2056" s="49" t="s">
        <v>108</v>
      </c>
      <c r="C2056" s="53">
        <v>45832.690972222219</v>
      </c>
      <c r="D2056" s="49" t="s">
        <v>1129</v>
      </c>
      <c r="E2056" s="49">
        <v>7</v>
      </c>
      <c r="F2056" s="56">
        <v>4.5270000000000001</v>
      </c>
      <c r="G2056" s="30">
        <f t="shared" si="130"/>
        <v>0.45270000000000005</v>
      </c>
      <c r="H2056" s="31">
        <f t="shared" si="131"/>
        <v>126.32770000000005</v>
      </c>
      <c r="I2056" s="31">
        <f>MAX($H$19:H2056)</f>
        <v>126.54810000000005</v>
      </c>
      <c r="J2056" s="32">
        <f t="shared" si="132"/>
        <v>-0.22039999999999793</v>
      </c>
      <c r="K2056" s="33">
        <f t="shared" si="133"/>
        <v>3.5964250248261553E-3</v>
      </c>
    </row>
    <row r="2057" spans="1:11" x14ac:dyDescent="0.25">
      <c r="A2057" s="50" t="s">
        <v>103</v>
      </c>
      <c r="B2057" s="48" t="s">
        <v>110</v>
      </c>
      <c r="C2057" s="52">
        <v>45832.690972222219</v>
      </c>
      <c r="D2057" s="48" t="s">
        <v>1129</v>
      </c>
      <c r="E2057" s="48">
        <v>16</v>
      </c>
      <c r="F2057" s="55">
        <v>12.047000000000001</v>
      </c>
      <c r="G2057" s="30">
        <f t="shared" si="130"/>
        <v>1.2047000000000001</v>
      </c>
      <c r="H2057" s="31">
        <f t="shared" si="131"/>
        <v>127.53240000000005</v>
      </c>
      <c r="I2057" s="31">
        <f>MAX($H$19:H2057)</f>
        <v>127.53240000000005</v>
      </c>
      <c r="J2057" s="32">
        <f t="shared" si="132"/>
        <v>0</v>
      </c>
      <c r="K2057" s="33">
        <f t="shared" si="133"/>
        <v>9.5363091388507293E-3</v>
      </c>
    </row>
    <row r="2058" spans="1:11" x14ac:dyDescent="0.25">
      <c r="A2058" s="50" t="s">
        <v>101</v>
      </c>
      <c r="B2058" s="48" t="s">
        <v>108</v>
      </c>
      <c r="C2058" s="52">
        <v>45832.725694444445</v>
      </c>
      <c r="D2058" s="48" t="s">
        <v>884</v>
      </c>
      <c r="E2058" s="48">
        <v>8</v>
      </c>
      <c r="F2058" s="55">
        <v>4.4740000000000002</v>
      </c>
      <c r="G2058" s="30">
        <f t="shared" si="130"/>
        <v>0.44740000000000002</v>
      </c>
      <c r="H2058" s="31">
        <f t="shared" si="131"/>
        <v>127.97980000000005</v>
      </c>
      <c r="I2058" s="31">
        <f>MAX($H$19:H2058)</f>
        <v>127.97980000000005</v>
      </c>
      <c r="J2058" s="32">
        <f t="shared" si="132"/>
        <v>0</v>
      </c>
      <c r="K2058" s="33">
        <f t="shared" si="133"/>
        <v>3.5081281305771039E-3</v>
      </c>
    </row>
    <row r="2059" spans="1:11" x14ac:dyDescent="0.25">
      <c r="A2059" s="51" t="s">
        <v>101</v>
      </c>
      <c r="B2059" s="49" t="s">
        <v>110</v>
      </c>
      <c r="C2059" s="53">
        <v>45832.725694444445</v>
      </c>
      <c r="D2059" s="49" t="s">
        <v>884</v>
      </c>
      <c r="E2059" s="49">
        <v>18</v>
      </c>
      <c r="F2059" s="56">
        <v>10.670999999999999</v>
      </c>
      <c r="G2059" s="30">
        <f t="shared" si="130"/>
        <v>1.0670999999999999</v>
      </c>
      <c r="H2059" s="31">
        <f t="shared" si="131"/>
        <v>129.04690000000005</v>
      </c>
      <c r="I2059" s="31">
        <f>MAX($H$19:H2059)</f>
        <v>129.04690000000005</v>
      </c>
      <c r="J2059" s="32">
        <f t="shared" si="132"/>
        <v>0</v>
      </c>
      <c r="K2059" s="33">
        <f t="shared" si="133"/>
        <v>8.3380345960846203E-3</v>
      </c>
    </row>
    <row r="2060" spans="1:11" x14ac:dyDescent="0.25">
      <c r="A2060" s="51" t="s">
        <v>103</v>
      </c>
      <c r="B2060" s="49" t="s">
        <v>108</v>
      </c>
      <c r="C2060" s="53">
        <v>45833.086805555555</v>
      </c>
      <c r="D2060" s="49" t="s">
        <v>1130</v>
      </c>
      <c r="E2060" s="49">
        <v>11</v>
      </c>
      <c r="F2060" s="56">
        <v>4.5540000000000003</v>
      </c>
      <c r="G2060" s="30">
        <f t="shared" si="130"/>
        <v>0.45540000000000003</v>
      </c>
      <c r="H2060" s="31">
        <f t="shared" si="131"/>
        <v>129.50230000000005</v>
      </c>
      <c r="I2060" s="31">
        <f>MAX($H$19:H2060)</f>
        <v>129.50230000000005</v>
      </c>
      <c r="J2060" s="32">
        <f t="shared" si="132"/>
        <v>0</v>
      </c>
      <c r="K2060" s="33">
        <f t="shared" si="133"/>
        <v>3.528949552449534E-3</v>
      </c>
    </row>
    <row r="2061" spans="1:11" x14ac:dyDescent="0.25">
      <c r="A2061" s="50" t="s">
        <v>103</v>
      </c>
      <c r="B2061" s="48" t="s">
        <v>110</v>
      </c>
      <c r="C2061" s="52">
        <v>45833.086805555555</v>
      </c>
      <c r="D2061" s="48" t="s">
        <v>1130</v>
      </c>
      <c r="E2061" s="48">
        <v>25</v>
      </c>
      <c r="F2061" s="55">
        <v>9.9260000000000002</v>
      </c>
      <c r="G2061" s="30">
        <f t="shared" si="130"/>
        <v>0.99260000000000004</v>
      </c>
      <c r="H2061" s="31">
        <f t="shared" si="131"/>
        <v>130.49490000000006</v>
      </c>
      <c r="I2061" s="31">
        <f>MAX($H$19:H2061)</f>
        <v>130.49490000000006</v>
      </c>
      <c r="J2061" s="32">
        <f t="shared" si="132"/>
        <v>0</v>
      </c>
      <c r="K2061" s="33">
        <f t="shared" si="133"/>
        <v>7.66472873454771E-3</v>
      </c>
    </row>
    <row r="2062" spans="1:11" x14ac:dyDescent="0.25">
      <c r="A2062" s="50" t="s">
        <v>1138</v>
      </c>
      <c r="B2062" s="48" t="s">
        <v>105</v>
      </c>
      <c r="C2062" s="52">
        <v>45833.190972222219</v>
      </c>
      <c r="D2062" s="48" t="s">
        <v>717</v>
      </c>
      <c r="E2062" s="48">
        <v>4255</v>
      </c>
      <c r="F2062" s="55">
        <v>-5.8929999999999998</v>
      </c>
      <c r="G2062" s="30">
        <f t="shared" si="130"/>
        <v>-0.58930000000000005</v>
      </c>
      <c r="H2062" s="31">
        <f t="shared" si="131"/>
        <v>129.90560000000005</v>
      </c>
      <c r="I2062" s="31">
        <f>MAX($H$19:H2062)</f>
        <v>130.49490000000006</v>
      </c>
      <c r="J2062" s="32">
        <f t="shared" si="132"/>
        <v>-0.58930000000000859</v>
      </c>
      <c r="K2062" s="33">
        <f t="shared" si="133"/>
        <v>-4.5158852951342476E-3</v>
      </c>
    </row>
    <row r="2063" spans="1:11" x14ac:dyDescent="0.25">
      <c r="A2063" s="51" t="s">
        <v>1138</v>
      </c>
      <c r="B2063" s="49" t="s">
        <v>107</v>
      </c>
      <c r="C2063" s="53">
        <v>45833.190972222219</v>
      </c>
      <c r="D2063" s="49" t="s">
        <v>717</v>
      </c>
      <c r="E2063" s="49">
        <v>9929</v>
      </c>
      <c r="F2063" s="56">
        <v>-13.752000000000001</v>
      </c>
      <c r="G2063" s="30">
        <f t="shared" si="130"/>
        <v>-1.3752000000000002</v>
      </c>
      <c r="H2063" s="31">
        <f t="shared" si="131"/>
        <v>128.53040000000004</v>
      </c>
      <c r="I2063" s="31">
        <f>MAX($H$19:H2063)</f>
        <v>130.49490000000006</v>
      </c>
      <c r="J2063" s="32">
        <f t="shared" si="132"/>
        <v>-1.9645000000000152</v>
      </c>
      <c r="K2063" s="33">
        <f t="shared" si="133"/>
        <v>-1.0586148711064114E-2</v>
      </c>
    </row>
    <row r="2064" spans="1:11" x14ac:dyDescent="0.25">
      <c r="A2064" s="50" t="s">
        <v>101</v>
      </c>
      <c r="B2064" s="48" t="s">
        <v>108</v>
      </c>
      <c r="C2064" s="52">
        <v>45833.256944444445</v>
      </c>
      <c r="D2064" s="48" t="s">
        <v>885</v>
      </c>
      <c r="E2064" s="48">
        <v>12</v>
      </c>
      <c r="F2064" s="55">
        <v>4.4159999999999995</v>
      </c>
      <c r="G2064" s="30">
        <f t="shared" si="130"/>
        <v>0.44159999999999999</v>
      </c>
      <c r="H2064" s="31">
        <f t="shared" si="131"/>
        <v>128.97200000000004</v>
      </c>
      <c r="I2064" s="31">
        <f>MAX($H$19:H2064)</f>
        <v>130.49490000000006</v>
      </c>
      <c r="J2064" s="32">
        <f t="shared" si="132"/>
        <v>-1.5229000000000212</v>
      </c>
      <c r="K2064" s="33">
        <f t="shared" si="133"/>
        <v>3.4357630568331299E-3</v>
      </c>
    </row>
    <row r="2065" spans="1:11" x14ac:dyDescent="0.25">
      <c r="A2065" s="51" t="s">
        <v>101</v>
      </c>
      <c r="B2065" s="49" t="s">
        <v>110</v>
      </c>
      <c r="C2065" s="53">
        <v>45833.256944444445</v>
      </c>
      <c r="D2065" s="49" t="s">
        <v>885</v>
      </c>
      <c r="E2065" s="49">
        <v>29</v>
      </c>
      <c r="F2065" s="56">
        <v>0</v>
      </c>
      <c r="G2065" s="30">
        <f t="shared" si="130"/>
        <v>0</v>
      </c>
      <c r="H2065" s="31">
        <f t="shared" si="131"/>
        <v>128.97200000000004</v>
      </c>
      <c r="I2065" s="31">
        <f>MAX($H$19:H2065)</f>
        <v>130.49490000000006</v>
      </c>
      <c r="J2065" s="32">
        <f t="shared" si="132"/>
        <v>-1.5229000000000212</v>
      </c>
      <c r="K2065" s="33">
        <f t="shared" si="133"/>
        <v>0</v>
      </c>
    </row>
    <row r="2066" spans="1:11" x14ac:dyDescent="0.25">
      <c r="A2066" s="50" t="s">
        <v>1138</v>
      </c>
      <c r="B2066" s="48" t="s">
        <v>108</v>
      </c>
      <c r="C2066" s="52">
        <v>45833.298611111109</v>
      </c>
      <c r="D2066" s="48" t="s">
        <v>718</v>
      </c>
      <c r="E2066" s="48">
        <v>3448</v>
      </c>
      <c r="F2066" s="55">
        <v>4.5819999999999999</v>
      </c>
      <c r="G2066" s="30">
        <f t="shared" si="130"/>
        <v>0.4582</v>
      </c>
      <c r="H2066" s="31">
        <f t="shared" si="131"/>
        <v>129.43020000000004</v>
      </c>
      <c r="I2066" s="31">
        <f>MAX($H$19:H2066)</f>
        <v>130.49490000000006</v>
      </c>
      <c r="J2066" s="32">
        <f t="shared" si="132"/>
        <v>-1.0647000000000162</v>
      </c>
      <c r="K2066" s="33">
        <f t="shared" si="133"/>
        <v>3.5527091151568158E-3</v>
      </c>
    </row>
    <row r="2067" spans="1:11" x14ac:dyDescent="0.25">
      <c r="A2067" s="51" t="s">
        <v>1138</v>
      </c>
      <c r="B2067" s="49" t="s">
        <v>110</v>
      </c>
      <c r="C2067" s="53">
        <v>45833.298611111109</v>
      </c>
      <c r="D2067" s="49" t="s">
        <v>718</v>
      </c>
      <c r="E2067" s="49">
        <v>8045</v>
      </c>
      <c r="F2067" s="56">
        <v>0.08</v>
      </c>
      <c r="G2067" s="30">
        <f t="shared" si="130"/>
        <v>8.0000000000000002E-3</v>
      </c>
      <c r="H2067" s="31">
        <f t="shared" si="131"/>
        <v>129.43820000000005</v>
      </c>
      <c r="I2067" s="31">
        <f>MAX($H$19:H2067)</f>
        <v>130.49490000000006</v>
      </c>
      <c r="J2067" s="32">
        <f t="shared" si="132"/>
        <v>-1.0567000000000064</v>
      </c>
      <c r="K2067" s="33">
        <f t="shared" si="133"/>
        <v>6.1809376791677195E-5</v>
      </c>
    </row>
    <row r="2068" spans="1:11" x14ac:dyDescent="0.25">
      <c r="A2068" s="51" t="s">
        <v>103</v>
      </c>
      <c r="B2068" s="49" t="s">
        <v>105</v>
      </c>
      <c r="C2068" s="53">
        <v>45833.361111111109</v>
      </c>
      <c r="D2068" s="49" t="s">
        <v>1131</v>
      </c>
      <c r="E2068" s="49">
        <v>6</v>
      </c>
      <c r="F2068" s="56">
        <v>4.5649999999999995</v>
      </c>
      <c r="G2068" s="30">
        <f t="shared" si="130"/>
        <v>0.45649999999999996</v>
      </c>
      <c r="H2068" s="31">
        <f t="shared" si="131"/>
        <v>129.89470000000006</v>
      </c>
      <c r="I2068" s="31">
        <f>MAX($H$19:H2068)</f>
        <v>130.49490000000006</v>
      </c>
      <c r="J2068" s="32">
        <f t="shared" si="132"/>
        <v>-0.60020000000000095</v>
      </c>
      <c r="K2068" s="33">
        <f t="shared" si="133"/>
        <v>3.5267795751177111E-3</v>
      </c>
    </row>
    <row r="2069" spans="1:11" x14ac:dyDescent="0.25">
      <c r="A2069" s="50" t="s">
        <v>103</v>
      </c>
      <c r="B2069" s="48" t="s">
        <v>107</v>
      </c>
      <c r="C2069" s="52">
        <v>45833.361111111109</v>
      </c>
      <c r="D2069" s="48" t="s">
        <v>1131</v>
      </c>
      <c r="E2069" s="48">
        <v>15</v>
      </c>
      <c r="F2069" s="55">
        <v>6.793000000000001</v>
      </c>
      <c r="G2069" s="30">
        <f t="shared" si="130"/>
        <v>0.67930000000000013</v>
      </c>
      <c r="H2069" s="31">
        <f t="shared" si="131"/>
        <v>130.57400000000007</v>
      </c>
      <c r="I2069" s="31">
        <f>MAX($H$19:H2069)</f>
        <v>130.57400000000007</v>
      </c>
      <c r="J2069" s="32">
        <f t="shared" si="132"/>
        <v>0</v>
      </c>
      <c r="K2069" s="33">
        <f t="shared" si="133"/>
        <v>5.2296206080773011E-3</v>
      </c>
    </row>
    <row r="2070" spans="1:11" x14ac:dyDescent="0.25">
      <c r="A2070" s="50" t="s">
        <v>101</v>
      </c>
      <c r="B2070" s="48" t="s">
        <v>105</v>
      </c>
      <c r="C2070" s="52">
        <v>45833.392361111109</v>
      </c>
      <c r="D2070" s="48" t="s">
        <v>886</v>
      </c>
      <c r="E2070" s="48">
        <v>10</v>
      </c>
      <c r="F2070" s="55">
        <v>4.5140000000000002</v>
      </c>
      <c r="G2070" s="30">
        <f t="shared" si="130"/>
        <v>0.45140000000000002</v>
      </c>
      <c r="H2070" s="31">
        <f t="shared" si="131"/>
        <v>131.02540000000008</v>
      </c>
      <c r="I2070" s="31">
        <f>MAX($H$19:H2070)</f>
        <v>131.02540000000008</v>
      </c>
      <c r="J2070" s="32">
        <f t="shared" si="132"/>
        <v>0</v>
      </c>
      <c r="K2070" s="33">
        <f t="shared" si="133"/>
        <v>3.4570435155545365E-3</v>
      </c>
    </row>
    <row r="2071" spans="1:11" x14ac:dyDescent="0.25">
      <c r="A2071" s="51" t="s">
        <v>101</v>
      </c>
      <c r="B2071" s="49" t="s">
        <v>107</v>
      </c>
      <c r="C2071" s="53">
        <v>45833.392361111109</v>
      </c>
      <c r="D2071" s="49" t="s">
        <v>886</v>
      </c>
      <c r="E2071" s="49">
        <v>23</v>
      </c>
      <c r="F2071" s="56">
        <v>12.629000000000001</v>
      </c>
      <c r="G2071" s="30">
        <f t="shared" si="130"/>
        <v>1.2629000000000001</v>
      </c>
      <c r="H2071" s="31">
        <f t="shared" si="131"/>
        <v>132.28830000000008</v>
      </c>
      <c r="I2071" s="31">
        <f>MAX($H$19:H2071)</f>
        <v>132.28830000000008</v>
      </c>
      <c r="J2071" s="32">
        <f t="shared" si="132"/>
        <v>0</v>
      </c>
      <c r="K2071" s="33">
        <f t="shared" si="133"/>
        <v>9.6385891590484718E-3</v>
      </c>
    </row>
    <row r="2072" spans="1:11" x14ac:dyDescent="0.25">
      <c r="A2072" s="50" t="s">
        <v>1138</v>
      </c>
      <c r="B2072" s="48" t="s">
        <v>105</v>
      </c>
      <c r="C2072" s="52">
        <v>45833.402777777781</v>
      </c>
      <c r="D2072" s="48" t="s">
        <v>719</v>
      </c>
      <c r="E2072" s="48">
        <v>2638</v>
      </c>
      <c r="F2072" s="55">
        <v>-5.9350000000000005</v>
      </c>
      <c r="G2072" s="30">
        <f t="shared" si="130"/>
        <v>-0.59350000000000003</v>
      </c>
      <c r="H2072" s="31">
        <f t="shared" si="131"/>
        <v>131.69480000000007</v>
      </c>
      <c r="I2072" s="31">
        <f>MAX($H$19:H2072)</f>
        <v>132.28830000000008</v>
      </c>
      <c r="J2072" s="32">
        <f t="shared" si="132"/>
        <v>-0.59350000000000591</v>
      </c>
      <c r="K2072" s="33">
        <f t="shared" si="133"/>
        <v>-4.4864133865202271E-3</v>
      </c>
    </row>
    <row r="2073" spans="1:11" x14ac:dyDescent="0.25">
      <c r="A2073" s="51" t="s">
        <v>1138</v>
      </c>
      <c r="B2073" s="49" t="s">
        <v>107</v>
      </c>
      <c r="C2073" s="53">
        <v>45833.402777777781</v>
      </c>
      <c r="D2073" s="49" t="s">
        <v>719</v>
      </c>
      <c r="E2073" s="49">
        <v>6156</v>
      </c>
      <c r="F2073" s="56">
        <v>-13.850999999999999</v>
      </c>
      <c r="G2073" s="30">
        <f t="shared" si="130"/>
        <v>-1.3851</v>
      </c>
      <c r="H2073" s="31">
        <f t="shared" si="131"/>
        <v>130.30970000000008</v>
      </c>
      <c r="I2073" s="31">
        <f>MAX($H$19:H2073)</f>
        <v>132.28830000000008</v>
      </c>
      <c r="J2073" s="32">
        <f t="shared" si="132"/>
        <v>-1.9786000000000001</v>
      </c>
      <c r="K2073" s="33">
        <f t="shared" si="133"/>
        <v>-1.0517499551994436E-2</v>
      </c>
    </row>
    <row r="2074" spans="1:11" x14ac:dyDescent="0.25">
      <c r="A2074" s="50" t="s">
        <v>102</v>
      </c>
      <c r="B2074" s="48" t="s">
        <v>105</v>
      </c>
      <c r="C2074" s="52">
        <v>45833.402777777781</v>
      </c>
      <c r="D2074" s="48" t="s">
        <v>1006</v>
      </c>
      <c r="E2074" s="48">
        <v>134</v>
      </c>
      <c r="F2074" s="55">
        <v>4.4329999999999998</v>
      </c>
      <c r="G2074" s="30">
        <f t="shared" si="130"/>
        <v>0.44330000000000003</v>
      </c>
      <c r="H2074" s="31">
        <f t="shared" si="131"/>
        <v>130.75300000000007</v>
      </c>
      <c r="I2074" s="31">
        <f>MAX($H$19:H2074)</f>
        <v>132.28830000000008</v>
      </c>
      <c r="J2074" s="32">
        <f t="shared" si="132"/>
        <v>-1.5353000000000065</v>
      </c>
      <c r="K2074" s="33">
        <f t="shared" si="133"/>
        <v>3.4018956378534249E-3</v>
      </c>
    </row>
    <row r="2075" spans="1:11" x14ac:dyDescent="0.25">
      <c r="A2075" s="51" t="s">
        <v>102</v>
      </c>
      <c r="B2075" s="49" t="s">
        <v>107</v>
      </c>
      <c r="C2075" s="53">
        <v>45833.402777777781</v>
      </c>
      <c r="D2075" s="49" t="s">
        <v>1006</v>
      </c>
      <c r="E2075" s="49">
        <v>312</v>
      </c>
      <c r="F2075" s="56">
        <v>3.6450000000000005</v>
      </c>
      <c r="G2075" s="30">
        <f t="shared" si="130"/>
        <v>0.36450000000000005</v>
      </c>
      <c r="H2075" s="31">
        <f t="shared" si="131"/>
        <v>131.11750000000006</v>
      </c>
      <c r="I2075" s="31">
        <f>MAX($H$19:H2075)</f>
        <v>132.28830000000008</v>
      </c>
      <c r="J2075" s="32">
        <f t="shared" si="132"/>
        <v>-1.1708000000000141</v>
      </c>
      <c r="K2075" s="33">
        <f t="shared" si="133"/>
        <v>2.7876989438100352E-3</v>
      </c>
    </row>
    <row r="2076" spans="1:11" x14ac:dyDescent="0.25">
      <c r="A2076" s="51" t="s">
        <v>103</v>
      </c>
      <c r="B2076" s="49" t="s">
        <v>108</v>
      </c>
      <c r="C2076" s="53">
        <v>45833.611111111109</v>
      </c>
      <c r="D2076" s="49" t="s">
        <v>1132</v>
      </c>
      <c r="E2076" s="49">
        <v>7</v>
      </c>
      <c r="F2076" s="56">
        <v>4.4630000000000001</v>
      </c>
      <c r="G2076" s="30">
        <f t="shared" si="130"/>
        <v>0.44630000000000003</v>
      </c>
      <c r="H2076" s="31">
        <f t="shared" si="131"/>
        <v>131.56380000000007</v>
      </c>
      <c r="I2076" s="31">
        <f>MAX($H$19:H2076)</f>
        <v>132.28830000000008</v>
      </c>
      <c r="J2076" s="32">
        <f t="shared" si="132"/>
        <v>-0.72450000000000614</v>
      </c>
      <c r="K2076" s="33">
        <f t="shared" si="133"/>
        <v>3.403817186874436E-3</v>
      </c>
    </row>
    <row r="2077" spans="1:11" x14ac:dyDescent="0.25">
      <c r="A2077" s="50" t="s">
        <v>103</v>
      </c>
      <c r="B2077" s="48" t="s">
        <v>110</v>
      </c>
      <c r="C2077" s="52">
        <v>45833.611111111109</v>
      </c>
      <c r="D2077" s="48" t="s">
        <v>1132</v>
      </c>
      <c r="E2077" s="48">
        <v>16</v>
      </c>
      <c r="F2077" s="55">
        <v>67.263000000000005</v>
      </c>
      <c r="G2077" s="30">
        <f t="shared" si="130"/>
        <v>6.7263000000000011</v>
      </c>
      <c r="H2077" s="31">
        <f t="shared" si="131"/>
        <v>138.29010000000008</v>
      </c>
      <c r="I2077" s="31">
        <f>MAX($H$19:H2077)</f>
        <v>138.29010000000008</v>
      </c>
      <c r="J2077" s="32">
        <f t="shared" si="132"/>
        <v>0</v>
      </c>
      <c r="K2077" s="33">
        <f t="shared" si="133"/>
        <v>5.1125765598135642E-2</v>
      </c>
    </row>
    <row r="2078" spans="1:11" x14ac:dyDescent="0.25">
      <c r="A2078" s="50" t="s">
        <v>102</v>
      </c>
      <c r="B2078" s="48" t="s">
        <v>108</v>
      </c>
      <c r="C2078" s="52">
        <v>45833.631944444445</v>
      </c>
      <c r="D2078" s="48" t="s">
        <v>454</v>
      </c>
      <c r="E2078" s="48">
        <v>96</v>
      </c>
      <c r="F2078" s="55">
        <v>4.5540000000000003</v>
      </c>
      <c r="G2078" s="30">
        <f t="shared" si="130"/>
        <v>0.45540000000000003</v>
      </c>
      <c r="H2078" s="31">
        <f t="shared" si="131"/>
        <v>138.74550000000008</v>
      </c>
      <c r="I2078" s="31">
        <f>MAX($H$19:H2078)</f>
        <v>138.74550000000008</v>
      </c>
      <c r="J2078" s="32">
        <f t="shared" si="132"/>
        <v>0</v>
      </c>
      <c r="K2078" s="33">
        <f t="shared" si="133"/>
        <v>3.2930773786410406E-3</v>
      </c>
    </row>
    <row r="2079" spans="1:11" x14ac:dyDescent="0.25">
      <c r="A2079" s="51" t="s">
        <v>102</v>
      </c>
      <c r="B2079" s="49" t="s">
        <v>110</v>
      </c>
      <c r="C2079" s="53">
        <v>45833.631944444445</v>
      </c>
      <c r="D2079" s="49" t="s">
        <v>454</v>
      </c>
      <c r="E2079" s="49">
        <v>224</v>
      </c>
      <c r="F2079" s="56">
        <v>0</v>
      </c>
      <c r="G2079" s="30">
        <f t="shared" si="130"/>
        <v>0</v>
      </c>
      <c r="H2079" s="31">
        <f t="shared" si="131"/>
        <v>138.74550000000008</v>
      </c>
      <c r="I2079" s="31">
        <f>MAX($H$19:H2079)</f>
        <v>138.74550000000008</v>
      </c>
      <c r="J2079" s="32">
        <f t="shared" si="132"/>
        <v>0</v>
      </c>
      <c r="K2079" s="33">
        <f t="shared" si="133"/>
        <v>0</v>
      </c>
    </row>
    <row r="2080" spans="1:11" x14ac:dyDescent="0.25">
      <c r="A2080" s="50" t="s">
        <v>1138</v>
      </c>
      <c r="B2080" s="48" t="s">
        <v>108</v>
      </c>
      <c r="C2080" s="52">
        <v>45833.684027777781</v>
      </c>
      <c r="D2080" s="48" t="s">
        <v>720</v>
      </c>
      <c r="E2080" s="48">
        <v>3584</v>
      </c>
      <c r="F2080" s="55">
        <v>4.5909999999999993</v>
      </c>
      <c r="G2080" s="30">
        <f t="shared" si="130"/>
        <v>0.45909999999999995</v>
      </c>
      <c r="H2080" s="31">
        <f t="shared" si="131"/>
        <v>139.20460000000008</v>
      </c>
      <c r="I2080" s="31">
        <f>MAX($H$19:H2080)</f>
        <v>139.20460000000008</v>
      </c>
      <c r="J2080" s="32">
        <f t="shared" si="132"/>
        <v>0</v>
      </c>
      <c r="K2080" s="33">
        <f t="shared" si="133"/>
        <v>3.308936145676844E-3</v>
      </c>
    </row>
    <row r="2081" spans="1:11" x14ac:dyDescent="0.25">
      <c r="A2081" s="51" t="s">
        <v>1138</v>
      </c>
      <c r="B2081" s="49" t="s">
        <v>110</v>
      </c>
      <c r="C2081" s="53">
        <v>45833.684027777781</v>
      </c>
      <c r="D2081" s="49" t="s">
        <v>720</v>
      </c>
      <c r="E2081" s="49">
        <v>8363</v>
      </c>
      <c r="F2081" s="56">
        <v>0.20099999999999998</v>
      </c>
      <c r="G2081" s="30">
        <f t="shared" si="130"/>
        <v>2.01E-2</v>
      </c>
      <c r="H2081" s="31">
        <f t="shared" si="131"/>
        <v>139.2247000000001</v>
      </c>
      <c r="I2081" s="31">
        <f>MAX($H$19:H2081)</f>
        <v>139.2247000000001</v>
      </c>
      <c r="J2081" s="32">
        <f t="shared" si="132"/>
        <v>0</v>
      </c>
      <c r="K2081" s="33">
        <f t="shared" si="133"/>
        <v>1.4439178015668297E-4</v>
      </c>
    </row>
    <row r="2082" spans="1:11" x14ac:dyDescent="0.25">
      <c r="A2082" s="50" t="s">
        <v>101</v>
      </c>
      <c r="B2082" s="48" t="s">
        <v>108</v>
      </c>
      <c r="C2082" s="52">
        <v>45833.684027777781</v>
      </c>
      <c r="D2082" s="48" t="s">
        <v>887</v>
      </c>
      <c r="E2082" s="48">
        <v>9</v>
      </c>
      <c r="F2082" s="55">
        <v>4.5020000000000007</v>
      </c>
      <c r="G2082" s="30">
        <f t="shared" si="130"/>
        <v>0.4502000000000001</v>
      </c>
      <c r="H2082" s="31">
        <f t="shared" si="131"/>
        <v>139.67490000000009</v>
      </c>
      <c r="I2082" s="31">
        <f>MAX($H$19:H2082)</f>
        <v>139.67490000000009</v>
      </c>
      <c r="J2082" s="32">
        <f t="shared" si="132"/>
        <v>0</v>
      </c>
      <c r="K2082" s="33">
        <f t="shared" si="133"/>
        <v>3.2336216203014967E-3</v>
      </c>
    </row>
    <row r="2083" spans="1:11" x14ac:dyDescent="0.25">
      <c r="A2083" s="51" t="s">
        <v>101</v>
      </c>
      <c r="B2083" s="49" t="s">
        <v>110</v>
      </c>
      <c r="C2083" s="53">
        <v>45833.684027777781</v>
      </c>
      <c r="D2083" s="49" t="s">
        <v>887</v>
      </c>
      <c r="E2083" s="49">
        <v>21</v>
      </c>
      <c r="F2083" s="56">
        <v>0.84000000000000008</v>
      </c>
      <c r="G2083" s="30">
        <f t="shared" si="130"/>
        <v>8.4000000000000019E-2</v>
      </c>
      <c r="H2083" s="31">
        <f t="shared" si="131"/>
        <v>139.7589000000001</v>
      </c>
      <c r="I2083" s="31">
        <f>MAX($H$19:H2083)</f>
        <v>139.7589000000001</v>
      </c>
      <c r="J2083" s="32">
        <f t="shared" si="132"/>
        <v>0</v>
      </c>
      <c r="K2083" s="33">
        <f t="shared" si="133"/>
        <v>6.0139652865331961E-4</v>
      </c>
    </row>
    <row r="2084" spans="1:11" x14ac:dyDescent="0.25">
      <c r="A2084" s="50" t="s">
        <v>101</v>
      </c>
      <c r="B2084" s="48" t="s">
        <v>108</v>
      </c>
      <c r="C2084" s="52">
        <v>45834.138888888891</v>
      </c>
      <c r="D2084" s="48" t="s">
        <v>888</v>
      </c>
      <c r="E2084" s="48">
        <v>9</v>
      </c>
      <c r="F2084" s="55">
        <v>-5.9809999999999999</v>
      </c>
      <c r="G2084" s="30">
        <f t="shared" si="130"/>
        <v>-0.59809999999999997</v>
      </c>
      <c r="H2084" s="31">
        <f t="shared" si="131"/>
        <v>139.16080000000011</v>
      </c>
      <c r="I2084" s="31">
        <f>MAX($H$19:H2084)</f>
        <v>139.7589000000001</v>
      </c>
      <c r="J2084" s="32">
        <f t="shared" si="132"/>
        <v>-0.59809999999998809</v>
      </c>
      <c r="K2084" s="33">
        <f t="shared" si="133"/>
        <v>-4.2795127895253193E-3</v>
      </c>
    </row>
    <row r="2085" spans="1:11" x14ac:dyDescent="0.25">
      <c r="A2085" s="51" t="s">
        <v>101</v>
      </c>
      <c r="B2085" s="49" t="s">
        <v>110</v>
      </c>
      <c r="C2085" s="53">
        <v>45834.138888888891</v>
      </c>
      <c r="D2085" s="49" t="s">
        <v>888</v>
      </c>
      <c r="E2085" s="49">
        <v>22</v>
      </c>
      <c r="F2085" s="56">
        <v>-13.952000000000002</v>
      </c>
      <c r="G2085" s="30">
        <f t="shared" si="130"/>
        <v>-1.3952000000000002</v>
      </c>
      <c r="H2085" s="31">
        <f t="shared" si="131"/>
        <v>137.76560000000012</v>
      </c>
      <c r="I2085" s="31">
        <f>MAX($H$19:H2085)</f>
        <v>139.7589000000001</v>
      </c>
      <c r="J2085" s="32">
        <f t="shared" si="132"/>
        <v>-1.9932999999999765</v>
      </c>
      <c r="K2085" s="33">
        <f t="shared" si="133"/>
        <v>-1.0025811866560042E-2</v>
      </c>
    </row>
    <row r="2086" spans="1:11" x14ac:dyDescent="0.25">
      <c r="A2086" s="50" t="s">
        <v>101</v>
      </c>
      <c r="B2086" s="48" t="s">
        <v>105</v>
      </c>
      <c r="C2086" s="52">
        <v>45834.260416666664</v>
      </c>
      <c r="D2086" s="48" t="s">
        <v>889</v>
      </c>
      <c r="E2086" s="48">
        <v>10</v>
      </c>
      <c r="F2086" s="55">
        <v>-5.9889999999999999</v>
      </c>
      <c r="G2086" s="30">
        <f t="shared" si="130"/>
        <v>-0.59889999999999999</v>
      </c>
      <c r="H2086" s="31">
        <f t="shared" si="131"/>
        <v>137.16670000000013</v>
      </c>
      <c r="I2086" s="31">
        <f>MAX($H$19:H2086)</f>
        <v>139.7589000000001</v>
      </c>
      <c r="J2086" s="32">
        <f t="shared" si="132"/>
        <v>-2.5921999999999628</v>
      </c>
      <c r="K2086" s="33">
        <f t="shared" si="133"/>
        <v>-4.3472390785507242E-3</v>
      </c>
    </row>
    <row r="2087" spans="1:11" x14ac:dyDescent="0.25">
      <c r="A2087" s="51" t="s">
        <v>101</v>
      </c>
      <c r="B2087" s="49" t="s">
        <v>107</v>
      </c>
      <c r="C2087" s="53">
        <v>45834.260416666664</v>
      </c>
      <c r="D2087" s="49" t="s">
        <v>889</v>
      </c>
      <c r="E2087" s="49">
        <v>24</v>
      </c>
      <c r="F2087" s="56">
        <v>-13.972999999999999</v>
      </c>
      <c r="G2087" s="30">
        <f t="shared" si="130"/>
        <v>-1.3973</v>
      </c>
      <c r="H2087" s="31">
        <f t="shared" si="131"/>
        <v>135.76940000000013</v>
      </c>
      <c r="I2087" s="31">
        <f>MAX($H$19:H2087)</f>
        <v>139.7589000000001</v>
      </c>
      <c r="J2087" s="32">
        <f t="shared" si="132"/>
        <v>-3.9894999999999641</v>
      </c>
      <c r="K2087" s="33">
        <f t="shared" si="133"/>
        <v>-1.0186874802703527E-2</v>
      </c>
    </row>
    <row r="2088" spans="1:11" x14ac:dyDescent="0.25">
      <c r="A2088" s="50" t="s">
        <v>101</v>
      </c>
      <c r="B2088" s="48" t="s">
        <v>108</v>
      </c>
      <c r="C2088" s="52">
        <v>45834.315972222219</v>
      </c>
      <c r="D2088" s="48" t="s">
        <v>890</v>
      </c>
      <c r="E2088" s="48">
        <v>10</v>
      </c>
      <c r="F2088" s="55">
        <v>4.5149999999999997</v>
      </c>
      <c r="G2088" s="30">
        <f t="shared" si="130"/>
        <v>0.45150000000000001</v>
      </c>
      <c r="H2088" s="31">
        <f t="shared" si="131"/>
        <v>136.22090000000014</v>
      </c>
      <c r="I2088" s="31">
        <f>MAX($H$19:H2088)</f>
        <v>139.7589000000001</v>
      </c>
      <c r="J2088" s="32">
        <f t="shared" si="132"/>
        <v>-3.5379999999999541</v>
      </c>
      <c r="K2088" s="33">
        <f t="shared" si="133"/>
        <v>3.3254916056195682E-3</v>
      </c>
    </row>
    <row r="2089" spans="1:11" x14ac:dyDescent="0.25">
      <c r="A2089" s="51" t="s">
        <v>101</v>
      </c>
      <c r="B2089" s="49" t="s">
        <v>110</v>
      </c>
      <c r="C2089" s="53">
        <v>45834.315972222219</v>
      </c>
      <c r="D2089" s="49" t="s">
        <v>890</v>
      </c>
      <c r="E2089" s="49">
        <v>22</v>
      </c>
      <c r="F2089" s="56">
        <v>0</v>
      </c>
      <c r="G2089" s="30">
        <f t="shared" ref="G2089:G2152" si="134">(F2089*0.1)</f>
        <v>0</v>
      </c>
      <c r="H2089" s="31">
        <f t="shared" ref="H2089:H2152" si="135">(H2088+G2089)</f>
        <v>136.22090000000014</v>
      </c>
      <c r="I2089" s="31">
        <f>MAX($H$19:H2089)</f>
        <v>139.7589000000001</v>
      </c>
      <c r="J2089" s="32">
        <f t="shared" ref="J2089:J2152" si="136">(H2089-I2089)</f>
        <v>-3.5379999999999541</v>
      </c>
      <c r="K2089" s="33">
        <f t="shared" ref="K2089:K2152" si="137">(H2089/H2088)-1</f>
        <v>0</v>
      </c>
    </row>
    <row r="2090" spans="1:11" x14ac:dyDescent="0.25">
      <c r="A2090" s="51" t="s">
        <v>103</v>
      </c>
      <c r="B2090" s="49" t="s">
        <v>108</v>
      </c>
      <c r="C2090" s="53">
        <v>45834.336805555555</v>
      </c>
      <c r="D2090" s="49" t="s">
        <v>1133</v>
      </c>
      <c r="E2090" s="49">
        <v>6</v>
      </c>
      <c r="F2090" s="56">
        <v>4.5259999999999998</v>
      </c>
      <c r="G2090" s="30">
        <f t="shared" si="134"/>
        <v>0.4526</v>
      </c>
      <c r="H2090" s="31">
        <f t="shared" si="135"/>
        <v>136.67350000000013</v>
      </c>
      <c r="I2090" s="31">
        <f>MAX($H$19:H2090)</f>
        <v>139.7589000000001</v>
      </c>
      <c r="J2090" s="32">
        <f t="shared" si="136"/>
        <v>-3.0853999999999644</v>
      </c>
      <c r="K2090" s="33">
        <f t="shared" si="137"/>
        <v>3.3225444847302388E-3</v>
      </c>
    </row>
    <row r="2091" spans="1:11" x14ac:dyDescent="0.25">
      <c r="A2091" s="50" t="s">
        <v>103</v>
      </c>
      <c r="B2091" s="48" t="s">
        <v>110</v>
      </c>
      <c r="C2091" s="52">
        <v>45834.336805555555</v>
      </c>
      <c r="D2091" s="48" t="s">
        <v>1133</v>
      </c>
      <c r="E2091" s="48">
        <v>13</v>
      </c>
      <c r="F2091" s="55">
        <v>18.018000000000001</v>
      </c>
      <c r="G2091" s="30">
        <f t="shared" si="134"/>
        <v>1.8018000000000001</v>
      </c>
      <c r="H2091" s="31">
        <f t="shared" si="135"/>
        <v>138.47530000000012</v>
      </c>
      <c r="I2091" s="31">
        <f>MAX($H$19:H2091)</f>
        <v>139.7589000000001</v>
      </c>
      <c r="J2091" s="32">
        <f t="shared" si="136"/>
        <v>-1.2835999999999785</v>
      </c>
      <c r="K2091" s="33">
        <f t="shared" si="137"/>
        <v>1.3183243276860379E-2</v>
      </c>
    </row>
    <row r="2092" spans="1:11" x14ac:dyDescent="0.25">
      <c r="A2092" s="50" t="s">
        <v>104</v>
      </c>
      <c r="B2092" s="48" t="s">
        <v>108</v>
      </c>
      <c r="C2092" s="52">
        <v>45834.399305555555</v>
      </c>
      <c r="D2092" s="48" t="s">
        <v>774</v>
      </c>
      <c r="E2092" s="48">
        <v>4577</v>
      </c>
      <c r="F2092" s="55">
        <v>3.661</v>
      </c>
      <c r="G2092" s="30">
        <f t="shared" si="134"/>
        <v>0.36610000000000004</v>
      </c>
      <c r="H2092" s="31">
        <f t="shared" si="135"/>
        <v>138.84140000000011</v>
      </c>
      <c r="I2092" s="31">
        <f>MAX($H$19:H2092)</f>
        <v>139.7589000000001</v>
      </c>
      <c r="J2092" s="32">
        <f t="shared" si="136"/>
        <v>-0.91749999999998977</v>
      </c>
      <c r="K2092" s="33">
        <f t="shared" si="137"/>
        <v>2.6437927919273907E-3</v>
      </c>
    </row>
    <row r="2093" spans="1:11" x14ac:dyDescent="0.25">
      <c r="A2093" s="51" t="s">
        <v>104</v>
      </c>
      <c r="B2093" s="49" t="s">
        <v>110</v>
      </c>
      <c r="C2093" s="53">
        <v>45834.399305555555</v>
      </c>
      <c r="D2093" s="49" t="s">
        <v>774</v>
      </c>
      <c r="E2093" s="49">
        <v>10679</v>
      </c>
      <c r="F2093" s="56">
        <v>2.1360000000000001</v>
      </c>
      <c r="G2093" s="30">
        <f t="shared" si="134"/>
        <v>0.21360000000000001</v>
      </c>
      <c r="H2093" s="31">
        <f t="shared" si="135"/>
        <v>139.05500000000012</v>
      </c>
      <c r="I2093" s="31">
        <f>MAX($H$19:H2093)</f>
        <v>139.7589000000001</v>
      </c>
      <c r="J2093" s="32">
        <f t="shared" si="136"/>
        <v>-0.70389999999997599</v>
      </c>
      <c r="K2093" s="33">
        <f t="shared" si="137"/>
        <v>1.5384460254650456E-3</v>
      </c>
    </row>
    <row r="2094" spans="1:11" x14ac:dyDescent="0.25">
      <c r="A2094" s="50" t="s">
        <v>101</v>
      </c>
      <c r="B2094" s="48" t="s">
        <v>105</v>
      </c>
      <c r="C2094" s="52">
        <v>45834.479166666664</v>
      </c>
      <c r="D2094" s="48" t="s">
        <v>891</v>
      </c>
      <c r="E2094" s="48">
        <v>11</v>
      </c>
      <c r="F2094" s="55">
        <v>4.5869999999999997</v>
      </c>
      <c r="G2094" s="30">
        <f t="shared" si="134"/>
        <v>0.4587</v>
      </c>
      <c r="H2094" s="31">
        <f t="shared" si="135"/>
        <v>139.51370000000011</v>
      </c>
      <c r="I2094" s="31">
        <f>MAX($H$19:H2094)</f>
        <v>139.7589000000001</v>
      </c>
      <c r="J2094" s="32">
        <f t="shared" si="136"/>
        <v>-0.24519999999998277</v>
      </c>
      <c r="K2094" s="33">
        <f t="shared" si="137"/>
        <v>3.2986947610658124E-3</v>
      </c>
    </row>
    <row r="2095" spans="1:11" x14ac:dyDescent="0.25">
      <c r="A2095" s="51" t="s">
        <v>101</v>
      </c>
      <c r="B2095" s="49" t="s">
        <v>107</v>
      </c>
      <c r="C2095" s="53">
        <v>45834.479166666664</v>
      </c>
      <c r="D2095" s="49" t="s">
        <v>891</v>
      </c>
      <c r="E2095" s="49">
        <v>26</v>
      </c>
      <c r="F2095" s="56">
        <v>2.5920000000000001</v>
      </c>
      <c r="G2095" s="30">
        <f t="shared" si="134"/>
        <v>0.25920000000000004</v>
      </c>
      <c r="H2095" s="31">
        <f t="shared" si="135"/>
        <v>139.77290000000011</v>
      </c>
      <c r="I2095" s="31">
        <f>MAX($H$19:H2095)</f>
        <v>139.77290000000011</v>
      </c>
      <c r="J2095" s="32">
        <f t="shared" si="136"/>
        <v>0</v>
      </c>
      <c r="K2095" s="33">
        <f t="shared" si="137"/>
        <v>1.8578820574610688E-3</v>
      </c>
    </row>
    <row r="2096" spans="1:11" x14ac:dyDescent="0.25">
      <c r="A2096" s="51" t="s">
        <v>103</v>
      </c>
      <c r="B2096" s="49" t="s">
        <v>105</v>
      </c>
      <c r="C2096" s="53">
        <v>45834.565972222219</v>
      </c>
      <c r="D2096" s="49" t="s">
        <v>1134</v>
      </c>
      <c r="E2096" s="49">
        <v>4</v>
      </c>
      <c r="F2096" s="56">
        <v>-5.9399999999999995</v>
      </c>
      <c r="G2096" s="30">
        <f t="shared" si="134"/>
        <v>-0.59399999999999997</v>
      </c>
      <c r="H2096" s="31">
        <f t="shared" si="135"/>
        <v>139.17890000000011</v>
      </c>
      <c r="I2096" s="31">
        <f>MAX($H$19:H2096)</f>
        <v>139.77290000000011</v>
      </c>
      <c r="J2096" s="32">
        <f t="shared" si="136"/>
        <v>-0.59399999999999409</v>
      </c>
      <c r="K2096" s="33">
        <f t="shared" si="137"/>
        <v>-4.249750845836342E-3</v>
      </c>
    </row>
    <row r="2097" spans="1:11" x14ac:dyDescent="0.25">
      <c r="A2097" s="50" t="s">
        <v>103</v>
      </c>
      <c r="B2097" s="48" t="s">
        <v>107</v>
      </c>
      <c r="C2097" s="52">
        <v>45834.565972222219</v>
      </c>
      <c r="D2097" s="48" t="s">
        <v>1134</v>
      </c>
      <c r="E2097" s="48">
        <v>9</v>
      </c>
      <c r="F2097" s="55">
        <v>-13.866</v>
      </c>
      <c r="G2097" s="30">
        <f t="shared" si="134"/>
        <v>-1.3866000000000001</v>
      </c>
      <c r="H2097" s="31">
        <f t="shared" si="135"/>
        <v>137.79230000000013</v>
      </c>
      <c r="I2097" s="31">
        <f>MAX($H$19:H2097)</f>
        <v>139.77290000000011</v>
      </c>
      <c r="J2097" s="32">
        <f t="shared" si="136"/>
        <v>-1.9805999999999813</v>
      </c>
      <c r="K2097" s="33">
        <f t="shared" si="137"/>
        <v>-9.9627170497825768E-3</v>
      </c>
    </row>
    <row r="2098" spans="1:11" x14ac:dyDescent="0.25">
      <c r="A2098" s="51" t="s">
        <v>103</v>
      </c>
      <c r="B2098" s="49" t="s">
        <v>108</v>
      </c>
      <c r="C2098" s="53">
        <v>45834.680555555555</v>
      </c>
      <c r="D2098" s="49" t="s">
        <v>1135</v>
      </c>
      <c r="E2098" s="49">
        <v>5</v>
      </c>
      <c r="F2098" s="56">
        <v>4.5619999999999994</v>
      </c>
      <c r="G2098" s="30">
        <f t="shared" si="134"/>
        <v>0.45619999999999994</v>
      </c>
      <c r="H2098" s="31">
        <f t="shared" si="135"/>
        <v>138.24850000000012</v>
      </c>
      <c r="I2098" s="31">
        <f>MAX($H$19:H2098)</f>
        <v>139.77290000000011</v>
      </c>
      <c r="J2098" s="32">
        <f t="shared" si="136"/>
        <v>-1.5243999999999858</v>
      </c>
      <c r="K2098" s="33">
        <f t="shared" si="137"/>
        <v>3.3107800653591202E-3</v>
      </c>
    </row>
    <row r="2099" spans="1:11" x14ac:dyDescent="0.25">
      <c r="A2099" s="50" t="s">
        <v>103</v>
      </c>
      <c r="B2099" s="48" t="s">
        <v>110</v>
      </c>
      <c r="C2099" s="52">
        <v>45834.680555555555</v>
      </c>
      <c r="D2099" s="48" t="s">
        <v>1135</v>
      </c>
      <c r="E2099" s="48">
        <v>11</v>
      </c>
      <c r="F2099" s="55">
        <v>14.184999999999999</v>
      </c>
      <c r="G2099" s="30">
        <f t="shared" si="134"/>
        <v>1.4184999999999999</v>
      </c>
      <c r="H2099" s="31">
        <f t="shared" si="135"/>
        <v>139.66700000000012</v>
      </c>
      <c r="I2099" s="31">
        <f>MAX($H$19:H2099)</f>
        <v>139.77290000000011</v>
      </c>
      <c r="J2099" s="32">
        <f t="shared" si="136"/>
        <v>-0.10589999999999122</v>
      </c>
      <c r="K2099" s="33">
        <f t="shared" si="137"/>
        <v>1.0260509155614717E-2</v>
      </c>
    </row>
    <row r="2100" spans="1:11" x14ac:dyDescent="0.25">
      <c r="A2100" s="50" t="s">
        <v>101</v>
      </c>
      <c r="B2100" s="48" t="s">
        <v>108</v>
      </c>
      <c r="C2100" s="52">
        <v>45834.729166666664</v>
      </c>
      <c r="D2100" s="48" t="s">
        <v>892</v>
      </c>
      <c r="E2100" s="48">
        <v>9</v>
      </c>
      <c r="F2100" s="55">
        <v>-5.9820000000000002</v>
      </c>
      <c r="G2100" s="30">
        <f t="shared" si="134"/>
        <v>-0.59820000000000007</v>
      </c>
      <c r="H2100" s="31">
        <f t="shared" si="135"/>
        <v>139.06880000000012</v>
      </c>
      <c r="I2100" s="31">
        <f>MAX($H$19:H2100)</f>
        <v>139.77290000000011</v>
      </c>
      <c r="J2100" s="32">
        <f t="shared" si="136"/>
        <v>-0.70409999999998263</v>
      </c>
      <c r="K2100" s="33">
        <f t="shared" si="137"/>
        <v>-4.2830446705377501E-3</v>
      </c>
    </row>
    <row r="2101" spans="1:11" x14ac:dyDescent="0.25">
      <c r="A2101" s="51" t="s">
        <v>101</v>
      </c>
      <c r="B2101" s="49" t="s">
        <v>110</v>
      </c>
      <c r="C2101" s="53">
        <v>45834.729166666664</v>
      </c>
      <c r="D2101" s="49" t="s">
        <v>892</v>
      </c>
      <c r="E2101" s="49">
        <v>21</v>
      </c>
      <c r="F2101" s="56">
        <v>-13.953999999999999</v>
      </c>
      <c r="G2101" s="30">
        <f t="shared" si="134"/>
        <v>-1.3954</v>
      </c>
      <c r="H2101" s="31">
        <f t="shared" si="135"/>
        <v>137.67340000000013</v>
      </c>
      <c r="I2101" s="31">
        <f>MAX($H$19:H2101)</f>
        <v>139.77290000000011</v>
      </c>
      <c r="J2101" s="32">
        <f t="shared" si="136"/>
        <v>-2.0994999999999777</v>
      </c>
      <c r="K2101" s="33">
        <f t="shared" si="137"/>
        <v>-1.0033882509951852E-2</v>
      </c>
    </row>
    <row r="2102" spans="1:11" x14ac:dyDescent="0.25">
      <c r="A2102" s="50" t="s">
        <v>102</v>
      </c>
      <c r="B2102" s="48" t="s">
        <v>105</v>
      </c>
      <c r="C2102" s="52">
        <v>45834.770833333336</v>
      </c>
      <c r="D2102" s="48" t="s">
        <v>1007</v>
      </c>
      <c r="E2102" s="48">
        <v>111</v>
      </c>
      <c r="F2102" s="55">
        <v>-5.8810000000000002</v>
      </c>
      <c r="G2102" s="30">
        <f t="shared" si="134"/>
        <v>-0.58810000000000007</v>
      </c>
      <c r="H2102" s="31">
        <f t="shared" si="135"/>
        <v>137.08530000000013</v>
      </c>
      <c r="I2102" s="31">
        <f>MAX($H$19:H2102)</f>
        <v>139.77290000000011</v>
      </c>
      <c r="J2102" s="32">
        <f t="shared" si="136"/>
        <v>-2.6875999999999749</v>
      </c>
      <c r="K2102" s="33">
        <f t="shared" si="137"/>
        <v>-4.2717039021336056E-3</v>
      </c>
    </row>
    <row r="2103" spans="1:11" x14ac:dyDescent="0.25">
      <c r="A2103" s="51" t="s">
        <v>102</v>
      </c>
      <c r="B2103" s="49" t="s">
        <v>107</v>
      </c>
      <c r="C2103" s="53">
        <v>45834.770833333336</v>
      </c>
      <c r="D2103" s="49" t="s">
        <v>1007</v>
      </c>
      <c r="E2103" s="49">
        <v>258</v>
      </c>
      <c r="F2103" s="56">
        <v>-13.722999999999999</v>
      </c>
      <c r="G2103" s="30">
        <f t="shared" si="134"/>
        <v>-1.3723000000000001</v>
      </c>
      <c r="H2103" s="31">
        <f t="shared" si="135"/>
        <v>135.71300000000014</v>
      </c>
      <c r="I2103" s="31">
        <f>MAX($H$19:H2103)</f>
        <v>139.77290000000011</v>
      </c>
      <c r="J2103" s="32">
        <f t="shared" si="136"/>
        <v>-4.0598999999999705</v>
      </c>
      <c r="K2103" s="33">
        <f t="shared" si="137"/>
        <v>-1.0010555471666183E-2</v>
      </c>
    </row>
    <row r="2104" spans="1:11" x14ac:dyDescent="0.25">
      <c r="A2104" s="50" t="s">
        <v>1138</v>
      </c>
      <c r="B2104" s="48" t="s">
        <v>105</v>
      </c>
      <c r="C2104" s="52">
        <v>45834.8125</v>
      </c>
      <c r="D2104" s="48" t="s">
        <v>721</v>
      </c>
      <c r="E2104" s="48">
        <v>4008</v>
      </c>
      <c r="F2104" s="55">
        <v>-5.9</v>
      </c>
      <c r="G2104" s="30">
        <f t="shared" si="134"/>
        <v>-0.59000000000000008</v>
      </c>
      <c r="H2104" s="31">
        <f t="shared" si="135"/>
        <v>135.12300000000013</v>
      </c>
      <c r="I2104" s="31">
        <f>MAX($H$19:H2104)</f>
        <v>139.77290000000011</v>
      </c>
      <c r="J2104" s="32">
        <f t="shared" si="136"/>
        <v>-4.6498999999999739</v>
      </c>
      <c r="K2104" s="33">
        <f t="shared" si="137"/>
        <v>-4.3474096070383883E-3</v>
      </c>
    </row>
    <row r="2105" spans="1:11" x14ac:dyDescent="0.25">
      <c r="A2105" s="51" t="s">
        <v>1138</v>
      </c>
      <c r="B2105" s="49" t="s">
        <v>107</v>
      </c>
      <c r="C2105" s="53">
        <v>45834.8125</v>
      </c>
      <c r="D2105" s="49" t="s">
        <v>721</v>
      </c>
      <c r="E2105" s="49">
        <v>9352</v>
      </c>
      <c r="F2105" s="56">
        <v>-13.766</v>
      </c>
      <c r="G2105" s="30">
        <f t="shared" si="134"/>
        <v>-1.3766</v>
      </c>
      <c r="H2105" s="31">
        <f t="shared" si="135"/>
        <v>133.74640000000014</v>
      </c>
      <c r="I2105" s="31">
        <f>MAX($H$19:H2105)</f>
        <v>139.77290000000011</v>
      </c>
      <c r="J2105" s="32">
        <f t="shared" si="136"/>
        <v>-6.0264999999999702</v>
      </c>
      <c r="K2105" s="33">
        <f t="shared" si="137"/>
        <v>-1.0187754860386478E-2</v>
      </c>
    </row>
    <row r="2106" spans="1:11" x14ac:dyDescent="0.25">
      <c r="A2106" s="50" t="s">
        <v>101</v>
      </c>
      <c r="B2106" s="48" t="s">
        <v>105</v>
      </c>
      <c r="C2106" s="52">
        <v>45834.9375</v>
      </c>
      <c r="D2106" s="48" t="s">
        <v>893</v>
      </c>
      <c r="E2106" s="48">
        <v>12</v>
      </c>
      <c r="F2106" s="55">
        <v>4.4450000000000003</v>
      </c>
      <c r="G2106" s="30">
        <f t="shared" si="134"/>
        <v>0.44450000000000006</v>
      </c>
      <c r="H2106" s="31">
        <f t="shared" si="135"/>
        <v>134.19090000000014</v>
      </c>
      <c r="I2106" s="31">
        <f>MAX($H$19:H2106)</f>
        <v>139.77290000000011</v>
      </c>
      <c r="J2106" s="32">
        <f t="shared" si="136"/>
        <v>-5.5819999999999652</v>
      </c>
      <c r="K2106" s="33">
        <f t="shared" si="137"/>
        <v>3.3234539396949092E-3</v>
      </c>
    </row>
    <row r="2107" spans="1:11" x14ac:dyDescent="0.25">
      <c r="A2107" s="51" t="s">
        <v>101</v>
      </c>
      <c r="B2107" s="49" t="s">
        <v>107</v>
      </c>
      <c r="C2107" s="53">
        <v>45834.9375</v>
      </c>
      <c r="D2107" s="49" t="s">
        <v>893</v>
      </c>
      <c r="E2107" s="49">
        <v>27</v>
      </c>
      <c r="F2107" s="56">
        <v>0</v>
      </c>
      <c r="G2107" s="30">
        <f t="shared" si="134"/>
        <v>0</v>
      </c>
      <c r="H2107" s="31">
        <f t="shared" si="135"/>
        <v>134.19090000000014</v>
      </c>
      <c r="I2107" s="31">
        <f>MAX($H$19:H2107)</f>
        <v>139.77290000000011</v>
      </c>
      <c r="J2107" s="32">
        <f t="shared" si="136"/>
        <v>-5.5819999999999652</v>
      </c>
      <c r="K2107" s="33">
        <f t="shared" si="137"/>
        <v>0</v>
      </c>
    </row>
    <row r="2108" spans="1:11" x14ac:dyDescent="0.25">
      <c r="A2108" s="50" t="s">
        <v>1138</v>
      </c>
      <c r="B2108" s="48" t="s">
        <v>108</v>
      </c>
      <c r="C2108" s="52">
        <v>45834.996527777781</v>
      </c>
      <c r="D2108" s="48" t="s">
        <v>722</v>
      </c>
      <c r="E2108" s="48">
        <v>6779</v>
      </c>
      <c r="F2108" s="55">
        <v>4.3390000000000004</v>
      </c>
      <c r="G2108" s="30">
        <f t="shared" si="134"/>
        <v>0.43390000000000006</v>
      </c>
      <c r="H2108" s="31">
        <f t="shared" si="135"/>
        <v>134.62480000000014</v>
      </c>
      <c r="I2108" s="31">
        <f>MAX($H$19:H2108)</f>
        <v>139.77290000000011</v>
      </c>
      <c r="J2108" s="32">
        <f t="shared" si="136"/>
        <v>-5.148099999999971</v>
      </c>
      <c r="K2108" s="33">
        <f t="shared" si="137"/>
        <v>3.2334532371418589E-3</v>
      </c>
    </row>
    <row r="2109" spans="1:11" x14ac:dyDescent="0.25">
      <c r="A2109" s="51" t="s">
        <v>1138</v>
      </c>
      <c r="B2109" s="49" t="s">
        <v>110</v>
      </c>
      <c r="C2109" s="53">
        <v>45834.996527777781</v>
      </c>
      <c r="D2109" s="49" t="s">
        <v>722</v>
      </c>
      <c r="E2109" s="49">
        <v>15819</v>
      </c>
      <c r="F2109" s="56">
        <v>0.158</v>
      </c>
      <c r="G2109" s="30">
        <f t="shared" si="134"/>
        <v>1.5800000000000002E-2</v>
      </c>
      <c r="H2109" s="31">
        <f t="shared" si="135"/>
        <v>134.64060000000015</v>
      </c>
      <c r="I2109" s="31">
        <f>MAX($H$19:H2109)</f>
        <v>139.77290000000011</v>
      </c>
      <c r="J2109" s="32">
        <f t="shared" si="136"/>
        <v>-5.1322999999999581</v>
      </c>
      <c r="K2109" s="33">
        <f t="shared" si="137"/>
        <v>1.1736321985256204E-4</v>
      </c>
    </row>
    <row r="2110" spans="1:11" x14ac:dyDescent="0.25">
      <c r="A2110" s="51" t="s">
        <v>103</v>
      </c>
      <c r="B2110" s="49" t="s">
        <v>105</v>
      </c>
      <c r="C2110" s="53">
        <v>45835.083333333336</v>
      </c>
      <c r="D2110" s="49" t="s">
        <v>1136</v>
      </c>
      <c r="E2110" s="49">
        <v>4</v>
      </c>
      <c r="F2110" s="56">
        <v>4.673</v>
      </c>
      <c r="G2110" s="30">
        <f t="shared" si="134"/>
        <v>0.46730000000000005</v>
      </c>
      <c r="H2110" s="31">
        <f t="shared" si="135"/>
        <v>135.10790000000014</v>
      </c>
      <c r="I2110" s="31">
        <f>MAX($H$19:H2110)</f>
        <v>139.77290000000011</v>
      </c>
      <c r="J2110" s="32">
        <f t="shared" si="136"/>
        <v>-4.6649999999999636</v>
      </c>
      <c r="K2110" s="33">
        <f t="shared" si="137"/>
        <v>3.4707213128877257E-3</v>
      </c>
    </row>
    <row r="2111" spans="1:11" x14ac:dyDescent="0.25">
      <c r="A2111" s="50" t="s">
        <v>103</v>
      </c>
      <c r="B2111" s="48" t="s">
        <v>107</v>
      </c>
      <c r="C2111" s="52">
        <v>45835.083333333336</v>
      </c>
      <c r="D2111" s="48" t="s">
        <v>1136</v>
      </c>
      <c r="E2111" s="48">
        <v>9</v>
      </c>
      <c r="F2111" s="55">
        <v>40.351999999999997</v>
      </c>
      <c r="G2111" s="30">
        <f t="shared" si="134"/>
        <v>4.0351999999999997</v>
      </c>
      <c r="H2111" s="31">
        <f t="shared" si="135"/>
        <v>139.14310000000015</v>
      </c>
      <c r="I2111" s="31">
        <f>MAX($H$19:H2111)</f>
        <v>139.77290000000011</v>
      </c>
      <c r="J2111" s="32">
        <f t="shared" si="136"/>
        <v>-0.62979999999996039</v>
      </c>
      <c r="K2111" s="33">
        <f t="shared" si="137"/>
        <v>2.9866499294267657E-2</v>
      </c>
    </row>
    <row r="2112" spans="1:11" x14ac:dyDescent="0.25">
      <c r="A2112" s="50" t="s">
        <v>102</v>
      </c>
      <c r="B2112" s="48" t="s">
        <v>105</v>
      </c>
      <c r="C2112" s="52">
        <v>45835.479166666664</v>
      </c>
      <c r="D2112" s="48" t="s">
        <v>1008</v>
      </c>
      <c r="E2112" s="48">
        <v>205</v>
      </c>
      <c r="F2112" s="55">
        <v>-5.9119999999999999</v>
      </c>
      <c r="G2112" s="30">
        <f t="shared" si="134"/>
        <v>-0.59120000000000006</v>
      </c>
      <c r="H2112" s="31">
        <f t="shared" si="135"/>
        <v>138.55190000000016</v>
      </c>
      <c r="I2112" s="31">
        <f>MAX($H$19:H2112)</f>
        <v>139.77290000000011</v>
      </c>
      <c r="J2112" s="32">
        <f t="shared" si="136"/>
        <v>-1.2209999999999468</v>
      </c>
      <c r="K2112" s="33">
        <f t="shared" si="137"/>
        <v>-4.2488632206698629E-3</v>
      </c>
    </row>
    <row r="2113" spans="1:11" x14ac:dyDescent="0.25">
      <c r="A2113" s="51" t="s">
        <v>102</v>
      </c>
      <c r="B2113" s="49" t="s">
        <v>107</v>
      </c>
      <c r="C2113" s="53">
        <v>45835.479166666664</v>
      </c>
      <c r="D2113" s="49" t="s">
        <v>1008</v>
      </c>
      <c r="E2113" s="49">
        <v>479</v>
      </c>
      <c r="F2113" s="56">
        <v>-13.796000000000001</v>
      </c>
      <c r="G2113" s="30">
        <f t="shared" si="134"/>
        <v>-1.3796000000000002</v>
      </c>
      <c r="H2113" s="31">
        <f t="shared" si="135"/>
        <v>137.17230000000015</v>
      </c>
      <c r="I2113" s="31">
        <f>MAX($H$19:H2113)</f>
        <v>139.77290000000011</v>
      </c>
      <c r="J2113" s="32">
        <f t="shared" si="136"/>
        <v>-2.6005999999999574</v>
      </c>
      <c r="K2113" s="33">
        <f t="shared" si="137"/>
        <v>-9.9572795465093789E-3</v>
      </c>
    </row>
    <row r="2114" spans="1:11" x14ac:dyDescent="0.25">
      <c r="A2114" s="51" t="s">
        <v>1138</v>
      </c>
      <c r="B2114" s="49" t="s">
        <v>108</v>
      </c>
      <c r="C2114" s="53">
        <v>45835.65625</v>
      </c>
      <c r="D2114" s="49" t="s">
        <v>724</v>
      </c>
      <c r="E2114" s="49">
        <v>1872</v>
      </c>
      <c r="F2114" s="56">
        <v>-4.0119999999999996</v>
      </c>
      <c r="G2114" s="30">
        <f t="shared" si="134"/>
        <v>-0.4012</v>
      </c>
      <c r="H2114" s="31">
        <f t="shared" si="135"/>
        <v>136.77110000000016</v>
      </c>
      <c r="I2114" s="31">
        <f>MAX($H$19:H2114)</f>
        <v>139.77290000000011</v>
      </c>
      <c r="J2114" s="32">
        <f t="shared" si="136"/>
        <v>-3.0017999999999461</v>
      </c>
      <c r="K2114" s="33">
        <f t="shared" si="137"/>
        <v>-2.9247887510815973E-3</v>
      </c>
    </row>
    <row r="2115" spans="1:11" x14ac:dyDescent="0.25">
      <c r="A2115" s="51" t="s">
        <v>1138</v>
      </c>
      <c r="B2115" s="49" t="s">
        <v>110</v>
      </c>
      <c r="C2115" s="53">
        <v>45835.65625</v>
      </c>
      <c r="D2115" s="49" t="s">
        <v>724</v>
      </c>
      <c r="E2115" s="49">
        <v>4369</v>
      </c>
      <c r="F2115" s="56">
        <v>-9.3629999999999995</v>
      </c>
      <c r="G2115" s="30">
        <f t="shared" si="134"/>
        <v>-0.93630000000000002</v>
      </c>
      <c r="H2115" s="31">
        <f t="shared" si="135"/>
        <v>135.83480000000017</v>
      </c>
      <c r="I2115" s="31">
        <f>MAX($H$19:H2115)</f>
        <v>139.77290000000011</v>
      </c>
      <c r="J2115" s="32">
        <f t="shared" si="136"/>
        <v>-3.9380999999999347</v>
      </c>
      <c r="K2115" s="33">
        <f t="shared" si="137"/>
        <v>-6.8457444591729644E-3</v>
      </c>
    </row>
    <row r="2116" spans="1:11" x14ac:dyDescent="0.25">
      <c r="A2116" s="50" t="s">
        <v>102</v>
      </c>
      <c r="B2116" s="48" t="s">
        <v>105</v>
      </c>
      <c r="C2116" s="52">
        <v>45835.680555555555</v>
      </c>
      <c r="D2116" s="48" t="s">
        <v>1009</v>
      </c>
      <c r="E2116" s="48">
        <v>101</v>
      </c>
      <c r="F2116" s="55">
        <v>4.5510000000000002</v>
      </c>
      <c r="G2116" s="30">
        <f t="shared" si="134"/>
        <v>0.45510000000000006</v>
      </c>
      <c r="H2116" s="31">
        <f t="shared" si="135"/>
        <v>136.28990000000016</v>
      </c>
      <c r="I2116" s="31">
        <f>MAX($H$19:H2116)</f>
        <v>139.77290000000011</v>
      </c>
      <c r="J2116" s="32">
        <f t="shared" si="136"/>
        <v>-3.4829999999999472</v>
      </c>
      <c r="K2116" s="33">
        <f t="shared" si="137"/>
        <v>3.3503932718270679E-3</v>
      </c>
    </row>
    <row r="2117" spans="1:11" x14ac:dyDescent="0.25">
      <c r="A2117" s="51" t="s">
        <v>102</v>
      </c>
      <c r="B2117" s="49" t="s">
        <v>107</v>
      </c>
      <c r="C2117" s="53">
        <v>45835.680555555555</v>
      </c>
      <c r="D2117" s="49" t="s">
        <v>1009</v>
      </c>
      <c r="E2117" s="49">
        <v>236</v>
      </c>
      <c r="F2117" s="56">
        <v>0</v>
      </c>
      <c r="G2117" s="30">
        <f t="shared" si="134"/>
        <v>0</v>
      </c>
      <c r="H2117" s="31">
        <f t="shared" si="135"/>
        <v>136.28990000000016</v>
      </c>
      <c r="I2117" s="31">
        <f>MAX($H$19:H2117)</f>
        <v>139.77290000000011</v>
      </c>
      <c r="J2117" s="32">
        <f t="shared" si="136"/>
        <v>-3.4829999999999472</v>
      </c>
      <c r="K2117" s="33">
        <f t="shared" si="137"/>
        <v>0</v>
      </c>
    </row>
    <row r="2118" spans="1:11" x14ac:dyDescent="0.25">
      <c r="A2118" s="50" t="s">
        <v>101</v>
      </c>
      <c r="B2118" s="48" t="s">
        <v>108</v>
      </c>
      <c r="C2118" s="52">
        <v>45835.715277777781</v>
      </c>
      <c r="D2118" s="48" t="s">
        <v>894</v>
      </c>
      <c r="E2118" s="48">
        <v>8</v>
      </c>
      <c r="F2118" s="55">
        <v>4.5020000000000007</v>
      </c>
      <c r="G2118" s="30">
        <f t="shared" si="134"/>
        <v>0.4502000000000001</v>
      </c>
      <c r="H2118" s="31">
        <f t="shared" si="135"/>
        <v>136.74010000000015</v>
      </c>
      <c r="I2118" s="31">
        <f>MAX($H$19:H2118)</f>
        <v>139.77290000000011</v>
      </c>
      <c r="J2118" s="32">
        <f t="shared" si="136"/>
        <v>-3.032799999999952</v>
      </c>
      <c r="K2118" s="33">
        <f t="shared" si="137"/>
        <v>3.3032528455887444E-3</v>
      </c>
    </row>
    <row r="2119" spans="1:11" x14ac:dyDescent="0.25">
      <c r="A2119" s="51" t="s">
        <v>101</v>
      </c>
      <c r="B2119" s="49" t="s">
        <v>110</v>
      </c>
      <c r="C2119" s="53">
        <v>45835.715277777781</v>
      </c>
      <c r="D2119" s="49" t="s">
        <v>894</v>
      </c>
      <c r="E2119" s="49">
        <v>18</v>
      </c>
      <c r="F2119" s="56">
        <v>0</v>
      </c>
      <c r="G2119" s="30">
        <f t="shared" si="134"/>
        <v>0</v>
      </c>
      <c r="H2119" s="31">
        <f t="shared" si="135"/>
        <v>136.74010000000015</v>
      </c>
      <c r="I2119" s="31">
        <f>MAX($H$19:H2119)</f>
        <v>139.77290000000011</v>
      </c>
      <c r="J2119" s="32">
        <f t="shared" si="136"/>
        <v>-3.032799999999952</v>
      </c>
      <c r="K2119" s="33">
        <f t="shared" si="137"/>
        <v>0</v>
      </c>
    </row>
    <row r="2120" spans="1:11" x14ac:dyDescent="0.25">
      <c r="A2120" s="50" t="s">
        <v>101</v>
      </c>
      <c r="B2120" s="48" t="s">
        <v>105</v>
      </c>
      <c r="C2120" s="52">
        <v>45835.829861111109</v>
      </c>
      <c r="D2120" s="48" t="s">
        <v>895</v>
      </c>
      <c r="E2120" s="48">
        <v>9</v>
      </c>
      <c r="F2120" s="55">
        <v>4.5369999999999999</v>
      </c>
      <c r="G2120" s="30">
        <f t="shared" si="134"/>
        <v>0.45369999999999999</v>
      </c>
      <c r="H2120" s="31">
        <f t="shared" si="135"/>
        <v>137.19380000000015</v>
      </c>
      <c r="I2120" s="31">
        <f>MAX($H$19:H2120)</f>
        <v>139.77290000000011</v>
      </c>
      <c r="J2120" s="32">
        <f t="shared" si="136"/>
        <v>-2.5790999999999542</v>
      </c>
      <c r="K2120" s="33">
        <f t="shared" si="137"/>
        <v>3.3179732938617423E-3</v>
      </c>
    </row>
    <row r="2121" spans="1:11" x14ac:dyDescent="0.25">
      <c r="A2121" s="51" t="s">
        <v>101</v>
      </c>
      <c r="B2121" s="49" t="s">
        <v>107</v>
      </c>
      <c r="C2121" s="53">
        <v>45835.829861111109</v>
      </c>
      <c r="D2121" s="49" t="s">
        <v>895</v>
      </c>
      <c r="E2121" s="49">
        <v>21</v>
      </c>
      <c r="F2121" s="56">
        <v>30.988999999999997</v>
      </c>
      <c r="G2121" s="30">
        <f t="shared" si="134"/>
        <v>3.0989</v>
      </c>
      <c r="H2121" s="31">
        <f t="shared" si="135"/>
        <v>140.29270000000014</v>
      </c>
      <c r="I2121" s="31">
        <f>MAX($H$19:H2121)</f>
        <v>140.29270000000014</v>
      </c>
      <c r="J2121" s="32">
        <f t="shared" si="136"/>
        <v>0</v>
      </c>
      <c r="K2121" s="33">
        <f t="shared" si="137"/>
        <v>2.2587755423350009E-2</v>
      </c>
    </row>
    <row r="2122" spans="1:11" x14ac:dyDescent="0.25">
      <c r="A2122" s="51" t="s">
        <v>103</v>
      </c>
      <c r="B2122" s="49" t="s">
        <v>108</v>
      </c>
      <c r="C2122" s="53">
        <v>45837.982638888891</v>
      </c>
      <c r="D2122" s="49" t="s">
        <v>1137</v>
      </c>
      <c r="E2122" s="49">
        <v>7</v>
      </c>
      <c r="F2122" s="56">
        <v>4.46</v>
      </c>
      <c r="G2122" s="30">
        <f t="shared" si="134"/>
        <v>0.44600000000000001</v>
      </c>
      <c r="H2122" s="31">
        <f t="shared" si="135"/>
        <v>140.73870000000014</v>
      </c>
      <c r="I2122" s="31">
        <f>MAX($H$19:H2122)</f>
        <v>140.73870000000014</v>
      </c>
      <c r="J2122" s="32">
        <f t="shared" si="136"/>
        <v>0</v>
      </c>
      <c r="K2122" s="33">
        <f t="shared" si="137"/>
        <v>3.1790677633263265E-3</v>
      </c>
    </row>
    <row r="2123" spans="1:11" x14ac:dyDescent="0.25">
      <c r="A2123" s="50" t="s">
        <v>103</v>
      </c>
      <c r="B2123" s="48" t="s">
        <v>110</v>
      </c>
      <c r="C2123" s="52">
        <v>45837.982638888891</v>
      </c>
      <c r="D2123" s="48" t="s">
        <v>1137</v>
      </c>
      <c r="E2123" s="48">
        <v>17</v>
      </c>
      <c r="F2123" s="55">
        <v>41.102999999999994</v>
      </c>
      <c r="G2123" s="30">
        <f t="shared" si="134"/>
        <v>4.1102999999999996</v>
      </c>
      <c r="H2123" s="31">
        <f t="shared" si="135"/>
        <v>144.84900000000013</v>
      </c>
      <c r="I2123" s="31">
        <f>MAX($H$19:H2123)</f>
        <v>144.84900000000013</v>
      </c>
      <c r="J2123" s="32">
        <f t="shared" si="136"/>
        <v>0</v>
      </c>
      <c r="K2123" s="33">
        <f t="shared" si="137"/>
        <v>2.9205186633100899E-2</v>
      </c>
    </row>
    <row r="2124" spans="1:11" x14ac:dyDescent="0.25">
      <c r="A2124" s="50" t="s">
        <v>1138</v>
      </c>
      <c r="B2124" s="48" t="s">
        <v>105</v>
      </c>
      <c r="C2124" s="52">
        <v>45838.097222222219</v>
      </c>
      <c r="D2124" s="48" t="s">
        <v>723</v>
      </c>
      <c r="E2124" s="48">
        <v>1872</v>
      </c>
      <c r="F2124" s="55">
        <v>-4.0119999999999996</v>
      </c>
      <c r="G2124" s="30">
        <f t="shared" si="134"/>
        <v>-0.4012</v>
      </c>
      <c r="H2124" s="31">
        <f t="shared" si="135"/>
        <v>144.44780000000014</v>
      </c>
      <c r="I2124" s="31">
        <f>MAX($H$19:H2124)</f>
        <v>144.84900000000013</v>
      </c>
      <c r="J2124" s="32">
        <f t="shared" si="136"/>
        <v>-0.40119999999998868</v>
      </c>
      <c r="K2124" s="33">
        <f t="shared" si="137"/>
        <v>-2.7697809442935872E-3</v>
      </c>
    </row>
    <row r="2125" spans="1:11" x14ac:dyDescent="0.25">
      <c r="A2125" s="50" t="s">
        <v>1138</v>
      </c>
      <c r="B2125" s="48" t="s">
        <v>105</v>
      </c>
      <c r="C2125" s="52">
        <v>45838.097222222219</v>
      </c>
      <c r="D2125" s="48" t="s">
        <v>723</v>
      </c>
      <c r="E2125" s="48">
        <v>4369</v>
      </c>
      <c r="F2125" s="55">
        <v>-9.3629999999999995</v>
      </c>
      <c r="G2125" s="30">
        <f t="shared" si="134"/>
        <v>-0.93630000000000002</v>
      </c>
      <c r="H2125" s="31">
        <f t="shared" si="135"/>
        <v>143.51150000000015</v>
      </c>
      <c r="I2125" s="31">
        <f>MAX($H$19:H2125)</f>
        <v>144.84900000000013</v>
      </c>
      <c r="J2125" s="32">
        <f t="shared" si="136"/>
        <v>-1.3374999999999773</v>
      </c>
      <c r="K2125" s="33">
        <f t="shared" si="137"/>
        <v>-6.4819263429417573E-3</v>
      </c>
    </row>
    <row r="2126" spans="1:11" x14ac:dyDescent="0.25">
      <c r="A2126" s="50" t="s">
        <v>1138</v>
      </c>
      <c r="B2126" s="48" t="s">
        <v>105</v>
      </c>
      <c r="C2126" s="52">
        <v>45838.097222222219</v>
      </c>
      <c r="D2126" s="48" t="s">
        <v>723</v>
      </c>
      <c r="E2126" s="48">
        <v>3546</v>
      </c>
      <c r="F2126" s="55">
        <v>-6.1740000000000004</v>
      </c>
      <c r="G2126" s="30">
        <f t="shared" si="134"/>
        <v>-0.61740000000000006</v>
      </c>
      <c r="H2126" s="31">
        <f t="shared" si="135"/>
        <v>142.89410000000015</v>
      </c>
      <c r="I2126" s="31">
        <f>MAX($H$19:H2126)</f>
        <v>144.84900000000013</v>
      </c>
      <c r="J2126" s="32">
        <f t="shared" si="136"/>
        <v>-1.9548999999999808</v>
      </c>
      <c r="K2126" s="33">
        <f t="shared" si="137"/>
        <v>-4.3020942572546961E-3</v>
      </c>
    </row>
    <row r="2127" spans="1:11" x14ac:dyDescent="0.25">
      <c r="A2127" s="51" t="s">
        <v>1138</v>
      </c>
      <c r="B2127" s="49" t="s">
        <v>107</v>
      </c>
      <c r="C2127" s="53">
        <v>45838.097222222219</v>
      </c>
      <c r="D2127" s="49" t="s">
        <v>723</v>
      </c>
      <c r="E2127" s="49">
        <v>8274</v>
      </c>
      <c r="F2127" s="56">
        <v>-14.405000000000001</v>
      </c>
      <c r="G2127" s="30">
        <f t="shared" si="134"/>
        <v>-1.4405000000000001</v>
      </c>
      <c r="H2127" s="31">
        <f t="shared" si="135"/>
        <v>141.45360000000016</v>
      </c>
      <c r="I2127" s="31">
        <f>MAX($H$19:H2127)</f>
        <v>144.84900000000013</v>
      </c>
      <c r="J2127" s="32">
        <f t="shared" si="136"/>
        <v>-3.3953999999999667</v>
      </c>
      <c r="K2127" s="33">
        <f t="shared" si="137"/>
        <v>-1.0080892073220493E-2</v>
      </c>
    </row>
    <row r="2128" spans="1:11" x14ac:dyDescent="0.25">
      <c r="A2128" s="50" t="s">
        <v>101</v>
      </c>
      <c r="B2128" s="48" t="s">
        <v>108</v>
      </c>
      <c r="C2128" s="52">
        <v>45838.097222222219</v>
      </c>
      <c r="D2128" s="48" t="s">
        <v>896</v>
      </c>
      <c r="E2128" s="48">
        <v>6</v>
      </c>
      <c r="F2128" s="55">
        <v>4.4829999999999997</v>
      </c>
      <c r="G2128" s="30">
        <f t="shared" si="134"/>
        <v>0.44829999999999998</v>
      </c>
      <c r="H2128" s="31">
        <f t="shared" si="135"/>
        <v>141.90190000000015</v>
      </c>
      <c r="I2128" s="31">
        <f>MAX($H$19:H2128)</f>
        <v>144.84900000000013</v>
      </c>
      <c r="J2128" s="32">
        <f t="shared" si="136"/>
        <v>-2.9470999999999776</v>
      </c>
      <c r="K2128" s="33">
        <f t="shared" si="137"/>
        <v>3.1692371208649206E-3</v>
      </c>
    </row>
    <row r="2129" spans="1:11" x14ac:dyDescent="0.25">
      <c r="A2129" s="51" t="s">
        <v>101</v>
      </c>
      <c r="B2129" s="49" t="s">
        <v>110</v>
      </c>
      <c r="C2129" s="53">
        <v>45838.097222222219</v>
      </c>
      <c r="D2129" s="49" t="s">
        <v>896</v>
      </c>
      <c r="E2129" s="49">
        <v>13</v>
      </c>
      <c r="F2129" s="56">
        <v>5.4279999999999999</v>
      </c>
      <c r="G2129" s="30">
        <f t="shared" si="134"/>
        <v>0.54280000000000006</v>
      </c>
      <c r="H2129" s="31">
        <f t="shared" si="135"/>
        <v>142.44470000000015</v>
      </c>
      <c r="I2129" s="31">
        <f>MAX($H$19:H2129)</f>
        <v>144.84900000000013</v>
      </c>
      <c r="J2129" s="32">
        <f t="shared" si="136"/>
        <v>-2.4042999999999779</v>
      </c>
      <c r="K2129" s="33">
        <f t="shared" si="137"/>
        <v>3.8251778165057093E-3</v>
      </c>
    </row>
    <row r="2130" spans="1:11" x14ac:dyDescent="0.25">
      <c r="A2130" s="50" t="s">
        <v>1138</v>
      </c>
      <c r="B2130" s="48" t="s">
        <v>108</v>
      </c>
      <c r="C2130" s="52">
        <v>45838.232638888891</v>
      </c>
      <c r="D2130" s="48" t="s">
        <v>725</v>
      </c>
      <c r="E2130" s="48">
        <v>4273</v>
      </c>
      <c r="F2130" s="55">
        <v>-6.3149999999999995</v>
      </c>
      <c r="G2130" s="30">
        <f t="shared" si="134"/>
        <v>-0.63149999999999995</v>
      </c>
      <c r="H2130" s="31">
        <f t="shared" si="135"/>
        <v>141.81320000000017</v>
      </c>
      <c r="I2130" s="31">
        <f>MAX($H$19:H2130)</f>
        <v>144.84900000000013</v>
      </c>
      <c r="J2130" s="32">
        <f t="shared" si="136"/>
        <v>-3.0357999999999663</v>
      </c>
      <c r="K2130" s="33">
        <f t="shared" si="137"/>
        <v>-4.4332993786360131E-3</v>
      </c>
    </row>
    <row r="2131" spans="1:11" x14ac:dyDescent="0.25">
      <c r="A2131" s="51" t="s">
        <v>1138</v>
      </c>
      <c r="B2131" s="49" t="s">
        <v>110</v>
      </c>
      <c r="C2131" s="53">
        <v>45838.232638888891</v>
      </c>
      <c r="D2131" s="49" t="s">
        <v>725</v>
      </c>
      <c r="E2131" s="49">
        <v>9971</v>
      </c>
      <c r="F2131" s="56">
        <v>-14.737</v>
      </c>
      <c r="G2131" s="30">
        <f t="shared" si="134"/>
        <v>-1.4737</v>
      </c>
      <c r="H2131" s="31">
        <f t="shared" si="135"/>
        <v>140.33950000000016</v>
      </c>
      <c r="I2131" s="31">
        <f>MAX($H$19:H2131)</f>
        <v>144.84900000000013</v>
      </c>
      <c r="J2131" s="32">
        <f t="shared" si="136"/>
        <v>-4.5094999999999743</v>
      </c>
      <c r="K2131" s="33">
        <f t="shared" si="137"/>
        <v>-1.0391839405640702E-2</v>
      </c>
    </row>
    <row r="2132" spans="1:11" x14ac:dyDescent="0.25">
      <c r="A2132" s="50" t="s">
        <v>104</v>
      </c>
      <c r="B2132" s="48" t="s">
        <v>105</v>
      </c>
      <c r="C2132" s="52">
        <v>45838.298611111109</v>
      </c>
      <c r="D2132" s="48" t="s">
        <v>776</v>
      </c>
      <c r="E2132" s="48">
        <v>8032</v>
      </c>
      <c r="F2132" s="55">
        <v>6.4260000000000002</v>
      </c>
      <c r="G2132" s="30">
        <f t="shared" si="134"/>
        <v>0.64260000000000006</v>
      </c>
      <c r="H2132" s="31">
        <f t="shared" si="135"/>
        <v>140.98210000000014</v>
      </c>
      <c r="I2132" s="31">
        <f>MAX($H$19:H2132)</f>
        <v>144.84900000000013</v>
      </c>
      <c r="J2132" s="32">
        <f t="shared" si="136"/>
        <v>-3.8668999999999869</v>
      </c>
      <c r="K2132" s="33">
        <f t="shared" si="137"/>
        <v>4.5788961767712077E-3</v>
      </c>
    </row>
    <row r="2133" spans="1:11" x14ac:dyDescent="0.25">
      <c r="A2133" s="51" t="s">
        <v>104</v>
      </c>
      <c r="B2133" s="49" t="s">
        <v>107</v>
      </c>
      <c r="C2133" s="53">
        <v>45838.298611111109</v>
      </c>
      <c r="D2133" s="49" t="s">
        <v>776</v>
      </c>
      <c r="E2133" s="49">
        <v>18742</v>
      </c>
      <c r="F2133" s="56">
        <v>18.741999999999997</v>
      </c>
      <c r="G2133" s="30">
        <f t="shared" si="134"/>
        <v>1.8741999999999999</v>
      </c>
      <c r="H2133" s="31">
        <f t="shared" si="135"/>
        <v>142.85630000000015</v>
      </c>
      <c r="I2133" s="31">
        <f>MAX($H$19:H2133)</f>
        <v>144.84900000000013</v>
      </c>
      <c r="J2133" s="32">
        <f t="shared" si="136"/>
        <v>-1.992699999999985</v>
      </c>
      <c r="K2133" s="33">
        <f t="shared" si="137"/>
        <v>1.329388624513328E-2</v>
      </c>
    </row>
    <row r="2134" spans="1:11" x14ac:dyDescent="0.25">
      <c r="A2134" s="50" t="s">
        <v>102</v>
      </c>
      <c r="B2134" s="48" t="s">
        <v>105</v>
      </c>
      <c r="C2134" s="52">
        <v>45838.486111111109</v>
      </c>
      <c r="D2134" s="48" t="s">
        <v>1010</v>
      </c>
      <c r="E2134" s="48">
        <v>177</v>
      </c>
      <c r="F2134" s="55">
        <v>4.6899999999999995</v>
      </c>
      <c r="G2134" s="30">
        <f t="shared" si="134"/>
        <v>0.46899999999999997</v>
      </c>
      <c r="H2134" s="31">
        <f t="shared" si="135"/>
        <v>143.32530000000014</v>
      </c>
      <c r="I2134" s="31">
        <f>MAX($H$19:H2134)</f>
        <v>144.84900000000013</v>
      </c>
      <c r="J2134" s="32">
        <f t="shared" si="136"/>
        <v>-1.523699999999991</v>
      </c>
      <c r="K2134" s="33">
        <f t="shared" si="137"/>
        <v>3.2830193698143439E-3</v>
      </c>
    </row>
    <row r="2135" spans="1:11" x14ac:dyDescent="0.25">
      <c r="A2135" s="51" t="s">
        <v>102</v>
      </c>
      <c r="B2135" s="49" t="s">
        <v>107</v>
      </c>
      <c r="C2135" s="53">
        <v>45838.486111111109</v>
      </c>
      <c r="D2135" s="49" t="s">
        <v>1010</v>
      </c>
      <c r="E2135" s="49">
        <v>413</v>
      </c>
      <c r="F2135" s="56">
        <v>8.7959999999999994</v>
      </c>
      <c r="G2135" s="30">
        <f t="shared" si="134"/>
        <v>0.87959999999999994</v>
      </c>
      <c r="H2135" s="31">
        <f t="shared" si="135"/>
        <v>144.20490000000015</v>
      </c>
      <c r="I2135" s="31">
        <f>MAX($H$19:H2135)</f>
        <v>144.84900000000013</v>
      </c>
      <c r="J2135" s="32">
        <f t="shared" si="136"/>
        <v>-0.64409999999998035</v>
      </c>
      <c r="K2135" s="33">
        <f t="shared" si="137"/>
        <v>6.1370881484288375E-3</v>
      </c>
    </row>
    <row r="2136" spans="1:11" x14ac:dyDescent="0.25">
      <c r="A2136" s="50" t="s">
        <v>104</v>
      </c>
      <c r="B2136" s="48" t="s">
        <v>108</v>
      </c>
      <c r="C2136" s="52">
        <v>45838.625</v>
      </c>
      <c r="D2136" s="48" t="s">
        <v>777</v>
      </c>
      <c r="E2136" s="48">
        <v>2618</v>
      </c>
      <c r="F2136" s="55">
        <v>-5.4969999999999999</v>
      </c>
      <c r="G2136" s="30">
        <f t="shared" si="134"/>
        <v>-0.54969999999999997</v>
      </c>
      <c r="H2136" s="31">
        <f t="shared" si="135"/>
        <v>143.65520000000015</v>
      </c>
      <c r="I2136" s="31">
        <f>MAX($H$19:H2136)</f>
        <v>144.84900000000013</v>
      </c>
      <c r="J2136" s="32">
        <f t="shared" si="136"/>
        <v>-1.1937999999999818</v>
      </c>
      <c r="K2136" s="33">
        <f t="shared" si="137"/>
        <v>-3.8119370423612686E-3</v>
      </c>
    </row>
    <row r="2137" spans="1:11" x14ac:dyDescent="0.25">
      <c r="A2137" s="51" t="s">
        <v>104</v>
      </c>
      <c r="B2137" s="49" t="s">
        <v>110</v>
      </c>
      <c r="C2137" s="53">
        <v>45838.625</v>
      </c>
      <c r="D2137" s="49" t="s">
        <v>777</v>
      </c>
      <c r="E2137" s="49">
        <v>6108</v>
      </c>
      <c r="F2137" s="56">
        <v>-12.827000000000002</v>
      </c>
      <c r="G2137" s="30">
        <f t="shared" si="134"/>
        <v>-1.2827000000000002</v>
      </c>
      <c r="H2137" s="31">
        <f t="shared" si="135"/>
        <v>142.37250000000014</v>
      </c>
      <c r="I2137" s="31">
        <f>MAX($H$19:H2137)</f>
        <v>144.84900000000013</v>
      </c>
      <c r="J2137" s="32">
        <f t="shared" si="136"/>
        <v>-2.4764999999999873</v>
      </c>
      <c r="K2137" s="33">
        <f t="shared" si="137"/>
        <v>-8.9290189286569399E-3</v>
      </c>
    </row>
    <row r="2138" spans="1:11" x14ac:dyDescent="0.25">
      <c r="A2138" s="50" t="s">
        <v>101</v>
      </c>
      <c r="B2138" s="48" t="s">
        <v>108</v>
      </c>
      <c r="C2138" s="52">
        <v>45838.631944444445</v>
      </c>
      <c r="D2138" s="48" t="s">
        <v>897</v>
      </c>
      <c r="E2138" s="48">
        <v>7</v>
      </c>
      <c r="F2138" s="55">
        <v>4.4889999999999999</v>
      </c>
      <c r="G2138" s="30">
        <f t="shared" si="134"/>
        <v>0.44890000000000002</v>
      </c>
      <c r="H2138" s="31">
        <f t="shared" si="135"/>
        <v>142.82140000000015</v>
      </c>
      <c r="I2138" s="31">
        <f>MAX($H$19:H2138)</f>
        <v>144.84900000000013</v>
      </c>
      <c r="J2138" s="32">
        <f t="shared" si="136"/>
        <v>-2.0275999999999783</v>
      </c>
      <c r="K2138" s="33">
        <f t="shared" si="137"/>
        <v>3.1529965407646188E-3</v>
      </c>
    </row>
    <row r="2139" spans="1:11" x14ac:dyDescent="0.25">
      <c r="A2139" s="51" t="s">
        <v>101</v>
      </c>
      <c r="B2139" s="49" t="s">
        <v>110</v>
      </c>
      <c r="C2139" s="53">
        <v>45838.631944444445</v>
      </c>
      <c r="D2139" s="49" t="s">
        <v>897</v>
      </c>
      <c r="E2139" s="49">
        <v>16</v>
      </c>
      <c r="F2139" s="56">
        <v>37.866</v>
      </c>
      <c r="G2139" s="30">
        <f t="shared" si="134"/>
        <v>3.7866</v>
      </c>
      <c r="H2139" s="31">
        <f t="shared" si="135"/>
        <v>146.60800000000015</v>
      </c>
      <c r="I2139" s="31">
        <f>MAX($H$19:H2139)</f>
        <v>146.60800000000015</v>
      </c>
      <c r="J2139" s="32">
        <f t="shared" si="136"/>
        <v>0</v>
      </c>
      <c r="K2139" s="33">
        <f t="shared" si="137"/>
        <v>2.6512833510944356E-2</v>
      </c>
    </row>
    <row r="2140" spans="1:11" x14ac:dyDescent="0.25">
      <c r="A2140" s="50" t="s">
        <v>104</v>
      </c>
      <c r="B2140" s="48" t="s">
        <v>105</v>
      </c>
      <c r="C2140" s="52">
        <v>45838.722222222219</v>
      </c>
      <c r="D2140" s="48" t="s">
        <v>775</v>
      </c>
      <c r="E2140" s="48">
        <v>1600</v>
      </c>
      <c r="F2140" s="55">
        <v>1.6</v>
      </c>
      <c r="G2140" s="30">
        <f t="shared" si="134"/>
        <v>0.16000000000000003</v>
      </c>
      <c r="H2140" s="31">
        <f t="shared" si="135"/>
        <v>146.76800000000014</v>
      </c>
      <c r="I2140" s="31">
        <f>MAX($H$19:H2140)</f>
        <v>146.76800000000014</v>
      </c>
      <c r="J2140" s="32">
        <f t="shared" si="136"/>
        <v>0</v>
      </c>
      <c r="K2140" s="33">
        <f t="shared" si="137"/>
        <v>1.0913456291608004E-3</v>
      </c>
    </row>
    <row r="2141" spans="1:11" x14ac:dyDescent="0.25">
      <c r="A2141" s="51" t="s">
        <v>104</v>
      </c>
      <c r="B2141" s="49" t="s">
        <v>107</v>
      </c>
      <c r="C2141" s="53">
        <v>45838.722222222219</v>
      </c>
      <c r="D2141" s="49" t="s">
        <v>775</v>
      </c>
      <c r="E2141" s="49">
        <v>3733</v>
      </c>
      <c r="F2141" s="56">
        <v>3.7329999999999997</v>
      </c>
      <c r="G2141" s="30">
        <f t="shared" si="134"/>
        <v>0.37329999999999997</v>
      </c>
      <c r="H2141" s="31">
        <f t="shared" si="135"/>
        <v>147.14130000000014</v>
      </c>
      <c r="I2141" s="31">
        <f>MAX($H$19:H2141)</f>
        <v>147.14130000000014</v>
      </c>
      <c r="J2141" s="32">
        <f t="shared" si="136"/>
        <v>0</v>
      </c>
      <c r="K2141" s="33">
        <f t="shared" si="137"/>
        <v>2.5434699662052473E-3</v>
      </c>
    </row>
    <row r="2142" spans="1:11" x14ac:dyDescent="0.25">
      <c r="A2142" s="50" t="s">
        <v>1144</v>
      </c>
      <c r="B2142" s="48" t="s">
        <v>105</v>
      </c>
      <c r="C2142" s="52">
        <v>45839.097222222219</v>
      </c>
      <c r="D2142" s="48">
        <v>5.0738000000000003</v>
      </c>
      <c r="E2142" s="48">
        <v>3.8</v>
      </c>
      <c r="F2142" s="55">
        <v>-5.93</v>
      </c>
      <c r="G2142" s="30">
        <f t="shared" si="134"/>
        <v>-0.59299999999999997</v>
      </c>
      <c r="H2142" s="31">
        <f t="shared" si="135"/>
        <v>146.54830000000015</v>
      </c>
      <c r="I2142" s="31">
        <f>MAX($H$19:H2142)</f>
        <v>147.14130000000014</v>
      </c>
      <c r="J2142" s="32">
        <f t="shared" si="136"/>
        <v>-0.59299999999998931</v>
      </c>
      <c r="K2142" s="33">
        <f t="shared" si="137"/>
        <v>-4.0301397364301828E-3</v>
      </c>
    </row>
    <row r="2143" spans="1:11" x14ac:dyDescent="0.25">
      <c r="A2143" s="51" t="s">
        <v>1144</v>
      </c>
      <c r="B2143" s="49" t="s">
        <v>107</v>
      </c>
      <c r="C2143" s="53">
        <v>45839.097222222219</v>
      </c>
      <c r="D2143" s="49">
        <v>5.0738000000000003</v>
      </c>
      <c r="E2143" s="49">
        <v>8.9</v>
      </c>
      <c r="F2143" s="56">
        <v>-13.88</v>
      </c>
      <c r="G2143" s="30">
        <f t="shared" si="134"/>
        <v>-1.3880000000000001</v>
      </c>
      <c r="H2143" s="31">
        <f t="shared" si="135"/>
        <v>145.16030000000015</v>
      </c>
      <c r="I2143" s="31">
        <f>MAX($H$19:H2143)</f>
        <v>147.14130000000014</v>
      </c>
      <c r="J2143" s="32">
        <f t="shared" si="136"/>
        <v>-1.9809999999999945</v>
      </c>
      <c r="K2143" s="33">
        <f t="shared" si="137"/>
        <v>-9.471280117203662E-3</v>
      </c>
    </row>
    <row r="2144" spans="1:11" x14ac:dyDescent="0.25">
      <c r="A2144" s="50" t="s">
        <v>1148</v>
      </c>
      <c r="B2144" s="48" t="s">
        <v>105</v>
      </c>
      <c r="C2144" s="52">
        <v>45839.107638888891</v>
      </c>
      <c r="D2144" s="48">
        <v>1340.8810000000001</v>
      </c>
      <c r="E2144" s="48">
        <v>0.87</v>
      </c>
      <c r="F2144" s="55">
        <v>4.42</v>
      </c>
      <c r="G2144" s="30">
        <f t="shared" si="134"/>
        <v>0.442</v>
      </c>
      <c r="H2144" s="31">
        <f t="shared" si="135"/>
        <v>145.60230000000016</v>
      </c>
      <c r="I2144" s="31">
        <f>MAX($H$19:H2144)</f>
        <v>147.14130000000014</v>
      </c>
      <c r="J2144" s="32">
        <f t="shared" si="136"/>
        <v>-1.5389999999999873</v>
      </c>
      <c r="K2144" s="33">
        <f t="shared" si="137"/>
        <v>3.0449096619393767E-3</v>
      </c>
    </row>
    <row r="2145" spans="1:11" x14ac:dyDescent="0.25">
      <c r="A2145" s="51" t="s">
        <v>1148</v>
      </c>
      <c r="B2145" s="49" t="s">
        <v>107</v>
      </c>
      <c r="C2145" s="53">
        <v>45839.107638888891</v>
      </c>
      <c r="D2145" s="49">
        <v>1340.8810000000001</v>
      </c>
      <c r="E2145" s="49">
        <v>2.04</v>
      </c>
      <c r="F2145" s="56">
        <v>0</v>
      </c>
      <c r="G2145" s="30">
        <f t="shared" si="134"/>
        <v>0</v>
      </c>
      <c r="H2145" s="31">
        <f t="shared" si="135"/>
        <v>145.60230000000016</v>
      </c>
      <c r="I2145" s="31">
        <f>MAX($H$19:H2145)</f>
        <v>147.14130000000014</v>
      </c>
      <c r="J2145" s="32">
        <f t="shared" si="136"/>
        <v>-1.5389999999999873</v>
      </c>
      <c r="K2145" s="33">
        <f t="shared" si="137"/>
        <v>0</v>
      </c>
    </row>
    <row r="2146" spans="1:11" x14ac:dyDescent="0.25">
      <c r="A2146" s="50" t="s">
        <v>1144</v>
      </c>
      <c r="B2146" s="48" t="s">
        <v>108</v>
      </c>
      <c r="C2146" s="52">
        <v>45839.25</v>
      </c>
      <c r="D2146" s="48">
        <v>5.1100000000000003</v>
      </c>
      <c r="E2146" s="48">
        <v>4.5999999999999996</v>
      </c>
      <c r="F2146" s="55">
        <v>4.46</v>
      </c>
      <c r="G2146" s="30">
        <f t="shared" si="134"/>
        <v>0.44600000000000001</v>
      </c>
      <c r="H2146" s="31">
        <f t="shared" si="135"/>
        <v>146.04830000000015</v>
      </c>
      <c r="I2146" s="31">
        <f>MAX($H$19:H2146)</f>
        <v>147.14130000000014</v>
      </c>
      <c r="J2146" s="32">
        <f t="shared" si="136"/>
        <v>-1.0929999999999893</v>
      </c>
      <c r="K2146" s="33">
        <f t="shared" si="137"/>
        <v>3.0631384256978311E-3</v>
      </c>
    </row>
    <row r="2147" spans="1:11" x14ac:dyDescent="0.25">
      <c r="A2147" s="51" t="s">
        <v>1144</v>
      </c>
      <c r="B2147" s="49" t="s">
        <v>110</v>
      </c>
      <c r="C2147" s="53">
        <v>45839.25</v>
      </c>
      <c r="D2147" s="49">
        <v>5.1100000000000003</v>
      </c>
      <c r="E2147" s="49">
        <v>10.9</v>
      </c>
      <c r="F2147" s="56">
        <v>42.95</v>
      </c>
      <c r="G2147" s="30">
        <f t="shared" si="134"/>
        <v>4.2950000000000008</v>
      </c>
      <c r="H2147" s="31">
        <f t="shared" si="135"/>
        <v>150.34330000000014</v>
      </c>
      <c r="I2147" s="31">
        <f>MAX($H$19:H2147)</f>
        <v>150.34330000000014</v>
      </c>
      <c r="J2147" s="32">
        <f t="shared" si="136"/>
        <v>0</v>
      </c>
      <c r="K2147" s="33">
        <f t="shared" si="137"/>
        <v>2.9408079381957775E-2</v>
      </c>
    </row>
    <row r="2148" spans="1:11" x14ac:dyDescent="0.25">
      <c r="A2148" s="51" t="s">
        <v>1147</v>
      </c>
      <c r="B2148" s="49" t="s">
        <v>108</v>
      </c>
      <c r="C2148" s="53">
        <v>45839.270833333336</v>
      </c>
      <c r="D2148" s="49">
        <v>65.14</v>
      </c>
      <c r="E2148" s="49">
        <v>33.1</v>
      </c>
      <c r="F2148" s="56">
        <v>-5.96</v>
      </c>
      <c r="G2148" s="30">
        <f t="shared" si="134"/>
        <v>-0.59599999999999997</v>
      </c>
      <c r="H2148" s="31">
        <f t="shared" si="135"/>
        <v>149.74730000000014</v>
      </c>
      <c r="I2148" s="31">
        <f>MAX($H$19:H2148)</f>
        <v>150.34330000000014</v>
      </c>
      <c r="J2148" s="32">
        <f t="shared" si="136"/>
        <v>-0.59600000000000364</v>
      </c>
      <c r="K2148" s="33">
        <f t="shared" si="137"/>
        <v>-3.964260462554714E-3</v>
      </c>
    </row>
    <row r="2149" spans="1:11" x14ac:dyDescent="0.25">
      <c r="A2149" s="50" t="s">
        <v>1147</v>
      </c>
      <c r="B2149" s="48" t="s">
        <v>110</v>
      </c>
      <c r="C2149" s="52">
        <v>45839.270833333336</v>
      </c>
      <c r="D2149" s="48">
        <v>65.14</v>
      </c>
      <c r="E2149" s="48">
        <v>77.400000000000006</v>
      </c>
      <c r="F2149" s="55">
        <v>-13.93</v>
      </c>
      <c r="G2149" s="30">
        <f t="shared" si="134"/>
        <v>-1.393</v>
      </c>
      <c r="H2149" s="31">
        <f t="shared" si="135"/>
        <v>148.35430000000014</v>
      </c>
      <c r="I2149" s="31">
        <f>MAX($H$19:H2149)</f>
        <v>150.34330000000014</v>
      </c>
      <c r="J2149" s="32">
        <f t="shared" si="136"/>
        <v>-1.9890000000000043</v>
      </c>
      <c r="K2149" s="33">
        <f t="shared" si="137"/>
        <v>-9.3023380054264582E-3</v>
      </c>
    </row>
    <row r="2150" spans="1:11" x14ac:dyDescent="0.25">
      <c r="A2150" s="50" t="s">
        <v>1148</v>
      </c>
      <c r="B2150" s="48" t="s">
        <v>105</v>
      </c>
      <c r="C2150" s="52">
        <v>45839.295138888891</v>
      </c>
      <c r="D2150" s="48">
        <v>1341.1479999999999</v>
      </c>
      <c r="E2150" s="48">
        <v>0.66</v>
      </c>
      <c r="F2150" s="55">
        <v>4.66</v>
      </c>
      <c r="G2150" s="30">
        <f t="shared" si="134"/>
        <v>0.46600000000000003</v>
      </c>
      <c r="H2150" s="31">
        <f t="shared" si="135"/>
        <v>148.82030000000015</v>
      </c>
      <c r="I2150" s="31">
        <f>MAX($H$19:H2150)</f>
        <v>150.34330000000014</v>
      </c>
      <c r="J2150" s="32">
        <f t="shared" si="136"/>
        <v>-1.5229999999999961</v>
      </c>
      <c r="K2150" s="33">
        <f t="shared" si="137"/>
        <v>3.1411290404121939E-3</v>
      </c>
    </row>
    <row r="2151" spans="1:11" x14ac:dyDescent="0.25">
      <c r="A2151" s="51" t="s">
        <v>1148</v>
      </c>
      <c r="B2151" s="49" t="s">
        <v>107</v>
      </c>
      <c r="C2151" s="53">
        <v>45839.295138888891</v>
      </c>
      <c r="D2151" s="49">
        <v>1341.1479999999999</v>
      </c>
      <c r="E2151" s="49">
        <v>1.54</v>
      </c>
      <c r="F2151" s="56">
        <v>0</v>
      </c>
      <c r="G2151" s="30">
        <f t="shared" si="134"/>
        <v>0</v>
      </c>
      <c r="H2151" s="31">
        <f t="shared" si="135"/>
        <v>148.82030000000015</v>
      </c>
      <c r="I2151" s="31">
        <f>MAX($H$19:H2151)</f>
        <v>150.34330000000014</v>
      </c>
      <c r="J2151" s="32">
        <f t="shared" si="136"/>
        <v>-1.5229999999999961</v>
      </c>
      <c r="K2151" s="33">
        <f t="shared" si="137"/>
        <v>0</v>
      </c>
    </row>
    <row r="2152" spans="1:11" x14ac:dyDescent="0.25">
      <c r="A2152" s="50" t="s">
        <v>1144</v>
      </c>
      <c r="B2152" s="48" t="s">
        <v>108</v>
      </c>
      <c r="C2152" s="52">
        <v>45839.524305555555</v>
      </c>
      <c r="D2152" s="48">
        <v>5.1482999999999999</v>
      </c>
      <c r="E2152" s="48">
        <v>2.2999999999999998</v>
      </c>
      <c r="F2152" s="55">
        <v>4.3499999999999996</v>
      </c>
      <c r="G2152" s="30">
        <f t="shared" si="134"/>
        <v>0.435</v>
      </c>
      <c r="H2152" s="31">
        <f t="shared" si="135"/>
        <v>149.25530000000015</v>
      </c>
      <c r="I2152" s="31">
        <f>MAX($H$19:H2152)</f>
        <v>150.34330000000014</v>
      </c>
      <c r="J2152" s="32">
        <f t="shared" si="136"/>
        <v>-1.0879999999999939</v>
      </c>
      <c r="K2152" s="33">
        <f t="shared" si="137"/>
        <v>2.922988328877274E-3</v>
      </c>
    </row>
    <row r="2153" spans="1:11" x14ac:dyDescent="0.25">
      <c r="A2153" s="51" t="s">
        <v>1144</v>
      </c>
      <c r="B2153" s="49" t="s">
        <v>110</v>
      </c>
      <c r="C2153" s="53">
        <v>45839.524305555555</v>
      </c>
      <c r="D2153" s="49">
        <v>5.1482999999999999</v>
      </c>
      <c r="E2153" s="49">
        <v>5.5</v>
      </c>
      <c r="F2153" s="56">
        <v>0.17</v>
      </c>
      <c r="G2153" s="30">
        <f t="shared" ref="G2153:G2216" si="138">(F2153*0.1)</f>
        <v>1.7000000000000001E-2</v>
      </c>
      <c r="H2153" s="31">
        <f t="shared" ref="H2153:H2216" si="139">(H2152+G2153)</f>
        <v>149.27230000000014</v>
      </c>
      <c r="I2153" s="31">
        <f>MAX($H$19:H2153)</f>
        <v>150.34330000000014</v>
      </c>
      <c r="J2153" s="32">
        <f t="shared" ref="J2153:J2216" si="140">(H2153-I2153)</f>
        <v>-1.070999999999998</v>
      </c>
      <c r="K2153" s="33">
        <f t="shared" ref="K2153:K2216" si="141">(H2153/H2152)-1</f>
        <v>1.1389880292345111E-4</v>
      </c>
    </row>
    <row r="2154" spans="1:11" x14ac:dyDescent="0.25">
      <c r="A2154" s="50" t="s">
        <v>1147</v>
      </c>
      <c r="B2154" s="48" t="s">
        <v>105</v>
      </c>
      <c r="C2154" s="52">
        <v>45839.638888888891</v>
      </c>
      <c r="D2154" s="48">
        <v>65.31</v>
      </c>
      <c r="E2154" s="48">
        <v>12</v>
      </c>
      <c r="F2154" s="55">
        <v>-3.96</v>
      </c>
      <c r="G2154" s="30">
        <f t="shared" si="138"/>
        <v>-0.39600000000000002</v>
      </c>
      <c r="H2154" s="31">
        <f t="shared" si="139"/>
        <v>148.87630000000016</v>
      </c>
      <c r="I2154" s="31">
        <f>MAX($H$19:H2154)</f>
        <v>150.34330000000014</v>
      </c>
      <c r="J2154" s="32">
        <f t="shared" si="140"/>
        <v>-1.4669999999999845</v>
      </c>
      <c r="K2154" s="33">
        <f t="shared" si="141"/>
        <v>-2.6528699564486447E-3</v>
      </c>
    </row>
    <row r="2155" spans="1:11" x14ac:dyDescent="0.25">
      <c r="A2155" s="50" t="s">
        <v>1147</v>
      </c>
      <c r="B2155" s="48" t="s">
        <v>107</v>
      </c>
      <c r="C2155" s="52">
        <v>45839.638888888891</v>
      </c>
      <c r="D2155" s="48">
        <v>65.31</v>
      </c>
      <c r="E2155" s="48">
        <v>28.2</v>
      </c>
      <c r="F2155" s="55">
        <v>-9.31</v>
      </c>
      <c r="G2155" s="30">
        <f t="shared" si="138"/>
        <v>-0.93100000000000005</v>
      </c>
      <c r="H2155" s="31">
        <f t="shared" si="139"/>
        <v>147.94530000000015</v>
      </c>
      <c r="I2155" s="31">
        <f>MAX($H$19:H2155)</f>
        <v>150.34330000000014</v>
      </c>
      <c r="J2155" s="32">
        <f t="shared" si="140"/>
        <v>-2.3979999999999961</v>
      </c>
      <c r="K2155" s="33">
        <f t="shared" si="141"/>
        <v>-6.2535138232211462E-3</v>
      </c>
    </row>
    <row r="2156" spans="1:11" x14ac:dyDescent="0.25">
      <c r="A2156" s="50" t="s">
        <v>1148</v>
      </c>
      <c r="B2156" s="48" t="s">
        <v>105</v>
      </c>
      <c r="C2156" s="52">
        <v>45839.659722222219</v>
      </c>
      <c r="D2156" s="48">
        <v>1336.6320000000001</v>
      </c>
      <c r="E2156" s="48">
        <v>0.51</v>
      </c>
      <c r="F2156" s="55">
        <v>-5.88</v>
      </c>
      <c r="G2156" s="30">
        <f t="shared" si="138"/>
        <v>-0.58799999999999997</v>
      </c>
      <c r="H2156" s="31">
        <f t="shared" si="139"/>
        <v>147.35730000000015</v>
      </c>
      <c r="I2156" s="31">
        <f>MAX($H$19:H2156)</f>
        <v>150.34330000000014</v>
      </c>
      <c r="J2156" s="32">
        <f t="shared" si="140"/>
        <v>-2.98599999999999</v>
      </c>
      <c r="K2156" s="33">
        <f t="shared" si="141"/>
        <v>-3.9744419052176738E-3</v>
      </c>
    </row>
    <row r="2157" spans="1:11" x14ac:dyDescent="0.25">
      <c r="A2157" s="51" t="s">
        <v>1148</v>
      </c>
      <c r="B2157" s="49" t="s">
        <v>107</v>
      </c>
      <c r="C2157" s="53">
        <v>45839.659722222219</v>
      </c>
      <c r="D2157" s="49">
        <v>1336.6320000000001</v>
      </c>
      <c r="E2157" s="49">
        <v>1.2</v>
      </c>
      <c r="F2157" s="56">
        <v>-13.84</v>
      </c>
      <c r="G2157" s="30">
        <f t="shared" si="138"/>
        <v>-1.3840000000000001</v>
      </c>
      <c r="H2157" s="31">
        <f t="shared" si="139"/>
        <v>145.97330000000017</v>
      </c>
      <c r="I2157" s="31">
        <f>MAX($H$19:H2157)</f>
        <v>150.34330000000014</v>
      </c>
      <c r="J2157" s="32">
        <f t="shared" si="140"/>
        <v>-4.3699999999999761</v>
      </c>
      <c r="K2157" s="33">
        <f t="shared" si="141"/>
        <v>-9.3921373423643262E-3</v>
      </c>
    </row>
    <row r="2158" spans="1:11" x14ac:dyDescent="0.25">
      <c r="A2158" s="50" t="s">
        <v>1144</v>
      </c>
      <c r="B2158" s="48" t="s">
        <v>105</v>
      </c>
      <c r="C2158" s="52">
        <v>45839.673611111109</v>
      </c>
      <c r="D2158" s="48">
        <v>5.0983999999999998</v>
      </c>
      <c r="E2158" s="48">
        <v>2.1</v>
      </c>
      <c r="F2158" s="55">
        <v>4.49</v>
      </c>
      <c r="G2158" s="30">
        <f t="shared" si="138"/>
        <v>0.44900000000000007</v>
      </c>
      <c r="H2158" s="31">
        <f t="shared" si="139"/>
        <v>146.42230000000018</v>
      </c>
      <c r="I2158" s="31">
        <f>MAX($H$19:H2158)</f>
        <v>150.34330000000014</v>
      </c>
      <c r="J2158" s="32">
        <f t="shared" si="140"/>
        <v>-3.9209999999999638</v>
      </c>
      <c r="K2158" s="33">
        <f t="shared" si="141"/>
        <v>3.0759049771431624E-3</v>
      </c>
    </row>
    <row r="2159" spans="1:11" x14ac:dyDescent="0.25">
      <c r="A2159" s="51" t="s">
        <v>1144</v>
      </c>
      <c r="B2159" s="49" t="s">
        <v>107</v>
      </c>
      <c r="C2159" s="53">
        <v>45839.673611111109</v>
      </c>
      <c r="D2159" s="49">
        <v>5.0983999999999998</v>
      </c>
      <c r="E2159" s="49">
        <v>4.9000000000000004</v>
      </c>
      <c r="F2159" s="56">
        <v>0.05</v>
      </c>
      <c r="G2159" s="30">
        <f t="shared" si="138"/>
        <v>5.000000000000001E-3</v>
      </c>
      <c r="H2159" s="31">
        <f t="shared" si="139"/>
        <v>146.42730000000017</v>
      </c>
      <c r="I2159" s="31">
        <f>MAX($H$19:H2159)</f>
        <v>150.34330000000014</v>
      </c>
      <c r="J2159" s="32">
        <f t="shared" si="140"/>
        <v>-3.9159999999999684</v>
      </c>
      <c r="K2159" s="33">
        <f t="shared" si="141"/>
        <v>3.4147803988915371E-5</v>
      </c>
    </row>
    <row r="2160" spans="1:11" x14ac:dyDescent="0.25">
      <c r="A2160" s="51" t="s">
        <v>1147</v>
      </c>
      <c r="B2160" s="49" t="s">
        <v>108</v>
      </c>
      <c r="C2160" s="53">
        <v>45839.708333333336</v>
      </c>
      <c r="D2160" s="49">
        <v>65.64</v>
      </c>
      <c r="E2160" s="49">
        <v>12</v>
      </c>
      <c r="F2160" s="56">
        <v>-3.96</v>
      </c>
      <c r="G2160" s="30">
        <f t="shared" si="138"/>
        <v>-0.39600000000000002</v>
      </c>
      <c r="H2160" s="31">
        <f t="shared" si="139"/>
        <v>146.03130000000019</v>
      </c>
      <c r="I2160" s="31">
        <f>MAX($H$19:H2160)</f>
        <v>150.34330000000014</v>
      </c>
      <c r="J2160" s="32">
        <f t="shared" si="140"/>
        <v>-4.311999999999955</v>
      </c>
      <c r="K2160" s="33">
        <f t="shared" si="141"/>
        <v>-2.7044137261288403E-3</v>
      </c>
    </row>
    <row r="2161" spans="1:11" x14ac:dyDescent="0.25">
      <c r="A2161" s="51" t="s">
        <v>1147</v>
      </c>
      <c r="B2161" s="49" t="s">
        <v>108</v>
      </c>
      <c r="C2161" s="53">
        <v>45839.708333333336</v>
      </c>
      <c r="D2161" s="49">
        <v>65.64</v>
      </c>
      <c r="E2161" s="49">
        <v>28.2</v>
      </c>
      <c r="F2161" s="56">
        <v>-9.31</v>
      </c>
      <c r="G2161" s="30">
        <f t="shared" si="138"/>
        <v>-0.93100000000000005</v>
      </c>
      <c r="H2161" s="31">
        <f t="shared" si="139"/>
        <v>145.10030000000017</v>
      </c>
      <c r="I2161" s="31">
        <f>MAX($H$19:H2161)</f>
        <v>150.34330000000014</v>
      </c>
      <c r="J2161" s="32">
        <f t="shared" si="140"/>
        <v>-5.2429999999999666</v>
      </c>
      <c r="K2161" s="33">
        <f t="shared" si="141"/>
        <v>-6.375345559479495E-3</v>
      </c>
    </row>
    <row r="2162" spans="1:11" x14ac:dyDescent="0.25">
      <c r="A2162" s="50" t="s">
        <v>1147</v>
      </c>
      <c r="B2162" s="48" t="s">
        <v>108</v>
      </c>
      <c r="C2162" s="52">
        <v>45839.708333333336</v>
      </c>
      <c r="D2162" s="48">
        <v>65.64</v>
      </c>
      <c r="E2162" s="48">
        <v>13.8</v>
      </c>
      <c r="F2162" s="55">
        <v>-4.55</v>
      </c>
      <c r="G2162" s="30">
        <f t="shared" si="138"/>
        <v>-0.45500000000000002</v>
      </c>
      <c r="H2162" s="31">
        <f t="shared" si="139"/>
        <v>144.64530000000016</v>
      </c>
      <c r="I2162" s="31">
        <f>MAX($H$19:H2162)</f>
        <v>150.34330000000014</v>
      </c>
      <c r="J2162" s="32">
        <f t="shared" si="140"/>
        <v>-5.6979999999999791</v>
      </c>
      <c r="K2162" s="33">
        <f t="shared" si="141"/>
        <v>-3.1357619522496272E-3</v>
      </c>
    </row>
    <row r="2163" spans="1:11" x14ac:dyDescent="0.25">
      <c r="A2163" s="50" t="s">
        <v>1147</v>
      </c>
      <c r="B2163" s="48" t="s">
        <v>110</v>
      </c>
      <c r="C2163" s="52">
        <v>45839.708333333336</v>
      </c>
      <c r="D2163" s="48">
        <v>65.64</v>
      </c>
      <c r="E2163" s="48">
        <v>32.200000000000003</v>
      </c>
      <c r="F2163" s="55">
        <v>-10.63</v>
      </c>
      <c r="G2163" s="30">
        <f t="shared" si="138"/>
        <v>-1.0630000000000002</v>
      </c>
      <c r="H2163" s="31">
        <f t="shared" si="139"/>
        <v>143.58230000000017</v>
      </c>
      <c r="I2163" s="31">
        <f>MAX($H$19:H2163)</f>
        <v>150.34330000000014</v>
      </c>
      <c r="J2163" s="32">
        <f t="shared" si="140"/>
        <v>-6.7609999999999673</v>
      </c>
      <c r="K2163" s="33">
        <f t="shared" si="141"/>
        <v>-7.3490116858272447E-3</v>
      </c>
    </row>
    <row r="2164" spans="1:11" x14ac:dyDescent="0.25">
      <c r="A2164" s="50" t="s">
        <v>1148</v>
      </c>
      <c r="B2164" s="48" t="s">
        <v>108</v>
      </c>
      <c r="C2164" s="52">
        <v>45839.829861111109</v>
      </c>
      <c r="D2164" s="48">
        <v>1354.6759999999999</v>
      </c>
      <c r="E2164" s="48">
        <v>1.03</v>
      </c>
      <c r="F2164" s="55">
        <v>4.33</v>
      </c>
      <c r="G2164" s="30">
        <f t="shared" si="138"/>
        <v>0.43300000000000005</v>
      </c>
      <c r="H2164" s="31">
        <f t="shared" si="139"/>
        <v>144.01530000000017</v>
      </c>
      <c r="I2164" s="31">
        <f>MAX($H$19:H2164)</f>
        <v>150.34330000000014</v>
      </c>
      <c r="J2164" s="32">
        <f t="shared" si="140"/>
        <v>-6.3279999999999745</v>
      </c>
      <c r="K2164" s="33">
        <f t="shared" si="141"/>
        <v>3.0156920456072545E-3</v>
      </c>
    </row>
    <row r="2165" spans="1:11" x14ac:dyDescent="0.25">
      <c r="A2165" s="51" t="s">
        <v>1148</v>
      </c>
      <c r="B2165" s="49" t="s">
        <v>110</v>
      </c>
      <c r="C2165" s="53">
        <v>45839.829861111109</v>
      </c>
      <c r="D2165" s="49">
        <v>1354.6759999999999</v>
      </c>
      <c r="E2165" s="49">
        <v>2.41</v>
      </c>
      <c r="F2165" s="56">
        <v>1.93</v>
      </c>
      <c r="G2165" s="30">
        <f t="shared" si="138"/>
        <v>0.193</v>
      </c>
      <c r="H2165" s="31">
        <f t="shared" si="139"/>
        <v>144.20830000000018</v>
      </c>
      <c r="I2165" s="31">
        <f>MAX($H$19:H2165)</f>
        <v>150.34330000000014</v>
      </c>
      <c r="J2165" s="32">
        <f t="shared" si="140"/>
        <v>-6.1349999999999625</v>
      </c>
      <c r="K2165" s="33">
        <f t="shared" si="141"/>
        <v>1.340135388392838E-3</v>
      </c>
    </row>
    <row r="2166" spans="1:11" x14ac:dyDescent="0.25">
      <c r="A2166" s="51" t="s">
        <v>1145</v>
      </c>
      <c r="B2166" s="49" t="s">
        <v>105</v>
      </c>
      <c r="C2166" s="53">
        <v>45840.125</v>
      </c>
      <c r="D2166" s="49">
        <v>4.1140999999999996</v>
      </c>
      <c r="E2166" s="49">
        <v>392.9</v>
      </c>
      <c r="F2166" s="56">
        <v>4.01</v>
      </c>
      <c r="G2166" s="30">
        <f t="shared" si="138"/>
        <v>0.40100000000000002</v>
      </c>
      <c r="H2166" s="31">
        <f t="shared" si="139"/>
        <v>144.60930000000019</v>
      </c>
      <c r="I2166" s="31">
        <f>MAX($H$19:H2166)</f>
        <v>150.34330000000014</v>
      </c>
      <c r="J2166" s="32">
        <f t="shared" si="140"/>
        <v>-5.733999999999952</v>
      </c>
      <c r="K2166" s="33">
        <f t="shared" si="141"/>
        <v>2.7806998626294099E-3</v>
      </c>
    </row>
    <row r="2167" spans="1:11" x14ac:dyDescent="0.25">
      <c r="A2167" s="50" t="s">
        <v>1145</v>
      </c>
      <c r="B2167" s="48" t="s">
        <v>107</v>
      </c>
      <c r="C2167" s="52">
        <v>45840.125</v>
      </c>
      <c r="D2167" s="48">
        <v>4.1140999999999996</v>
      </c>
      <c r="E2167" s="48">
        <v>916.8</v>
      </c>
      <c r="F2167" s="55">
        <v>0.09</v>
      </c>
      <c r="G2167" s="30">
        <f t="shared" si="138"/>
        <v>8.9999999999999993E-3</v>
      </c>
      <c r="H2167" s="31">
        <f t="shared" si="139"/>
        <v>144.61830000000018</v>
      </c>
      <c r="I2167" s="31">
        <f>MAX($H$19:H2167)</f>
        <v>150.34330000000014</v>
      </c>
      <c r="J2167" s="32">
        <f t="shared" si="140"/>
        <v>-5.7249999999999659</v>
      </c>
      <c r="K2167" s="33">
        <f t="shared" si="141"/>
        <v>6.2236661127590409E-5</v>
      </c>
    </row>
    <row r="2168" spans="1:11" x14ac:dyDescent="0.25">
      <c r="A2168" s="50" t="s">
        <v>1144</v>
      </c>
      <c r="B2168" s="48" t="s">
        <v>108</v>
      </c>
      <c r="C2168" s="52">
        <v>45840.166666666664</v>
      </c>
      <c r="D2168" s="48">
        <v>5.1116000000000001</v>
      </c>
      <c r="E2168" s="48">
        <v>4.9000000000000004</v>
      </c>
      <c r="F2168" s="55">
        <v>4.51</v>
      </c>
      <c r="G2168" s="30">
        <f t="shared" si="138"/>
        <v>0.45100000000000001</v>
      </c>
      <c r="H2168" s="31">
        <f t="shared" si="139"/>
        <v>145.06930000000017</v>
      </c>
      <c r="I2168" s="31">
        <f>MAX($H$19:H2168)</f>
        <v>150.34330000000014</v>
      </c>
      <c r="J2168" s="32">
        <f t="shared" si="140"/>
        <v>-5.2739999999999725</v>
      </c>
      <c r="K2168" s="33">
        <f t="shared" si="141"/>
        <v>3.1185541525518001E-3</v>
      </c>
    </row>
    <row r="2169" spans="1:11" x14ac:dyDescent="0.25">
      <c r="A2169" s="51" t="s">
        <v>1144</v>
      </c>
      <c r="B2169" s="49" t="s">
        <v>110</v>
      </c>
      <c r="C2169" s="53">
        <v>45840.166666666664</v>
      </c>
      <c r="D2169" s="49">
        <v>5.1116000000000001</v>
      </c>
      <c r="E2169" s="49">
        <v>11.4</v>
      </c>
      <c r="F2169" s="56">
        <v>0.11</v>
      </c>
      <c r="G2169" s="30">
        <f t="shared" si="138"/>
        <v>1.1000000000000001E-2</v>
      </c>
      <c r="H2169" s="31">
        <f t="shared" si="139"/>
        <v>145.08030000000016</v>
      </c>
      <c r="I2169" s="31">
        <f>MAX($H$19:H2169)</f>
        <v>150.34330000000014</v>
      </c>
      <c r="J2169" s="32">
        <f t="shared" si="140"/>
        <v>-5.2629999999999768</v>
      </c>
      <c r="K2169" s="33">
        <f t="shared" si="141"/>
        <v>7.5825829448428195E-5</v>
      </c>
    </row>
    <row r="2170" spans="1:11" x14ac:dyDescent="0.25">
      <c r="A2170" s="50" t="s">
        <v>1148</v>
      </c>
      <c r="B2170" s="48" t="s">
        <v>108</v>
      </c>
      <c r="C2170" s="52">
        <v>45840.211805555555</v>
      </c>
      <c r="D2170" s="48">
        <v>1356.896</v>
      </c>
      <c r="E2170" s="48">
        <v>1.1399999999999999</v>
      </c>
      <c r="F2170" s="55">
        <v>-6.02</v>
      </c>
      <c r="G2170" s="30">
        <f t="shared" si="138"/>
        <v>-0.60199999999999998</v>
      </c>
      <c r="H2170" s="31">
        <f t="shared" si="139"/>
        <v>144.47830000000016</v>
      </c>
      <c r="I2170" s="31">
        <f>MAX($H$19:H2170)</f>
        <v>150.34330000000014</v>
      </c>
      <c r="J2170" s="32">
        <f t="shared" si="140"/>
        <v>-5.8649999999999807</v>
      </c>
      <c r="K2170" s="33">
        <f t="shared" si="141"/>
        <v>-4.1494262143103589E-3</v>
      </c>
    </row>
    <row r="2171" spans="1:11" x14ac:dyDescent="0.25">
      <c r="A2171" s="51" t="s">
        <v>1148</v>
      </c>
      <c r="B2171" s="49" t="s">
        <v>110</v>
      </c>
      <c r="C2171" s="53">
        <v>45840.211805555555</v>
      </c>
      <c r="D2171" s="49">
        <v>1356.896</v>
      </c>
      <c r="E2171" s="49">
        <v>2.67</v>
      </c>
      <c r="F2171" s="56">
        <v>-14.09</v>
      </c>
      <c r="G2171" s="30">
        <f t="shared" si="138"/>
        <v>-1.409</v>
      </c>
      <c r="H2171" s="31">
        <f t="shared" si="139"/>
        <v>143.06930000000017</v>
      </c>
      <c r="I2171" s="31">
        <f>MAX($H$19:H2171)</f>
        <v>150.34330000000014</v>
      </c>
      <c r="J2171" s="32">
        <f t="shared" si="140"/>
        <v>-7.2739999999999725</v>
      </c>
      <c r="K2171" s="33">
        <f t="shared" si="141"/>
        <v>-9.7523295885956207E-3</v>
      </c>
    </row>
    <row r="2172" spans="1:11" x14ac:dyDescent="0.25">
      <c r="A2172" s="51" t="s">
        <v>1147</v>
      </c>
      <c r="B2172" s="49" t="s">
        <v>105</v>
      </c>
      <c r="C2172" s="53">
        <v>45840.291666666664</v>
      </c>
      <c r="D2172" s="49">
        <v>65.31</v>
      </c>
      <c r="E2172" s="49">
        <v>13.8</v>
      </c>
      <c r="F2172" s="56">
        <v>-4.55</v>
      </c>
      <c r="G2172" s="30">
        <f t="shared" si="138"/>
        <v>-0.45500000000000002</v>
      </c>
      <c r="H2172" s="31">
        <f t="shared" si="139"/>
        <v>142.61430000000016</v>
      </c>
      <c r="I2172" s="31">
        <f>MAX($H$19:H2172)</f>
        <v>150.34330000000014</v>
      </c>
      <c r="J2172" s="32">
        <f t="shared" si="140"/>
        <v>-7.728999999999985</v>
      </c>
      <c r="K2172" s="33">
        <f t="shared" si="141"/>
        <v>-3.1802769706709144E-3</v>
      </c>
    </row>
    <row r="2173" spans="1:11" x14ac:dyDescent="0.25">
      <c r="A2173" s="51" t="s">
        <v>1147</v>
      </c>
      <c r="B2173" s="49" t="s">
        <v>105</v>
      </c>
      <c r="C2173" s="53">
        <v>45840.291666666664</v>
      </c>
      <c r="D2173" s="49">
        <v>65.31</v>
      </c>
      <c r="E2173" s="49">
        <v>32.200000000000003</v>
      </c>
      <c r="F2173" s="56">
        <v>-10.63</v>
      </c>
      <c r="G2173" s="30">
        <f t="shared" si="138"/>
        <v>-1.0630000000000002</v>
      </c>
      <c r="H2173" s="31">
        <f t="shared" si="139"/>
        <v>141.55130000000017</v>
      </c>
      <c r="I2173" s="31">
        <f>MAX($H$19:H2173)</f>
        <v>150.34330000000014</v>
      </c>
      <c r="J2173" s="32">
        <f t="shared" si="140"/>
        <v>-8.7919999999999732</v>
      </c>
      <c r="K2173" s="33">
        <f t="shared" si="141"/>
        <v>-7.45367049447343E-3</v>
      </c>
    </row>
    <row r="2174" spans="1:11" x14ac:dyDescent="0.25">
      <c r="A2174" s="51" t="s">
        <v>1147</v>
      </c>
      <c r="B2174" s="49" t="s">
        <v>105</v>
      </c>
      <c r="C2174" s="53">
        <v>45840.291666666664</v>
      </c>
      <c r="D2174" s="49">
        <v>65.31</v>
      </c>
      <c r="E2174" s="49">
        <v>33.1</v>
      </c>
      <c r="F2174" s="56">
        <v>-5.96</v>
      </c>
      <c r="G2174" s="30">
        <f t="shared" si="138"/>
        <v>-0.59599999999999997</v>
      </c>
      <c r="H2174" s="31">
        <f t="shared" si="139"/>
        <v>140.95530000000016</v>
      </c>
      <c r="I2174" s="31">
        <f>MAX($H$19:H2174)</f>
        <v>150.34330000000014</v>
      </c>
      <c r="J2174" s="32">
        <f t="shared" si="140"/>
        <v>-9.3879999999999768</v>
      </c>
      <c r="K2174" s="33">
        <f t="shared" si="141"/>
        <v>-4.2104876465282048E-3</v>
      </c>
    </row>
    <row r="2175" spans="1:11" x14ac:dyDescent="0.25">
      <c r="A2175" s="50" t="s">
        <v>1147</v>
      </c>
      <c r="B2175" s="48" t="s">
        <v>107</v>
      </c>
      <c r="C2175" s="52">
        <v>45840.291666666664</v>
      </c>
      <c r="D2175" s="48">
        <v>65.31</v>
      </c>
      <c r="E2175" s="48">
        <v>77.2</v>
      </c>
      <c r="F2175" s="55">
        <v>-13.9</v>
      </c>
      <c r="G2175" s="30">
        <f t="shared" si="138"/>
        <v>-1.3900000000000001</v>
      </c>
      <c r="H2175" s="31">
        <f t="shared" si="139"/>
        <v>139.56530000000018</v>
      </c>
      <c r="I2175" s="31">
        <f>MAX($H$19:H2175)</f>
        <v>150.34330000000014</v>
      </c>
      <c r="J2175" s="32">
        <f t="shared" si="140"/>
        <v>-10.777999999999963</v>
      </c>
      <c r="K2175" s="33">
        <f t="shared" si="141"/>
        <v>-9.8612822646610976E-3</v>
      </c>
    </row>
    <row r="2176" spans="1:11" x14ac:dyDescent="0.25">
      <c r="A2176" s="51" t="s">
        <v>1146</v>
      </c>
      <c r="B2176" s="49" t="s">
        <v>105</v>
      </c>
      <c r="C2176" s="53">
        <v>45840.302083333336</v>
      </c>
      <c r="D2176" s="49">
        <v>3331.68</v>
      </c>
      <c r="E2176" s="49">
        <v>0.8</v>
      </c>
      <c r="F2176" s="56">
        <v>-5.62</v>
      </c>
      <c r="G2176" s="30">
        <f t="shared" si="138"/>
        <v>-0.56200000000000006</v>
      </c>
      <c r="H2176" s="31">
        <f t="shared" si="139"/>
        <v>139.00330000000017</v>
      </c>
      <c r="I2176" s="31">
        <f>MAX($H$19:H2176)</f>
        <v>150.34330000000014</v>
      </c>
      <c r="J2176" s="32">
        <f t="shared" si="140"/>
        <v>-11.339999999999975</v>
      </c>
      <c r="K2176" s="33">
        <f t="shared" si="141"/>
        <v>-4.0267888938010366E-3</v>
      </c>
    </row>
    <row r="2177" spans="1:11" x14ac:dyDescent="0.25">
      <c r="A2177" s="50" t="s">
        <v>1146</v>
      </c>
      <c r="B2177" s="48" t="s">
        <v>107</v>
      </c>
      <c r="C2177" s="52">
        <v>45840.302083333336</v>
      </c>
      <c r="D2177" s="48">
        <v>3331.68</v>
      </c>
      <c r="E2177" s="48">
        <v>1.9</v>
      </c>
      <c r="F2177" s="55">
        <v>-13.36</v>
      </c>
      <c r="G2177" s="30">
        <f t="shared" si="138"/>
        <v>-1.3360000000000001</v>
      </c>
      <c r="H2177" s="31">
        <f t="shared" si="139"/>
        <v>137.66730000000015</v>
      </c>
      <c r="I2177" s="31">
        <f>MAX($H$19:H2177)</f>
        <v>150.34330000000014</v>
      </c>
      <c r="J2177" s="32">
        <f t="shared" si="140"/>
        <v>-12.675999999999988</v>
      </c>
      <c r="K2177" s="33">
        <f t="shared" si="141"/>
        <v>-9.6112826098373461E-3</v>
      </c>
    </row>
    <row r="2178" spans="1:11" x14ac:dyDescent="0.25">
      <c r="A2178" s="50" t="s">
        <v>1148</v>
      </c>
      <c r="B2178" s="48" t="s">
        <v>108</v>
      </c>
      <c r="C2178" s="52">
        <v>45840.385416666664</v>
      </c>
      <c r="D2178" s="48">
        <v>1369.4960000000001</v>
      </c>
      <c r="E2178" s="48">
        <v>0.6</v>
      </c>
      <c r="F2178" s="55">
        <v>4.2300000000000004</v>
      </c>
      <c r="G2178" s="30">
        <f t="shared" si="138"/>
        <v>0.42300000000000004</v>
      </c>
      <c r="H2178" s="31">
        <f t="shared" si="139"/>
        <v>138.09030000000016</v>
      </c>
      <c r="I2178" s="31">
        <f>MAX($H$19:H2178)</f>
        <v>150.34330000000014</v>
      </c>
      <c r="J2178" s="32">
        <f t="shared" si="140"/>
        <v>-12.252999999999986</v>
      </c>
      <c r="K2178" s="33">
        <f t="shared" si="141"/>
        <v>3.0726250896182528E-3</v>
      </c>
    </row>
    <row r="2179" spans="1:11" x14ac:dyDescent="0.25">
      <c r="A2179" s="51" t="s">
        <v>1148</v>
      </c>
      <c r="B2179" s="49" t="s">
        <v>110</v>
      </c>
      <c r="C2179" s="53">
        <v>45840.385416666664</v>
      </c>
      <c r="D2179" s="49">
        <v>1369.4960000000001</v>
      </c>
      <c r="E2179" s="49">
        <v>1.41</v>
      </c>
      <c r="F2179" s="56">
        <v>16.260000000000002</v>
      </c>
      <c r="G2179" s="30">
        <f t="shared" si="138"/>
        <v>1.6260000000000003</v>
      </c>
      <c r="H2179" s="31">
        <f t="shared" si="139"/>
        <v>139.71630000000016</v>
      </c>
      <c r="I2179" s="31">
        <f>MAX($H$19:H2179)</f>
        <v>150.34330000000014</v>
      </c>
      <c r="J2179" s="32">
        <f t="shared" si="140"/>
        <v>-10.626999999999981</v>
      </c>
      <c r="K2179" s="33">
        <f t="shared" si="141"/>
        <v>1.1774903812939774E-2</v>
      </c>
    </row>
    <row r="2180" spans="1:11" x14ac:dyDescent="0.25">
      <c r="A2180" s="50" t="s">
        <v>1144</v>
      </c>
      <c r="B2180" s="48" t="s">
        <v>108</v>
      </c>
      <c r="C2180" s="52">
        <v>45840.40625</v>
      </c>
      <c r="D2180" s="48">
        <v>5.1224999999999996</v>
      </c>
      <c r="E2180" s="48">
        <v>3.5</v>
      </c>
      <c r="F2180" s="55">
        <v>4.4800000000000004</v>
      </c>
      <c r="G2180" s="30">
        <f t="shared" si="138"/>
        <v>0.44800000000000006</v>
      </c>
      <c r="H2180" s="31">
        <f t="shared" si="139"/>
        <v>140.16430000000017</v>
      </c>
      <c r="I2180" s="31">
        <f>MAX($H$19:H2180)</f>
        <v>150.34330000000014</v>
      </c>
      <c r="J2180" s="32">
        <f t="shared" si="140"/>
        <v>-10.178999999999974</v>
      </c>
      <c r="K2180" s="33">
        <f t="shared" si="141"/>
        <v>3.2064977386319082E-3</v>
      </c>
    </row>
    <row r="2181" spans="1:11" x14ac:dyDescent="0.25">
      <c r="A2181" s="51" t="s">
        <v>1144</v>
      </c>
      <c r="B2181" s="49" t="s">
        <v>110</v>
      </c>
      <c r="C2181" s="53">
        <v>45840.40625</v>
      </c>
      <c r="D2181" s="49">
        <v>5.1224999999999996</v>
      </c>
      <c r="E2181" s="49">
        <v>8.1999999999999993</v>
      </c>
      <c r="F2181" s="56">
        <v>4.84</v>
      </c>
      <c r="G2181" s="30">
        <f t="shared" si="138"/>
        <v>0.48399999999999999</v>
      </c>
      <c r="H2181" s="31">
        <f t="shared" si="139"/>
        <v>140.64830000000018</v>
      </c>
      <c r="I2181" s="31">
        <f>MAX($H$19:H2181)</f>
        <v>150.34330000000014</v>
      </c>
      <c r="J2181" s="32">
        <f t="shared" si="140"/>
        <v>-9.6949999999999648</v>
      </c>
      <c r="K2181" s="33">
        <f t="shared" si="141"/>
        <v>3.4530904088987402E-3</v>
      </c>
    </row>
    <row r="2182" spans="1:11" x14ac:dyDescent="0.25">
      <c r="A2182" s="51" t="s">
        <v>1146</v>
      </c>
      <c r="B2182" s="49" t="s">
        <v>108</v>
      </c>
      <c r="C2182" s="53">
        <v>45840.423611111109</v>
      </c>
      <c r="D2182" s="49">
        <v>3343.11</v>
      </c>
      <c r="E2182" s="49">
        <v>0.9</v>
      </c>
      <c r="F2182" s="56">
        <v>4.12</v>
      </c>
      <c r="G2182" s="30">
        <f t="shared" si="138"/>
        <v>0.41200000000000003</v>
      </c>
      <c r="H2182" s="31">
        <f t="shared" si="139"/>
        <v>141.06030000000018</v>
      </c>
      <c r="I2182" s="31">
        <f>MAX($H$19:H2182)</f>
        <v>150.34330000000014</v>
      </c>
      <c r="J2182" s="32">
        <f t="shared" si="140"/>
        <v>-9.2829999999999586</v>
      </c>
      <c r="K2182" s="33">
        <f t="shared" si="141"/>
        <v>2.9292924265704734E-3</v>
      </c>
    </row>
    <row r="2183" spans="1:11" x14ac:dyDescent="0.25">
      <c r="A2183" s="50" t="s">
        <v>1146</v>
      </c>
      <c r="B2183" s="48" t="s">
        <v>110</v>
      </c>
      <c r="C2183" s="52">
        <v>45840.423611111109</v>
      </c>
      <c r="D2183" s="48">
        <v>3343.11</v>
      </c>
      <c r="E2183" s="48">
        <v>2.2000000000000002</v>
      </c>
      <c r="F2183" s="55">
        <v>0</v>
      </c>
      <c r="G2183" s="30">
        <f t="shared" si="138"/>
        <v>0</v>
      </c>
      <c r="H2183" s="31">
        <f t="shared" si="139"/>
        <v>141.06030000000018</v>
      </c>
      <c r="I2183" s="31">
        <f>MAX($H$19:H2183)</f>
        <v>150.34330000000014</v>
      </c>
      <c r="J2183" s="32">
        <f t="shared" si="140"/>
        <v>-9.2829999999999586</v>
      </c>
      <c r="K2183" s="33">
        <f t="shared" si="141"/>
        <v>0</v>
      </c>
    </row>
    <row r="2184" spans="1:11" x14ac:dyDescent="0.25">
      <c r="A2184" s="51" t="s">
        <v>1147</v>
      </c>
      <c r="B2184" s="49" t="s">
        <v>105</v>
      </c>
      <c r="C2184" s="53">
        <v>45840.607638888891</v>
      </c>
      <c r="D2184" s="49">
        <v>65.48</v>
      </c>
      <c r="E2184" s="49">
        <v>16.100000000000001</v>
      </c>
      <c r="F2184" s="56">
        <v>-6.12</v>
      </c>
      <c r="G2184" s="30">
        <f t="shared" si="138"/>
        <v>-0.6120000000000001</v>
      </c>
      <c r="H2184" s="31">
        <f t="shared" si="139"/>
        <v>140.44830000000019</v>
      </c>
      <c r="I2184" s="31">
        <f>MAX($H$19:H2184)</f>
        <v>150.34330000000014</v>
      </c>
      <c r="J2184" s="32">
        <f t="shared" si="140"/>
        <v>-9.8949999999999534</v>
      </c>
      <c r="K2184" s="33">
        <f t="shared" si="141"/>
        <v>-4.3385701008716859E-3</v>
      </c>
    </row>
    <row r="2185" spans="1:11" x14ac:dyDescent="0.25">
      <c r="A2185" s="50" t="s">
        <v>1147</v>
      </c>
      <c r="B2185" s="48" t="s">
        <v>107</v>
      </c>
      <c r="C2185" s="52">
        <v>45840.607638888891</v>
      </c>
      <c r="D2185" s="48">
        <v>65.48</v>
      </c>
      <c r="E2185" s="48">
        <v>37.6</v>
      </c>
      <c r="F2185" s="55">
        <v>-14.29</v>
      </c>
      <c r="G2185" s="30">
        <f t="shared" si="138"/>
        <v>-1.429</v>
      </c>
      <c r="H2185" s="31">
        <f t="shared" si="139"/>
        <v>139.01930000000019</v>
      </c>
      <c r="I2185" s="31">
        <f>MAX($H$19:H2185)</f>
        <v>150.34330000000014</v>
      </c>
      <c r="J2185" s="32">
        <f t="shared" si="140"/>
        <v>-11.323999999999955</v>
      </c>
      <c r="K2185" s="33">
        <f t="shared" si="141"/>
        <v>-1.017456245465409E-2</v>
      </c>
    </row>
    <row r="2186" spans="1:11" x14ac:dyDescent="0.25">
      <c r="A2186" s="51" t="s">
        <v>1146</v>
      </c>
      <c r="B2186" s="49" t="s">
        <v>108</v>
      </c>
      <c r="C2186" s="53">
        <v>45840.701388888891</v>
      </c>
      <c r="D2186" s="49">
        <v>3348.07</v>
      </c>
      <c r="E2186" s="49">
        <v>0.8</v>
      </c>
      <c r="F2186" s="56">
        <v>4.29</v>
      </c>
      <c r="G2186" s="30">
        <f t="shared" si="138"/>
        <v>0.42900000000000005</v>
      </c>
      <c r="H2186" s="31">
        <f t="shared" si="139"/>
        <v>139.44830000000019</v>
      </c>
      <c r="I2186" s="31">
        <f>MAX($H$19:H2186)</f>
        <v>150.34330000000014</v>
      </c>
      <c r="J2186" s="32">
        <f t="shared" si="140"/>
        <v>-10.894999999999953</v>
      </c>
      <c r="K2186" s="33">
        <f t="shared" si="141"/>
        <v>3.0859024610252472E-3</v>
      </c>
    </row>
    <row r="2187" spans="1:11" x14ac:dyDescent="0.25">
      <c r="A2187" s="50" t="s">
        <v>1146</v>
      </c>
      <c r="B2187" s="48" t="s">
        <v>110</v>
      </c>
      <c r="C2187" s="52">
        <v>45840.701388888891</v>
      </c>
      <c r="D2187" s="48">
        <v>3348.07</v>
      </c>
      <c r="E2187" s="48">
        <v>1.9</v>
      </c>
      <c r="F2187" s="55">
        <v>17.71</v>
      </c>
      <c r="G2187" s="30">
        <f t="shared" si="138"/>
        <v>1.7710000000000001</v>
      </c>
      <c r="H2187" s="31">
        <f t="shared" si="139"/>
        <v>141.21930000000017</v>
      </c>
      <c r="I2187" s="31">
        <f>MAX($H$19:H2187)</f>
        <v>150.34330000000014</v>
      </c>
      <c r="J2187" s="32">
        <f t="shared" si="140"/>
        <v>-9.1239999999999668</v>
      </c>
      <c r="K2187" s="33">
        <f t="shared" si="141"/>
        <v>1.2700047257657276E-2</v>
      </c>
    </row>
    <row r="2188" spans="1:11" x14ac:dyDescent="0.25">
      <c r="A2188" s="51" t="s">
        <v>1146</v>
      </c>
      <c r="B2188" s="49" t="s">
        <v>105</v>
      </c>
      <c r="C2188" s="53">
        <v>45841.027777777781</v>
      </c>
      <c r="D2188" s="49">
        <v>3344.92</v>
      </c>
      <c r="E2188" s="49">
        <v>0.9</v>
      </c>
      <c r="F2188" s="56">
        <v>-5.88</v>
      </c>
      <c r="G2188" s="30">
        <f t="shared" si="138"/>
        <v>-0.58799999999999997</v>
      </c>
      <c r="H2188" s="31">
        <f t="shared" si="139"/>
        <v>140.63130000000018</v>
      </c>
      <c r="I2188" s="31">
        <f>MAX($H$19:H2188)</f>
        <v>150.34330000000014</v>
      </c>
      <c r="J2188" s="32">
        <f t="shared" si="140"/>
        <v>-9.7119999999999607</v>
      </c>
      <c r="K2188" s="33">
        <f t="shared" si="141"/>
        <v>-4.163736826340303E-3</v>
      </c>
    </row>
    <row r="2189" spans="1:11" x14ac:dyDescent="0.25">
      <c r="A2189" s="50" t="s">
        <v>1146</v>
      </c>
      <c r="B2189" s="48" t="s">
        <v>107</v>
      </c>
      <c r="C2189" s="52">
        <v>45841.027777777781</v>
      </c>
      <c r="D2189" s="48">
        <v>3344.92</v>
      </c>
      <c r="E2189" s="48">
        <v>2.1</v>
      </c>
      <c r="F2189" s="55">
        <v>-13.71</v>
      </c>
      <c r="G2189" s="30">
        <f t="shared" si="138"/>
        <v>-1.3710000000000002</v>
      </c>
      <c r="H2189" s="31">
        <f t="shared" si="139"/>
        <v>139.26030000000017</v>
      </c>
      <c r="I2189" s="31">
        <f>MAX($H$19:H2189)</f>
        <v>150.34330000000014</v>
      </c>
      <c r="J2189" s="32">
        <f t="shared" si="140"/>
        <v>-11.08299999999997</v>
      </c>
      <c r="K2189" s="33">
        <f t="shared" si="141"/>
        <v>-9.7488965827664531E-3</v>
      </c>
    </row>
    <row r="2190" spans="1:11" x14ac:dyDescent="0.25">
      <c r="A2190" s="50" t="s">
        <v>1144</v>
      </c>
      <c r="B2190" s="48" t="s">
        <v>108</v>
      </c>
      <c r="C2190" s="52">
        <v>45841.274305555555</v>
      </c>
      <c r="D2190" s="48">
        <v>5.1874000000000002</v>
      </c>
      <c r="E2190" s="48">
        <v>5</v>
      </c>
      <c r="F2190" s="55">
        <v>-5.95</v>
      </c>
      <c r="G2190" s="30">
        <f t="shared" si="138"/>
        <v>-0.59500000000000008</v>
      </c>
      <c r="H2190" s="31">
        <f t="shared" si="139"/>
        <v>138.66530000000017</v>
      </c>
      <c r="I2190" s="31">
        <f>MAX($H$19:H2190)</f>
        <v>150.34330000000014</v>
      </c>
      <c r="J2190" s="32">
        <f t="shared" si="140"/>
        <v>-11.677999999999969</v>
      </c>
      <c r="K2190" s="33">
        <f t="shared" si="141"/>
        <v>-4.2725744523026687E-3</v>
      </c>
    </row>
    <row r="2191" spans="1:11" x14ac:dyDescent="0.25">
      <c r="A2191" s="51" t="s">
        <v>1144</v>
      </c>
      <c r="B2191" s="49" t="s">
        <v>110</v>
      </c>
      <c r="C2191" s="53">
        <v>45841.274305555555</v>
      </c>
      <c r="D2191" s="49">
        <v>5.1874000000000002</v>
      </c>
      <c r="E2191" s="49">
        <v>11.8</v>
      </c>
      <c r="F2191" s="56">
        <v>-14.04</v>
      </c>
      <c r="G2191" s="30">
        <f t="shared" si="138"/>
        <v>-1.4039999999999999</v>
      </c>
      <c r="H2191" s="31">
        <f t="shared" si="139"/>
        <v>137.26130000000018</v>
      </c>
      <c r="I2191" s="31">
        <f>MAX($H$19:H2191)</f>
        <v>150.34330000000014</v>
      </c>
      <c r="J2191" s="32">
        <f t="shared" si="140"/>
        <v>-13.081999999999965</v>
      </c>
      <c r="K2191" s="33">
        <f t="shared" si="141"/>
        <v>-1.0125099790646908E-2</v>
      </c>
    </row>
    <row r="2192" spans="1:11" x14ac:dyDescent="0.25">
      <c r="A2192" s="50" t="s">
        <v>1148</v>
      </c>
      <c r="B2192" s="48" t="s">
        <v>105</v>
      </c>
      <c r="C2192" s="52">
        <v>45841.413194444445</v>
      </c>
      <c r="D2192" s="48">
        <v>1370.6959999999999</v>
      </c>
      <c r="E2192" s="48">
        <v>0.3</v>
      </c>
      <c r="F2192" s="55">
        <v>4.42</v>
      </c>
      <c r="G2192" s="30">
        <f t="shared" si="138"/>
        <v>0.442</v>
      </c>
      <c r="H2192" s="31">
        <f t="shared" si="139"/>
        <v>137.70330000000018</v>
      </c>
      <c r="I2192" s="31">
        <f>MAX($H$19:H2192)</f>
        <v>150.34330000000014</v>
      </c>
      <c r="J2192" s="32">
        <f t="shared" si="140"/>
        <v>-12.639999999999958</v>
      </c>
      <c r="K2192" s="33">
        <f t="shared" si="141"/>
        <v>3.2201356099643696E-3</v>
      </c>
    </row>
    <row r="2193" spans="1:11" x14ac:dyDescent="0.25">
      <c r="A2193" s="51" t="s">
        <v>1148</v>
      </c>
      <c r="B2193" s="49" t="s">
        <v>107</v>
      </c>
      <c r="C2193" s="53">
        <v>45841.413194444445</v>
      </c>
      <c r="D2193" s="49">
        <v>1370.6959999999999</v>
      </c>
      <c r="E2193" s="49">
        <v>0.71</v>
      </c>
      <c r="F2193" s="56">
        <v>0</v>
      </c>
      <c r="G2193" s="30">
        <f t="shared" si="138"/>
        <v>0</v>
      </c>
      <c r="H2193" s="31">
        <f t="shared" si="139"/>
        <v>137.70330000000018</v>
      </c>
      <c r="I2193" s="31">
        <f>MAX($H$19:H2193)</f>
        <v>150.34330000000014</v>
      </c>
      <c r="J2193" s="32">
        <f t="shared" si="140"/>
        <v>-12.639999999999958</v>
      </c>
      <c r="K2193" s="33">
        <f t="shared" si="141"/>
        <v>0</v>
      </c>
    </row>
    <row r="2194" spans="1:11" x14ac:dyDescent="0.25">
      <c r="A2194" s="51" t="s">
        <v>1146</v>
      </c>
      <c r="B2194" s="49" t="s">
        <v>105</v>
      </c>
      <c r="C2194" s="53">
        <v>45841.416666666664</v>
      </c>
      <c r="D2194" s="49">
        <v>3345.6</v>
      </c>
      <c r="E2194" s="49">
        <v>0.8</v>
      </c>
      <c r="F2194" s="56">
        <v>-5.42</v>
      </c>
      <c r="G2194" s="30">
        <f t="shared" si="138"/>
        <v>-0.54200000000000004</v>
      </c>
      <c r="H2194" s="31">
        <f t="shared" si="139"/>
        <v>137.16130000000018</v>
      </c>
      <c r="I2194" s="31">
        <f>MAX($H$19:H2194)</f>
        <v>150.34330000000014</v>
      </c>
      <c r="J2194" s="32">
        <f t="shared" si="140"/>
        <v>-13.18199999999996</v>
      </c>
      <c r="K2194" s="33">
        <f t="shared" si="141"/>
        <v>-3.9359986289362325E-3</v>
      </c>
    </row>
    <row r="2195" spans="1:11" x14ac:dyDescent="0.25">
      <c r="A2195" s="50" t="s">
        <v>1146</v>
      </c>
      <c r="B2195" s="48" t="s">
        <v>107</v>
      </c>
      <c r="C2195" s="52">
        <v>45841.416666666664</v>
      </c>
      <c r="D2195" s="48">
        <v>3345.6</v>
      </c>
      <c r="E2195" s="48">
        <v>2</v>
      </c>
      <c r="F2195" s="55">
        <v>-13.54</v>
      </c>
      <c r="G2195" s="30">
        <f t="shared" si="138"/>
        <v>-1.3540000000000001</v>
      </c>
      <c r="H2195" s="31">
        <f t="shared" si="139"/>
        <v>135.80730000000017</v>
      </c>
      <c r="I2195" s="31">
        <f>MAX($H$19:H2195)</f>
        <v>150.34330000000014</v>
      </c>
      <c r="J2195" s="32">
        <f t="shared" si="140"/>
        <v>-14.535999999999973</v>
      </c>
      <c r="K2195" s="33">
        <f t="shared" si="141"/>
        <v>-9.8715891435849912E-3</v>
      </c>
    </row>
    <row r="2196" spans="1:11" x14ac:dyDescent="0.25">
      <c r="A2196" s="51" t="s">
        <v>1147</v>
      </c>
      <c r="B2196" s="49" t="s">
        <v>108</v>
      </c>
      <c r="C2196" s="53">
        <v>45841.440972222219</v>
      </c>
      <c r="D2196" s="49">
        <v>67.28</v>
      </c>
      <c r="E2196" s="49">
        <v>18.7</v>
      </c>
      <c r="F2196" s="56">
        <v>4.49</v>
      </c>
      <c r="G2196" s="30">
        <f t="shared" si="138"/>
        <v>0.44900000000000007</v>
      </c>
      <c r="H2196" s="31">
        <f t="shared" si="139"/>
        <v>136.25630000000018</v>
      </c>
      <c r="I2196" s="31">
        <f>MAX($H$19:H2196)</f>
        <v>150.34330000000014</v>
      </c>
      <c r="J2196" s="32">
        <f t="shared" si="140"/>
        <v>-14.086999999999961</v>
      </c>
      <c r="K2196" s="33">
        <f t="shared" si="141"/>
        <v>3.3061551183184434E-3</v>
      </c>
    </row>
    <row r="2197" spans="1:11" x14ac:dyDescent="0.25">
      <c r="A2197" s="50" t="s">
        <v>1147</v>
      </c>
      <c r="B2197" s="48" t="s">
        <v>110</v>
      </c>
      <c r="C2197" s="52">
        <v>45841.440972222219</v>
      </c>
      <c r="D2197" s="48">
        <v>67.28</v>
      </c>
      <c r="E2197" s="48">
        <v>43.7</v>
      </c>
      <c r="F2197" s="55">
        <v>0</v>
      </c>
      <c r="G2197" s="30">
        <f t="shared" si="138"/>
        <v>0</v>
      </c>
      <c r="H2197" s="31">
        <f t="shared" si="139"/>
        <v>136.25630000000018</v>
      </c>
      <c r="I2197" s="31">
        <f>MAX($H$19:H2197)</f>
        <v>150.34330000000014</v>
      </c>
      <c r="J2197" s="32">
        <f t="shared" si="140"/>
        <v>-14.086999999999961</v>
      </c>
      <c r="K2197" s="33">
        <f t="shared" si="141"/>
        <v>0</v>
      </c>
    </row>
    <row r="2198" spans="1:11" x14ac:dyDescent="0.25">
      <c r="A2198" s="51" t="s">
        <v>1145</v>
      </c>
      <c r="B2198" s="49" t="s">
        <v>105</v>
      </c>
      <c r="C2198" s="53">
        <v>45841.576388888891</v>
      </c>
      <c r="D2198" s="49">
        <v>4.2968000000000002</v>
      </c>
      <c r="E2198" s="49">
        <v>211.8</v>
      </c>
      <c r="F2198" s="56">
        <v>-6.54</v>
      </c>
      <c r="G2198" s="30">
        <f t="shared" si="138"/>
        <v>-0.65400000000000003</v>
      </c>
      <c r="H2198" s="31">
        <f t="shared" si="139"/>
        <v>135.60230000000018</v>
      </c>
      <c r="I2198" s="31">
        <f>MAX($H$19:H2198)</f>
        <v>150.34330000000014</v>
      </c>
      <c r="J2198" s="32">
        <f t="shared" si="140"/>
        <v>-14.740999999999957</v>
      </c>
      <c r="K2198" s="33">
        <f t="shared" si="141"/>
        <v>-4.799778065307736E-3</v>
      </c>
    </row>
    <row r="2199" spans="1:11" x14ac:dyDescent="0.25">
      <c r="A2199" s="50" t="s">
        <v>1145</v>
      </c>
      <c r="B2199" s="48" t="s">
        <v>107</v>
      </c>
      <c r="C2199" s="52">
        <v>45841.576388888891</v>
      </c>
      <c r="D2199" s="48">
        <v>4.2968000000000002</v>
      </c>
      <c r="E2199" s="48">
        <v>494.3</v>
      </c>
      <c r="F2199" s="55">
        <v>-15.27</v>
      </c>
      <c r="G2199" s="30">
        <f t="shared" si="138"/>
        <v>-1.5270000000000001</v>
      </c>
      <c r="H2199" s="31">
        <f t="shared" si="139"/>
        <v>134.0753000000002</v>
      </c>
      <c r="I2199" s="31">
        <f>MAX($H$19:H2199)</f>
        <v>150.34330000000014</v>
      </c>
      <c r="J2199" s="32">
        <f t="shared" si="140"/>
        <v>-16.267999999999944</v>
      </c>
      <c r="K2199" s="33">
        <f t="shared" si="141"/>
        <v>-1.1260870943929358E-2</v>
      </c>
    </row>
    <row r="2200" spans="1:11" x14ac:dyDescent="0.25">
      <c r="A2200" s="50" t="s">
        <v>1147</v>
      </c>
      <c r="B2200" s="48" t="s">
        <v>105</v>
      </c>
      <c r="C2200" s="52">
        <v>45841.631944444445</v>
      </c>
      <c r="D2200" s="48">
        <v>66.7</v>
      </c>
      <c r="E2200" s="48">
        <v>10.5</v>
      </c>
      <c r="F2200" s="55">
        <v>-4.93</v>
      </c>
      <c r="G2200" s="30">
        <f t="shared" si="138"/>
        <v>-0.49299999999999999</v>
      </c>
      <c r="H2200" s="31">
        <f t="shared" si="139"/>
        <v>133.5823000000002</v>
      </c>
      <c r="I2200" s="31">
        <f>MAX($H$19:H2200)</f>
        <v>150.34330000000014</v>
      </c>
      <c r="J2200" s="32">
        <f t="shared" si="140"/>
        <v>-16.760999999999939</v>
      </c>
      <c r="K2200" s="33">
        <f t="shared" si="141"/>
        <v>-3.6770382016672043E-3</v>
      </c>
    </row>
    <row r="2201" spans="1:11" x14ac:dyDescent="0.25">
      <c r="A2201" s="50" t="s">
        <v>1147</v>
      </c>
      <c r="B2201" s="48" t="s">
        <v>107</v>
      </c>
      <c r="C2201" s="52">
        <v>45841.631944444445</v>
      </c>
      <c r="D2201" s="48">
        <v>66.7</v>
      </c>
      <c r="E2201" s="48">
        <v>24.6</v>
      </c>
      <c r="F2201" s="55">
        <v>-11.56</v>
      </c>
      <c r="G2201" s="30">
        <f t="shared" si="138"/>
        <v>-1.1560000000000001</v>
      </c>
      <c r="H2201" s="31">
        <f t="shared" si="139"/>
        <v>132.4263000000002</v>
      </c>
      <c r="I2201" s="31">
        <f>MAX($H$19:H2201)</f>
        <v>150.34330000000014</v>
      </c>
      <c r="J2201" s="32">
        <f t="shared" si="140"/>
        <v>-17.916999999999945</v>
      </c>
      <c r="K2201" s="33">
        <f t="shared" si="141"/>
        <v>-8.6538411151777517E-3</v>
      </c>
    </row>
    <row r="2202" spans="1:11" x14ac:dyDescent="0.25">
      <c r="A2202" s="51" t="s">
        <v>1147</v>
      </c>
      <c r="B2202" s="49" t="s">
        <v>108</v>
      </c>
      <c r="C2202" s="53">
        <v>45841.805555555555</v>
      </c>
      <c r="D2202" s="49">
        <v>67.17</v>
      </c>
      <c r="E2202" s="49">
        <v>10.5</v>
      </c>
      <c r="F2202" s="56">
        <v>-4.93</v>
      </c>
      <c r="G2202" s="30">
        <f t="shared" si="138"/>
        <v>-0.49299999999999999</v>
      </c>
      <c r="H2202" s="31">
        <f t="shared" si="139"/>
        <v>131.9333000000002</v>
      </c>
      <c r="I2202" s="31">
        <f>MAX($H$19:H2202)</f>
        <v>150.34330000000014</v>
      </c>
      <c r="J2202" s="32">
        <f t="shared" si="140"/>
        <v>-18.40999999999994</v>
      </c>
      <c r="K2202" s="33">
        <f t="shared" si="141"/>
        <v>-3.7228254508355763E-3</v>
      </c>
    </row>
    <row r="2203" spans="1:11" x14ac:dyDescent="0.25">
      <c r="A2203" s="51" t="s">
        <v>1147</v>
      </c>
      <c r="B2203" s="49" t="s">
        <v>108</v>
      </c>
      <c r="C2203" s="53">
        <v>45841.805555555555</v>
      </c>
      <c r="D2203" s="49">
        <v>67.17</v>
      </c>
      <c r="E2203" s="49">
        <v>24.6</v>
      </c>
      <c r="F2203" s="56">
        <v>-11.56</v>
      </c>
      <c r="G2203" s="30">
        <f t="shared" si="138"/>
        <v>-1.1560000000000001</v>
      </c>
      <c r="H2203" s="31">
        <f t="shared" si="139"/>
        <v>130.7773000000002</v>
      </c>
      <c r="I2203" s="31">
        <f>MAX($H$19:H2203)</f>
        <v>150.34330000000014</v>
      </c>
      <c r="J2203" s="32">
        <f t="shared" si="140"/>
        <v>-19.565999999999946</v>
      </c>
      <c r="K2203" s="33">
        <f t="shared" si="141"/>
        <v>-8.7620032243566071E-3</v>
      </c>
    </row>
    <row r="2204" spans="1:11" x14ac:dyDescent="0.25">
      <c r="A2204" s="51" t="s">
        <v>1147</v>
      </c>
      <c r="B2204" s="49" t="s">
        <v>108</v>
      </c>
      <c r="C2204" s="53">
        <v>45841.805555555555</v>
      </c>
      <c r="D2204" s="49">
        <v>67.17</v>
      </c>
      <c r="E2204" s="49">
        <v>25</v>
      </c>
      <c r="F2204" s="56">
        <v>-6.25</v>
      </c>
      <c r="G2204" s="30">
        <f t="shared" si="138"/>
        <v>-0.625</v>
      </c>
      <c r="H2204" s="31">
        <f t="shared" si="139"/>
        <v>130.1523000000002</v>
      </c>
      <c r="I2204" s="31">
        <f>MAX($H$19:H2204)</f>
        <v>150.34330000000014</v>
      </c>
      <c r="J2204" s="32">
        <f t="shared" si="140"/>
        <v>-20.190999999999946</v>
      </c>
      <c r="K2204" s="33">
        <f t="shared" si="141"/>
        <v>-4.7791168650828109E-3</v>
      </c>
    </row>
    <row r="2205" spans="1:11" x14ac:dyDescent="0.25">
      <c r="A2205" s="50" t="s">
        <v>1147</v>
      </c>
      <c r="B2205" s="48" t="s">
        <v>110</v>
      </c>
      <c r="C2205" s="52">
        <v>45841.805555555555</v>
      </c>
      <c r="D2205" s="48">
        <v>67.17</v>
      </c>
      <c r="E2205" s="48">
        <v>58.4</v>
      </c>
      <c r="F2205" s="55">
        <v>-14.6</v>
      </c>
      <c r="G2205" s="30">
        <f t="shared" si="138"/>
        <v>-1.46</v>
      </c>
      <c r="H2205" s="31">
        <f t="shared" si="139"/>
        <v>128.69230000000019</v>
      </c>
      <c r="I2205" s="31">
        <f>MAX($H$19:H2205)</f>
        <v>150.34330000000014</v>
      </c>
      <c r="J2205" s="32">
        <f t="shared" si="140"/>
        <v>-21.650999999999954</v>
      </c>
      <c r="K2205" s="33">
        <f t="shared" si="141"/>
        <v>-1.1217627348882875E-2</v>
      </c>
    </row>
    <row r="2206" spans="1:11" x14ac:dyDescent="0.25">
      <c r="A2206" s="50" t="s">
        <v>1148</v>
      </c>
      <c r="B2206" s="48" t="s">
        <v>108</v>
      </c>
      <c r="C2206" s="52">
        <v>45841.979166666664</v>
      </c>
      <c r="D2206" s="48">
        <v>1375.2660000000001</v>
      </c>
      <c r="E2206" s="48">
        <v>1.49</v>
      </c>
      <c r="F2206" s="55">
        <v>4.42</v>
      </c>
      <c r="G2206" s="30">
        <f t="shared" si="138"/>
        <v>0.442</v>
      </c>
      <c r="H2206" s="31">
        <f t="shared" si="139"/>
        <v>129.1343000000002</v>
      </c>
      <c r="I2206" s="31">
        <f>MAX($H$19:H2206)</f>
        <v>150.34330000000014</v>
      </c>
      <c r="J2206" s="32">
        <f t="shared" si="140"/>
        <v>-21.208999999999946</v>
      </c>
      <c r="K2206" s="33">
        <f t="shared" si="141"/>
        <v>3.4345489201763613E-3</v>
      </c>
    </row>
    <row r="2207" spans="1:11" x14ac:dyDescent="0.25">
      <c r="A2207" s="51" t="s">
        <v>1148</v>
      </c>
      <c r="B2207" s="49" t="s">
        <v>110</v>
      </c>
      <c r="C2207" s="53">
        <v>45841.979166666664</v>
      </c>
      <c r="D2207" s="49">
        <v>1375.2660000000001</v>
      </c>
      <c r="E2207" s="49">
        <v>3.48</v>
      </c>
      <c r="F2207" s="56">
        <v>6.35</v>
      </c>
      <c r="G2207" s="30">
        <f t="shared" si="138"/>
        <v>0.63500000000000001</v>
      </c>
      <c r="H2207" s="31">
        <f t="shared" si="139"/>
        <v>129.76930000000019</v>
      </c>
      <c r="I2207" s="31">
        <f>MAX($H$19:H2207)</f>
        <v>150.34330000000014</v>
      </c>
      <c r="J2207" s="32">
        <f t="shared" si="140"/>
        <v>-20.573999999999955</v>
      </c>
      <c r="K2207" s="33">
        <f t="shared" si="141"/>
        <v>4.9173612278068379E-3</v>
      </c>
    </row>
    <row r="2208" spans="1:11" x14ac:dyDescent="0.25">
      <c r="A2208" s="50" t="s">
        <v>1144</v>
      </c>
      <c r="B2208" s="48" t="s">
        <v>105</v>
      </c>
      <c r="C2208" s="52">
        <v>45842.104166666664</v>
      </c>
      <c r="D2208" s="48">
        <v>5.1093999999999999</v>
      </c>
      <c r="E2208" s="48">
        <v>4.3</v>
      </c>
      <c r="F2208" s="55">
        <v>-5.93</v>
      </c>
      <c r="G2208" s="30">
        <f t="shared" si="138"/>
        <v>-0.59299999999999997</v>
      </c>
      <c r="H2208" s="31">
        <f t="shared" si="139"/>
        <v>129.1763000000002</v>
      </c>
      <c r="I2208" s="31">
        <f>MAX($H$19:H2208)</f>
        <v>150.34330000000014</v>
      </c>
      <c r="J2208" s="32">
        <f t="shared" si="140"/>
        <v>-21.166999999999945</v>
      </c>
      <c r="K2208" s="33">
        <f t="shared" si="141"/>
        <v>-4.5696478288778097E-3</v>
      </c>
    </row>
    <row r="2209" spans="1:11" x14ac:dyDescent="0.25">
      <c r="A2209" s="51" t="s">
        <v>1144</v>
      </c>
      <c r="B2209" s="49" t="s">
        <v>107</v>
      </c>
      <c r="C2209" s="53">
        <v>45842.104166666664</v>
      </c>
      <c r="D2209" s="49">
        <v>5.1093999999999999</v>
      </c>
      <c r="E2209" s="49">
        <v>10.1</v>
      </c>
      <c r="F2209" s="56">
        <v>-13.94</v>
      </c>
      <c r="G2209" s="30">
        <f t="shared" si="138"/>
        <v>-1.3940000000000001</v>
      </c>
      <c r="H2209" s="31">
        <f t="shared" si="139"/>
        <v>127.78230000000019</v>
      </c>
      <c r="I2209" s="31">
        <f>MAX($H$19:H2209)</f>
        <v>150.34330000000014</v>
      </c>
      <c r="J2209" s="32">
        <f t="shared" si="140"/>
        <v>-22.56099999999995</v>
      </c>
      <c r="K2209" s="33">
        <f t="shared" si="141"/>
        <v>-1.079145323097197E-2</v>
      </c>
    </row>
    <row r="2210" spans="1:11" x14ac:dyDescent="0.25">
      <c r="A2210" s="50" t="s">
        <v>1148</v>
      </c>
      <c r="B2210" s="48" t="s">
        <v>105</v>
      </c>
      <c r="C2210" s="52">
        <v>45842.340277777781</v>
      </c>
      <c r="D2210" s="48">
        <v>1376.346</v>
      </c>
      <c r="E2210" s="48">
        <v>0.63</v>
      </c>
      <c r="F2210" s="55">
        <v>-5.98</v>
      </c>
      <c r="G2210" s="30">
        <f t="shared" si="138"/>
        <v>-0.59800000000000009</v>
      </c>
      <c r="H2210" s="31">
        <f t="shared" si="139"/>
        <v>127.18430000000019</v>
      </c>
      <c r="I2210" s="31">
        <f>MAX($H$19:H2210)</f>
        <v>150.34330000000014</v>
      </c>
      <c r="J2210" s="32">
        <f t="shared" si="140"/>
        <v>-23.158999999999949</v>
      </c>
      <c r="K2210" s="33">
        <f t="shared" si="141"/>
        <v>-4.6798343745573234E-3</v>
      </c>
    </row>
    <row r="2211" spans="1:11" x14ac:dyDescent="0.25">
      <c r="A2211" s="51" t="s">
        <v>1148</v>
      </c>
      <c r="B2211" s="49" t="s">
        <v>107</v>
      </c>
      <c r="C2211" s="53">
        <v>45842.340277777781</v>
      </c>
      <c r="D2211" s="49">
        <v>1376.346</v>
      </c>
      <c r="E2211" s="49">
        <v>1.49</v>
      </c>
      <c r="F2211" s="56">
        <v>-14.14</v>
      </c>
      <c r="G2211" s="30">
        <f t="shared" si="138"/>
        <v>-1.4140000000000001</v>
      </c>
      <c r="H2211" s="31">
        <f t="shared" si="139"/>
        <v>125.77030000000019</v>
      </c>
      <c r="I2211" s="31">
        <f>MAX($H$19:H2211)</f>
        <v>150.34330000000014</v>
      </c>
      <c r="J2211" s="32">
        <f t="shared" si="140"/>
        <v>-24.572999999999951</v>
      </c>
      <c r="K2211" s="33">
        <f t="shared" si="141"/>
        <v>-1.1117724436113585E-2</v>
      </c>
    </row>
    <row r="2212" spans="1:11" x14ac:dyDescent="0.25">
      <c r="A2212" s="50" t="s">
        <v>1144</v>
      </c>
      <c r="B2212" s="48" t="s">
        <v>108</v>
      </c>
      <c r="C2212" s="52">
        <v>45842.697916666664</v>
      </c>
      <c r="D2212" s="48">
        <v>5.0633999999999997</v>
      </c>
      <c r="E2212" s="48">
        <v>4.5999999999999996</v>
      </c>
      <c r="F2212" s="55">
        <v>4.46</v>
      </c>
      <c r="G2212" s="30">
        <f t="shared" si="138"/>
        <v>0.44600000000000001</v>
      </c>
      <c r="H2212" s="31">
        <f t="shared" si="139"/>
        <v>126.21630000000019</v>
      </c>
      <c r="I2212" s="31">
        <f>MAX($H$19:H2212)</f>
        <v>150.34330000000014</v>
      </c>
      <c r="J2212" s="32">
        <f t="shared" si="140"/>
        <v>-24.126999999999953</v>
      </c>
      <c r="K2212" s="33">
        <f t="shared" si="141"/>
        <v>3.5461472223570212E-3</v>
      </c>
    </row>
    <row r="2213" spans="1:11" x14ac:dyDescent="0.25">
      <c r="A2213" s="51" t="s">
        <v>1144</v>
      </c>
      <c r="B2213" s="49" t="s">
        <v>110</v>
      </c>
      <c r="C2213" s="53">
        <v>45842.697916666664</v>
      </c>
      <c r="D2213" s="49">
        <v>5.0633999999999997</v>
      </c>
      <c r="E2213" s="49">
        <v>10.9</v>
      </c>
      <c r="F2213" s="56">
        <v>10.029999999999999</v>
      </c>
      <c r="G2213" s="30">
        <f t="shared" si="138"/>
        <v>1.0029999999999999</v>
      </c>
      <c r="H2213" s="31">
        <f t="shared" si="139"/>
        <v>127.21930000000019</v>
      </c>
      <c r="I2213" s="31">
        <f>MAX($H$19:H2213)</f>
        <v>150.34330000000014</v>
      </c>
      <c r="J2213" s="32">
        <f t="shared" si="140"/>
        <v>-23.123999999999953</v>
      </c>
      <c r="K2213" s="33">
        <f t="shared" si="141"/>
        <v>7.9466756670889538E-3</v>
      </c>
    </row>
    <row r="2214" spans="1:11" x14ac:dyDescent="0.25">
      <c r="A2214" s="51" t="s">
        <v>1146</v>
      </c>
      <c r="B2214" s="49" t="s">
        <v>105</v>
      </c>
      <c r="C2214" s="53">
        <v>45844.993055555555</v>
      </c>
      <c r="D2214" s="49">
        <v>3326.5</v>
      </c>
      <c r="E2214" s="49">
        <v>1.1000000000000001</v>
      </c>
      <c r="F2214" s="56">
        <v>4.49</v>
      </c>
      <c r="G2214" s="30">
        <f t="shared" si="138"/>
        <v>0.44900000000000007</v>
      </c>
      <c r="H2214" s="31">
        <f t="shared" si="139"/>
        <v>127.66830000000019</v>
      </c>
      <c r="I2214" s="31">
        <f>MAX($H$19:H2214)</f>
        <v>150.34330000000014</v>
      </c>
      <c r="J2214" s="32">
        <f t="shared" si="140"/>
        <v>-22.674999999999955</v>
      </c>
      <c r="K2214" s="33">
        <f t="shared" si="141"/>
        <v>3.5293387088279893E-3</v>
      </c>
    </row>
    <row r="2215" spans="1:11" x14ac:dyDescent="0.25">
      <c r="A2215" s="50" t="s">
        <v>1146</v>
      </c>
      <c r="B2215" s="48" t="s">
        <v>107</v>
      </c>
      <c r="C2215" s="52">
        <v>45844.993055555555</v>
      </c>
      <c r="D2215" s="48">
        <v>3326.5</v>
      </c>
      <c r="E2215" s="48">
        <v>2.5</v>
      </c>
      <c r="F2215" s="55">
        <v>0</v>
      </c>
      <c r="G2215" s="30">
        <f t="shared" si="138"/>
        <v>0</v>
      </c>
      <c r="H2215" s="31">
        <f t="shared" si="139"/>
        <v>127.66830000000019</v>
      </c>
      <c r="I2215" s="31">
        <f>MAX($H$19:H2215)</f>
        <v>150.34330000000014</v>
      </c>
      <c r="J2215" s="32">
        <f t="shared" si="140"/>
        <v>-22.674999999999955</v>
      </c>
      <c r="K2215" s="33">
        <f t="shared" si="141"/>
        <v>0</v>
      </c>
    </row>
    <row r="2216" spans="1:11" x14ac:dyDescent="0.25">
      <c r="A2216" s="50" t="s">
        <v>1148</v>
      </c>
      <c r="B2216" s="48" t="s">
        <v>105</v>
      </c>
      <c r="C2216" s="52">
        <v>45845.065972222219</v>
      </c>
      <c r="D2216" s="48">
        <v>1381.797</v>
      </c>
      <c r="E2216" s="48">
        <v>0.63</v>
      </c>
      <c r="F2216" s="55">
        <v>4.37</v>
      </c>
      <c r="G2216" s="30">
        <f t="shared" si="138"/>
        <v>0.43700000000000006</v>
      </c>
      <c r="H2216" s="31">
        <f t="shared" si="139"/>
        <v>128.1053000000002</v>
      </c>
      <c r="I2216" s="31">
        <f>MAX($H$19:H2216)</f>
        <v>150.34330000000014</v>
      </c>
      <c r="J2216" s="32">
        <f t="shared" si="140"/>
        <v>-22.237999999999943</v>
      </c>
      <c r="K2216" s="33">
        <f t="shared" si="141"/>
        <v>3.4229327092161199E-3</v>
      </c>
    </row>
    <row r="2217" spans="1:11" x14ac:dyDescent="0.25">
      <c r="A2217" s="51" t="s">
        <v>1148</v>
      </c>
      <c r="B2217" s="49" t="s">
        <v>107</v>
      </c>
      <c r="C2217" s="53">
        <v>45845.065972222219</v>
      </c>
      <c r="D2217" s="49">
        <v>1381.797</v>
      </c>
      <c r="E2217" s="49">
        <v>1.47</v>
      </c>
      <c r="F2217" s="56">
        <v>37.04</v>
      </c>
      <c r="G2217" s="30">
        <f t="shared" ref="G2217:G2280" si="142">(F2217*0.1)</f>
        <v>3.7040000000000002</v>
      </c>
      <c r="H2217" s="31">
        <f t="shared" ref="H2217:H2280" si="143">(H2216+G2217)</f>
        <v>131.80930000000021</v>
      </c>
      <c r="I2217" s="31">
        <f>MAX($H$19:H2217)</f>
        <v>150.34330000000014</v>
      </c>
      <c r="J2217" s="32">
        <f t="shared" ref="J2217:J2280" si="144">(H2217-I2217)</f>
        <v>-18.533999999999935</v>
      </c>
      <c r="K2217" s="33">
        <f t="shared" ref="K2217:K2280" si="145">(H2217/H2216)-1</f>
        <v>2.8913713952506193E-2</v>
      </c>
    </row>
    <row r="2218" spans="1:11" x14ac:dyDescent="0.25">
      <c r="A2218" s="50" t="s">
        <v>1144</v>
      </c>
      <c r="B2218" s="48" t="s">
        <v>105</v>
      </c>
      <c r="C2218" s="52">
        <v>45845.072916666664</v>
      </c>
      <c r="D2218" s="48">
        <v>5.0365000000000002</v>
      </c>
      <c r="E2218" s="48">
        <v>3.5</v>
      </c>
      <c r="F2218" s="55">
        <v>4.45</v>
      </c>
      <c r="G2218" s="30">
        <f t="shared" si="142"/>
        <v>0.44500000000000006</v>
      </c>
      <c r="H2218" s="31">
        <f t="shared" si="143"/>
        <v>132.2543000000002</v>
      </c>
      <c r="I2218" s="31">
        <f>MAX($H$19:H2218)</f>
        <v>150.34330000000014</v>
      </c>
      <c r="J2218" s="32">
        <f t="shared" si="144"/>
        <v>-18.088999999999942</v>
      </c>
      <c r="K2218" s="33">
        <f t="shared" si="145"/>
        <v>3.3760895475507535E-3</v>
      </c>
    </row>
    <row r="2219" spans="1:11" x14ac:dyDescent="0.25">
      <c r="A2219" s="51" t="s">
        <v>1144</v>
      </c>
      <c r="B2219" s="49" t="s">
        <v>107</v>
      </c>
      <c r="C2219" s="53">
        <v>45845.072916666664</v>
      </c>
      <c r="D2219" s="49">
        <v>5.0365000000000002</v>
      </c>
      <c r="E2219" s="49">
        <v>8.3000000000000007</v>
      </c>
      <c r="F2219" s="56">
        <v>21.58</v>
      </c>
      <c r="G2219" s="30">
        <f t="shared" si="142"/>
        <v>2.1579999999999999</v>
      </c>
      <c r="H2219" s="31">
        <f t="shared" si="143"/>
        <v>134.41230000000019</v>
      </c>
      <c r="I2219" s="31">
        <f>MAX($H$19:H2219)</f>
        <v>150.34330000000014</v>
      </c>
      <c r="J2219" s="32">
        <f t="shared" si="144"/>
        <v>-15.930999999999955</v>
      </c>
      <c r="K2219" s="33">
        <f t="shared" si="145"/>
        <v>1.6317049804807748E-2</v>
      </c>
    </row>
    <row r="2220" spans="1:11" x14ac:dyDescent="0.25">
      <c r="A2220" s="50" t="s">
        <v>1144</v>
      </c>
      <c r="B2220" s="48" t="s">
        <v>108</v>
      </c>
      <c r="C2220" s="52">
        <v>45845.420138888891</v>
      </c>
      <c r="D2220" s="48">
        <v>5.0350999999999999</v>
      </c>
      <c r="E2220" s="48">
        <v>3.5</v>
      </c>
      <c r="F2220" s="55">
        <v>-5.95</v>
      </c>
      <c r="G2220" s="30">
        <f t="shared" si="142"/>
        <v>-0.59500000000000008</v>
      </c>
      <c r="H2220" s="31">
        <f t="shared" si="143"/>
        <v>133.81730000000019</v>
      </c>
      <c r="I2220" s="31">
        <f>MAX($H$19:H2220)</f>
        <v>150.34330000000014</v>
      </c>
      <c r="J2220" s="32">
        <f t="shared" si="144"/>
        <v>-16.525999999999954</v>
      </c>
      <c r="K2220" s="33">
        <f t="shared" si="145"/>
        <v>-4.4266782132289517E-3</v>
      </c>
    </row>
    <row r="2221" spans="1:11" x14ac:dyDescent="0.25">
      <c r="A2221" s="51" t="s">
        <v>1144</v>
      </c>
      <c r="B2221" s="49" t="s">
        <v>110</v>
      </c>
      <c r="C2221" s="53">
        <v>45845.420138888891</v>
      </c>
      <c r="D2221" s="49">
        <v>5.0350999999999999</v>
      </c>
      <c r="E2221" s="49">
        <v>8.1999999999999993</v>
      </c>
      <c r="F2221" s="56">
        <v>-13.94</v>
      </c>
      <c r="G2221" s="30">
        <f t="shared" si="142"/>
        <v>-1.3940000000000001</v>
      </c>
      <c r="H2221" s="31">
        <f t="shared" si="143"/>
        <v>132.42330000000018</v>
      </c>
      <c r="I2221" s="31">
        <f>MAX($H$19:H2221)</f>
        <v>150.34330000000014</v>
      </c>
      <c r="J2221" s="32">
        <f t="shared" si="144"/>
        <v>-17.919999999999959</v>
      </c>
      <c r="K2221" s="33">
        <f t="shared" si="145"/>
        <v>-1.0417188211090833E-2</v>
      </c>
    </row>
    <row r="2222" spans="1:11" x14ac:dyDescent="0.25">
      <c r="A2222" s="50" t="s">
        <v>1148</v>
      </c>
      <c r="B2222" s="48" t="s">
        <v>105</v>
      </c>
      <c r="C2222" s="52">
        <v>45845.541666666664</v>
      </c>
      <c r="D2222" s="48">
        <v>1352.2180000000001</v>
      </c>
      <c r="E2222" s="48">
        <v>0.6</v>
      </c>
      <c r="F2222" s="55">
        <v>-6.12</v>
      </c>
      <c r="G2222" s="30">
        <f t="shared" si="142"/>
        <v>-0.6120000000000001</v>
      </c>
      <c r="H2222" s="31">
        <f t="shared" si="143"/>
        <v>131.81130000000019</v>
      </c>
      <c r="I2222" s="31">
        <f>MAX($H$19:H2222)</f>
        <v>150.34330000000014</v>
      </c>
      <c r="J2222" s="32">
        <f t="shared" si="144"/>
        <v>-18.531999999999954</v>
      </c>
      <c r="K2222" s="33">
        <f t="shared" si="145"/>
        <v>-4.6215431876414081E-3</v>
      </c>
    </row>
    <row r="2223" spans="1:11" x14ac:dyDescent="0.25">
      <c r="A2223" s="51" t="s">
        <v>1148</v>
      </c>
      <c r="B2223" s="49" t="s">
        <v>107</v>
      </c>
      <c r="C2223" s="53">
        <v>45845.541666666664</v>
      </c>
      <c r="D2223" s="49">
        <v>1352.2180000000001</v>
      </c>
      <c r="E2223" s="49">
        <v>1.41</v>
      </c>
      <c r="F2223" s="56">
        <v>-14.38</v>
      </c>
      <c r="G2223" s="30">
        <f t="shared" si="142"/>
        <v>-1.4380000000000002</v>
      </c>
      <c r="H2223" s="31">
        <f t="shared" si="143"/>
        <v>130.3733000000002</v>
      </c>
      <c r="I2223" s="31">
        <f>MAX($H$19:H2223)</f>
        <v>150.34330000000014</v>
      </c>
      <c r="J2223" s="32">
        <f t="shared" si="144"/>
        <v>-19.969999999999942</v>
      </c>
      <c r="K2223" s="33">
        <f t="shared" si="145"/>
        <v>-1.0909535070210086E-2</v>
      </c>
    </row>
    <row r="2224" spans="1:11" x14ac:dyDescent="0.25">
      <c r="A2224" s="50" t="s">
        <v>1144</v>
      </c>
      <c r="B2224" s="48" t="s">
        <v>105</v>
      </c>
      <c r="C2224" s="52">
        <v>45845.569444444445</v>
      </c>
      <c r="D2224" s="48">
        <v>4.9949000000000003</v>
      </c>
      <c r="E2224" s="48">
        <v>2.9</v>
      </c>
      <c r="F2224" s="55">
        <v>-5.97</v>
      </c>
      <c r="G2224" s="30">
        <f t="shared" si="142"/>
        <v>-0.59699999999999998</v>
      </c>
      <c r="H2224" s="31">
        <f t="shared" si="143"/>
        <v>129.77630000000019</v>
      </c>
      <c r="I2224" s="31">
        <f>MAX($H$19:H2224)</f>
        <v>150.34330000000014</v>
      </c>
      <c r="J2224" s="32">
        <f t="shared" si="144"/>
        <v>-20.56699999999995</v>
      </c>
      <c r="K2224" s="33">
        <f t="shared" si="145"/>
        <v>-4.5791584626607706E-3</v>
      </c>
    </row>
    <row r="2225" spans="1:11" x14ac:dyDescent="0.25">
      <c r="A2225" s="51" t="s">
        <v>1144</v>
      </c>
      <c r="B2225" s="49" t="s">
        <v>107</v>
      </c>
      <c r="C2225" s="53">
        <v>45845.569444444445</v>
      </c>
      <c r="D2225" s="49">
        <v>4.9949000000000003</v>
      </c>
      <c r="E2225" s="49">
        <v>6.8</v>
      </c>
      <c r="F2225" s="56">
        <v>-14.01</v>
      </c>
      <c r="G2225" s="30">
        <f t="shared" si="142"/>
        <v>-1.401</v>
      </c>
      <c r="H2225" s="31">
        <f t="shared" si="143"/>
        <v>128.37530000000018</v>
      </c>
      <c r="I2225" s="31">
        <f>MAX($H$19:H2225)</f>
        <v>150.34330000000014</v>
      </c>
      <c r="J2225" s="32">
        <f t="shared" si="144"/>
        <v>-21.967999999999961</v>
      </c>
      <c r="K2225" s="33">
        <f t="shared" si="145"/>
        <v>-1.0795499640535389E-2</v>
      </c>
    </row>
    <row r="2226" spans="1:11" x14ac:dyDescent="0.25">
      <c r="A2226" s="51" t="s">
        <v>1146</v>
      </c>
      <c r="B2226" s="49" t="s">
        <v>108</v>
      </c>
      <c r="C2226" s="53">
        <v>45845.586805555555</v>
      </c>
      <c r="D2226" s="49">
        <v>3314.19</v>
      </c>
      <c r="E2226" s="49">
        <v>0.5</v>
      </c>
      <c r="F2226" s="56">
        <v>4.05</v>
      </c>
      <c r="G2226" s="30">
        <f t="shared" si="142"/>
        <v>0.40500000000000003</v>
      </c>
      <c r="H2226" s="31">
        <f t="shared" si="143"/>
        <v>128.78030000000018</v>
      </c>
      <c r="I2226" s="31">
        <f>MAX($H$19:H2226)</f>
        <v>150.34330000000014</v>
      </c>
      <c r="J2226" s="32">
        <f t="shared" si="144"/>
        <v>-21.56299999999996</v>
      </c>
      <c r="K2226" s="33">
        <f t="shared" si="145"/>
        <v>3.154812491187986E-3</v>
      </c>
    </row>
    <row r="2227" spans="1:11" x14ac:dyDescent="0.25">
      <c r="A2227" s="50" t="s">
        <v>1146</v>
      </c>
      <c r="B2227" s="48" t="s">
        <v>110</v>
      </c>
      <c r="C2227" s="52">
        <v>45845.586805555555</v>
      </c>
      <c r="D2227" s="48">
        <v>3314.19</v>
      </c>
      <c r="E2227" s="48">
        <v>1.2</v>
      </c>
      <c r="F2227" s="55">
        <v>23.2</v>
      </c>
      <c r="G2227" s="30">
        <f t="shared" si="142"/>
        <v>2.3199999999999998</v>
      </c>
      <c r="H2227" s="31">
        <f t="shared" si="143"/>
        <v>131.10030000000017</v>
      </c>
      <c r="I2227" s="31">
        <f>MAX($H$19:H2227)</f>
        <v>150.34330000000014</v>
      </c>
      <c r="J2227" s="32">
        <f t="shared" si="144"/>
        <v>-19.242999999999967</v>
      </c>
      <c r="K2227" s="33">
        <f t="shared" si="145"/>
        <v>1.8015177787285674E-2</v>
      </c>
    </row>
    <row r="2228" spans="1:11" x14ac:dyDescent="0.25">
      <c r="A2228" s="50" t="s">
        <v>1148</v>
      </c>
      <c r="B2228" s="48" t="s">
        <v>108</v>
      </c>
      <c r="C2228" s="52">
        <v>45845.649305555555</v>
      </c>
      <c r="D2228" s="48">
        <v>1365.0640000000001</v>
      </c>
      <c r="E2228" s="48">
        <v>0.74</v>
      </c>
      <c r="F2228" s="55">
        <v>4.8899999999999997</v>
      </c>
      <c r="G2228" s="30">
        <f t="shared" si="142"/>
        <v>0.48899999999999999</v>
      </c>
      <c r="H2228" s="31">
        <f t="shared" si="143"/>
        <v>131.58930000000018</v>
      </c>
      <c r="I2228" s="31">
        <f>MAX($H$19:H2228)</f>
        <v>150.34330000000014</v>
      </c>
      <c r="J2228" s="32">
        <f t="shared" si="144"/>
        <v>-18.753999999999962</v>
      </c>
      <c r="K2228" s="33">
        <f t="shared" si="145"/>
        <v>3.7299685813076966E-3</v>
      </c>
    </row>
    <row r="2229" spans="1:11" x14ac:dyDescent="0.25">
      <c r="A2229" s="51" t="s">
        <v>1148</v>
      </c>
      <c r="B2229" s="49" t="s">
        <v>110</v>
      </c>
      <c r="C2229" s="53">
        <v>45845.649305555555</v>
      </c>
      <c r="D2229" s="49">
        <v>1365.0640000000001</v>
      </c>
      <c r="E2229" s="49">
        <v>1.74</v>
      </c>
      <c r="F2229" s="56">
        <v>0</v>
      </c>
      <c r="G2229" s="30">
        <f t="shared" si="142"/>
        <v>0</v>
      </c>
      <c r="H2229" s="31">
        <f t="shared" si="143"/>
        <v>131.58930000000018</v>
      </c>
      <c r="I2229" s="31">
        <f>MAX($H$19:H2229)</f>
        <v>150.34330000000014</v>
      </c>
      <c r="J2229" s="32">
        <f t="shared" si="144"/>
        <v>-18.753999999999962</v>
      </c>
      <c r="K2229" s="33">
        <f t="shared" si="145"/>
        <v>0</v>
      </c>
    </row>
    <row r="2230" spans="1:11" x14ac:dyDescent="0.25">
      <c r="A2230" s="51" t="s">
        <v>1145</v>
      </c>
      <c r="B2230" s="49" t="s">
        <v>105</v>
      </c>
      <c r="C2230" s="53">
        <v>45845.701388888891</v>
      </c>
      <c r="D2230" s="49">
        <v>4.1205999999999996</v>
      </c>
      <c r="E2230" s="49">
        <v>215.7</v>
      </c>
      <c r="F2230" s="56">
        <v>3.95</v>
      </c>
      <c r="G2230" s="30">
        <f t="shared" si="142"/>
        <v>0.39500000000000002</v>
      </c>
      <c r="H2230" s="31">
        <f t="shared" si="143"/>
        <v>131.98430000000019</v>
      </c>
      <c r="I2230" s="31">
        <f>MAX($H$19:H2230)</f>
        <v>150.34330000000014</v>
      </c>
      <c r="J2230" s="32">
        <f t="shared" si="144"/>
        <v>-18.358999999999952</v>
      </c>
      <c r="K2230" s="33">
        <f t="shared" si="145"/>
        <v>3.0017638212225251E-3</v>
      </c>
    </row>
    <row r="2231" spans="1:11" x14ac:dyDescent="0.25">
      <c r="A2231" s="50" t="s">
        <v>1145</v>
      </c>
      <c r="B2231" s="48" t="s">
        <v>107</v>
      </c>
      <c r="C2231" s="52">
        <v>45845.701388888891</v>
      </c>
      <c r="D2231" s="48">
        <v>4.1205999999999996</v>
      </c>
      <c r="E2231" s="48">
        <v>503.4</v>
      </c>
      <c r="F2231" s="55">
        <v>22.55</v>
      </c>
      <c r="G2231" s="30">
        <f t="shared" si="142"/>
        <v>2.2550000000000003</v>
      </c>
      <c r="H2231" s="31">
        <f t="shared" si="143"/>
        <v>134.23930000000018</v>
      </c>
      <c r="I2231" s="31">
        <f>MAX($H$19:H2231)</f>
        <v>150.34330000000014</v>
      </c>
      <c r="J2231" s="32">
        <f t="shared" si="144"/>
        <v>-16.103999999999957</v>
      </c>
      <c r="K2231" s="33">
        <f t="shared" si="145"/>
        <v>1.7085365456345869E-2</v>
      </c>
    </row>
    <row r="2232" spans="1:11" x14ac:dyDescent="0.25">
      <c r="A2232" s="50" t="s">
        <v>1144</v>
      </c>
      <c r="B2232" s="48" t="s">
        <v>108</v>
      </c>
      <c r="C2232" s="52">
        <v>45846.041666666664</v>
      </c>
      <c r="D2232" s="48">
        <v>5.0242000000000004</v>
      </c>
      <c r="E2232" s="48">
        <v>6.3</v>
      </c>
      <c r="F2232" s="55">
        <v>-5.98</v>
      </c>
      <c r="G2232" s="30">
        <f t="shared" si="142"/>
        <v>-0.59800000000000009</v>
      </c>
      <c r="H2232" s="31">
        <f t="shared" si="143"/>
        <v>133.64130000000017</v>
      </c>
      <c r="I2232" s="31">
        <f>MAX($H$19:H2232)</f>
        <v>150.34330000000014</v>
      </c>
      <c r="J2232" s="32">
        <f t="shared" si="144"/>
        <v>-16.70199999999997</v>
      </c>
      <c r="K2232" s="33">
        <f t="shared" si="145"/>
        <v>-4.4547312150764462E-3</v>
      </c>
    </row>
    <row r="2233" spans="1:11" x14ac:dyDescent="0.25">
      <c r="A2233" s="51" t="s">
        <v>1144</v>
      </c>
      <c r="B2233" s="49" t="s">
        <v>110</v>
      </c>
      <c r="C2233" s="53">
        <v>45846.041666666664</v>
      </c>
      <c r="D2233" s="49">
        <v>5.0242000000000004</v>
      </c>
      <c r="E2233" s="49">
        <v>14.8</v>
      </c>
      <c r="F2233" s="56">
        <v>-14.06</v>
      </c>
      <c r="G2233" s="30">
        <f t="shared" si="142"/>
        <v>-1.4060000000000001</v>
      </c>
      <c r="H2233" s="31">
        <f t="shared" si="143"/>
        <v>132.23530000000017</v>
      </c>
      <c r="I2233" s="31">
        <f>MAX($H$19:H2233)</f>
        <v>150.34330000000014</v>
      </c>
      <c r="J2233" s="32">
        <f t="shared" si="144"/>
        <v>-18.107999999999976</v>
      </c>
      <c r="K2233" s="33">
        <f t="shared" si="145"/>
        <v>-1.0520699813605594E-2</v>
      </c>
    </row>
    <row r="2234" spans="1:11" x14ac:dyDescent="0.25">
      <c r="A2234" s="50" t="s">
        <v>1144</v>
      </c>
      <c r="B2234" s="48" t="s">
        <v>108</v>
      </c>
      <c r="C2234" s="52">
        <v>45846.291666666664</v>
      </c>
      <c r="D2234" s="48">
        <v>5.0362999999999998</v>
      </c>
      <c r="E2234" s="48">
        <v>3.8</v>
      </c>
      <c r="F2234" s="55">
        <v>4.4800000000000004</v>
      </c>
      <c r="G2234" s="30">
        <f t="shared" si="142"/>
        <v>0.44800000000000006</v>
      </c>
      <c r="H2234" s="31">
        <f t="shared" si="143"/>
        <v>132.68330000000017</v>
      </c>
      <c r="I2234" s="31">
        <f>MAX($H$19:H2234)</f>
        <v>150.34330000000014</v>
      </c>
      <c r="J2234" s="32">
        <f t="shared" si="144"/>
        <v>-17.659999999999968</v>
      </c>
      <c r="K2234" s="33">
        <f t="shared" si="145"/>
        <v>3.3879002051646623E-3</v>
      </c>
    </row>
    <row r="2235" spans="1:11" x14ac:dyDescent="0.25">
      <c r="A2235" s="51" t="s">
        <v>1144</v>
      </c>
      <c r="B2235" s="49" t="s">
        <v>110</v>
      </c>
      <c r="C2235" s="53">
        <v>45846.291666666664</v>
      </c>
      <c r="D2235" s="49">
        <v>5.0362999999999998</v>
      </c>
      <c r="E2235" s="49">
        <v>8.9</v>
      </c>
      <c r="F2235" s="56">
        <v>5.34</v>
      </c>
      <c r="G2235" s="30">
        <f t="shared" si="142"/>
        <v>0.53400000000000003</v>
      </c>
      <c r="H2235" s="31">
        <f t="shared" si="143"/>
        <v>133.21730000000017</v>
      </c>
      <c r="I2235" s="31">
        <f>MAX($H$19:H2235)</f>
        <v>150.34330000000014</v>
      </c>
      <c r="J2235" s="32">
        <f t="shared" si="144"/>
        <v>-17.125999999999976</v>
      </c>
      <c r="K2235" s="33">
        <f t="shared" si="145"/>
        <v>4.0246210336944976E-3</v>
      </c>
    </row>
    <row r="2236" spans="1:11" x14ac:dyDescent="0.25">
      <c r="A2236" s="51" t="s">
        <v>1146</v>
      </c>
      <c r="B2236" s="49" t="s">
        <v>105</v>
      </c>
      <c r="C2236" s="53">
        <v>45846.368055555555</v>
      </c>
      <c r="D2236" s="49">
        <v>3324.24</v>
      </c>
      <c r="E2236" s="49">
        <v>0.8</v>
      </c>
      <c r="F2236" s="56">
        <v>4.47</v>
      </c>
      <c r="G2236" s="30">
        <f t="shared" si="142"/>
        <v>0.44700000000000001</v>
      </c>
      <c r="H2236" s="31">
        <f t="shared" si="143"/>
        <v>133.66430000000017</v>
      </c>
      <c r="I2236" s="31">
        <f>MAX($H$19:H2236)</f>
        <v>150.34330000000014</v>
      </c>
      <c r="J2236" s="32">
        <f t="shared" si="144"/>
        <v>-16.678999999999974</v>
      </c>
      <c r="K2236" s="33">
        <f t="shared" si="145"/>
        <v>3.3554200543022272E-3</v>
      </c>
    </row>
    <row r="2237" spans="1:11" x14ac:dyDescent="0.25">
      <c r="A2237" s="50" t="s">
        <v>1146</v>
      </c>
      <c r="B2237" s="48" t="s">
        <v>107</v>
      </c>
      <c r="C2237" s="52">
        <v>45846.368055555555</v>
      </c>
      <c r="D2237" s="48">
        <v>3324.24</v>
      </c>
      <c r="E2237" s="48">
        <v>1.8</v>
      </c>
      <c r="F2237" s="55">
        <v>45.52</v>
      </c>
      <c r="G2237" s="30">
        <f t="shared" si="142"/>
        <v>4.5520000000000005</v>
      </c>
      <c r="H2237" s="31">
        <f t="shared" si="143"/>
        <v>138.21630000000016</v>
      </c>
      <c r="I2237" s="31">
        <f>MAX($H$19:H2237)</f>
        <v>150.34330000000014</v>
      </c>
      <c r="J2237" s="32">
        <f t="shared" si="144"/>
        <v>-12.126999999999981</v>
      </c>
      <c r="K2237" s="33">
        <f t="shared" si="145"/>
        <v>3.4055465819968322E-2</v>
      </c>
    </row>
    <row r="2238" spans="1:11" x14ac:dyDescent="0.25">
      <c r="A2238" s="51" t="s">
        <v>1147</v>
      </c>
      <c r="B2238" s="49" t="s">
        <v>105</v>
      </c>
      <c r="C2238" s="53">
        <v>45846.368055555555</v>
      </c>
      <c r="D2238" s="49">
        <v>67.37</v>
      </c>
      <c r="E2238" s="49">
        <v>19</v>
      </c>
      <c r="F2238" s="56">
        <v>-6.08</v>
      </c>
      <c r="G2238" s="30">
        <f t="shared" si="142"/>
        <v>-0.6080000000000001</v>
      </c>
      <c r="H2238" s="31">
        <f t="shared" si="143"/>
        <v>137.60830000000016</v>
      </c>
      <c r="I2238" s="31">
        <f>MAX($H$19:H2238)</f>
        <v>150.34330000000014</v>
      </c>
      <c r="J2238" s="32">
        <f t="shared" si="144"/>
        <v>-12.734999999999985</v>
      </c>
      <c r="K2238" s="33">
        <f t="shared" si="145"/>
        <v>-4.3989023002352079E-3</v>
      </c>
    </row>
    <row r="2239" spans="1:11" x14ac:dyDescent="0.25">
      <c r="A2239" s="50" t="s">
        <v>1147</v>
      </c>
      <c r="B2239" s="48" t="s">
        <v>107</v>
      </c>
      <c r="C2239" s="52">
        <v>45846.368055555555</v>
      </c>
      <c r="D2239" s="48">
        <v>67.37</v>
      </c>
      <c r="E2239" s="48">
        <v>44.5</v>
      </c>
      <c r="F2239" s="55">
        <v>-14.24</v>
      </c>
      <c r="G2239" s="30">
        <f t="shared" si="142"/>
        <v>-1.4240000000000002</v>
      </c>
      <c r="H2239" s="31">
        <f t="shared" si="143"/>
        <v>136.18430000000015</v>
      </c>
      <c r="I2239" s="31">
        <f>MAX($H$19:H2239)</f>
        <v>150.34330000000014</v>
      </c>
      <c r="J2239" s="32">
        <f t="shared" si="144"/>
        <v>-14.158999999999992</v>
      </c>
      <c r="K2239" s="33">
        <f t="shared" si="145"/>
        <v>-1.0348213007500329E-2</v>
      </c>
    </row>
    <row r="2240" spans="1:11" x14ac:dyDescent="0.25">
      <c r="A2240" s="50" t="s">
        <v>1148</v>
      </c>
      <c r="B2240" s="48" t="s">
        <v>105</v>
      </c>
      <c r="C2240" s="52">
        <v>45846.427083333336</v>
      </c>
      <c r="D2240" s="48">
        <v>1374.662</v>
      </c>
      <c r="E2240" s="48">
        <v>0.93</v>
      </c>
      <c r="F2240" s="55">
        <v>-6.01</v>
      </c>
      <c r="G2240" s="30">
        <f t="shared" si="142"/>
        <v>-0.60099999999999998</v>
      </c>
      <c r="H2240" s="31">
        <f t="shared" si="143"/>
        <v>135.58330000000015</v>
      </c>
      <c r="I2240" s="31">
        <f>MAX($H$19:H2240)</f>
        <v>150.34330000000014</v>
      </c>
      <c r="J2240" s="32">
        <f t="shared" si="144"/>
        <v>-14.759999999999991</v>
      </c>
      <c r="K2240" s="33">
        <f t="shared" si="145"/>
        <v>-4.4131371971658506E-3</v>
      </c>
    </row>
    <row r="2241" spans="1:11" x14ac:dyDescent="0.25">
      <c r="A2241" s="51" t="s">
        <v>1148</v>
      </c>
      <c r="B2241" s="49" t="s">
        <v>107</v>
      </c>
      <c r="C2241" s="53">
        <v>45846.427083333336</v>
      </c>
      <c r="D2241" s="49">
        <v>1374.662</v>
      </c>
      <c r="E2241" s="49">
        <v>2.1800000000000002</v>
      </c>
      <c r="F2241" s="56">
        <v>-14.09</v>
      </c>
      <c r="G2241" s="30">
        <f t="shared" si="142"/>
        <v>-1.409</v>
      </c>
      <c r="H2241" s="31">
        <f t="shared" si="143"/>
        <v>134.17430000000016</v>
      </c>
      <c r="I2241" s="31">
        <f>MAX($H$19:H2241)</f>
        <v>150.34330000000014</v>
      </c>
      <c r="J2241" s="32">
        <f t="shared" si="144"/>
        <v>-16.168999999999983</v>
      </c>
      <c r="K2241" s="33">
        <f t="shared" si="145"/>
        <v>-1.0392135314599926E-2</v>
      </c>
    </row>
    <row r="2242" spans="1:11" x14ac:dyDescent="0.25">
      <c r="A2242" s="50" t="s">
        <v>1148</v>
      </c>
      <c r="B2242" s="48" t="s">
        <v>108</v>
      </c>
      <c r="C2242" s="52">
        <v>45846.461805555555</v>
      </c>
      <c r="D2242" s="48">
        <v>1378.778</v>
      </c>
      <c r="E2242" s="48">
        <v>0.96</v>
      </c>
      <c r="F2242" s="55">
        <v>4.3</v>
      </c>
      <c r="G2242" s="30">
        <f t="shared" si="142"/>
        <v>0.43</v>
      </c>
      <c r="H2242" s="31">
        <f t="shared" si="143"/>
        <v>134.60430000000017</v>
      </c>
      <c r="I2242" s="31">
        <f>MAX($H$19:H2242)</f>
        <v>150.34330000000014</v>
      </c>
      <c r="J2242" s="32">
        <f t="shared" si="144"/>
        <v>-15.738999999999976</v>
      </c>
      <c r="K2242" s="33">
        <f t="shared" si="145"/>
        <v>3.2047866096562849E-3</v>
      </c>
    </row>
    <row r="2243" spans="1:11" x14ac:dyDescent="0.25">
      <c r="A2243" s="51" t="s">
        <v>1148</v>
      </c>
      <c r="B2243" s="49" t="s">
        <v>110</v>
      </c>
      <c r="C2243" s="53">
        <v>45846.461805555555</v>
      </c>
      <c r="D2243" s="49">
        <v>1378.778</v>
      </c>
      <c r="E2243" s="49">
        <v>2.2400000000000002</v>
      </c>
      <c r="F2243" s="56">
        <v>0</v>
      </c>
      <c r="G2243" s="30">
        <f t="shared" si="142"/>
        <v>0</v>
      </c>
      <c r="H2243" s="31">
        <f t="shared" si="143"/>
        <v>134.60430000000017</v>
      </c>
      <c r="I2243" s="31">
        <f>MAX($H$19:H2243)</f>
        <v>150.34330000000014</v>
      </c>
      <c r="J2243" s="32">
        <f t="shared" si="144"/>
        <v>-15.738999999999976</v>
      </c>
      <c r="K2243" s="33">
        <f t="shared" si="145"/>
        <v>0</v>
      </c>
    </row>
    <row r="2244" spans="1:11" x14ac:dyDescent="0.25">
      <c r="A2244" s="51" t="s">
        <v>1147</v>
      </c>
      <c r="B2244" s="49" t="s">
        <v>108</v>
      </c>
      <c r="C2244" s="53">
        <v>45846.482638888891</v>
      </c>
      <c r="D2244" s="49">
        <v>67.760000000000005</v>
      </c>
      <c r="E2244" s="49">
        <v>23.9</v>
      </c>
      <c r="F2244" s="56">
        <v>4.54</v>
      </c>
      <c r="G2244" s="30">
        <f t="shared" si="142"/>
        <v>0.45400000000000001</v>
      </c>
      <c r="H2244" s="31">
        <f t="shared" si="143"/>
        <v>135.05830000000017</v>
      </c>
      <c r="I2244" s="31">
        <f>MAX($H$19:H2244)</f>
        <v>150.34330000000014</v>
      </c>
      <c r="J2244" s="32">
        <f t="shared" si="144"/>
        <v>-15.284999999999968</v>
      </c>
      <c r="K2244" s="33">
        <f t="shared" si="145"/>
        <v>3.3728491586078047E-3</v>
      </c>
    </row>
    <row r="2245" spans="1:11" x14ac:dyDescent="0.25">
      <c r="A2245" s="50" t="s">
        <v>1147</v>
      </c>
      <c r="B2245" s="48" t="s">
        <v>110</v>
      </c>
      <c r="C2245" s="52">
        <v>45846.482638888891</v>
      </c>
      <c r="D2245" s="48">
        <v>67.760000000000005</v>
      </c>
      <c r="E2245" s="48">
        <v>55.9</v>
      </c>
      <c r="F2245" s="55">
        <v>0</v>
      </c>
      <c r="G2245" s="30">
        <f t="shared" si="142"/>
        <v>0</v>
      </c>
      <c r="H2245" s="31">
        <f t="shared" si="143"/>
        <v>135.05830000000017</v>
      </c>
      <c r="I2245" s="31">
        <f>MAX($H$19:H2245)</f>
        <v>150.34330000000014</v>
      </c>
      <c r="J2245" s="32">
        <f t="shared" si="144"/>
        <v>-15.284999999999968</v>
      </c>
      <c r="K2245" s="33">
        <f t="shared" si="145"/>
        <v>0</v>
      </c>
    </row>
    <row r="2246" spans="1:11" x14ac:dyDescent="0.25">
      <c r="A2246" s="50" t="s">
        <v>1144</v>
      </c>
      <c r="B2246" s="48" t="s">
        <v>105</v>
      </c>
      <c r="C2246" s="52">
        <v>45846.583333333336</v>
      </c>
      <c r="D2246" s="48">
        <v>4.9965000000000002</v>
      </c>
      <c r="E2246" s="48">
        <v>2.6</v>
      </c>
      <c r="F2246" s="55">
        <v>4.37</v>
      </c>
      <c r="G2246" s="30">
        <f t="shared" si="142"/>
        <v>0.43700000000000006</v>
      </c>
      <c r="H2246" s="31">
        <f t="shared" si="143"/>
        <v>135.49530000000019</v>
      </c>
      <c r="I2246" s="31">
        <f>MAX($H$19:H2246)</f>
        <v>150.34330000000014</v>
      </c>
      <c r="J2246" s="32">
        <f t="shared" si="144"/>
        <v>-14.847999999999956</v>
      </c>
      <c r="K2246" s="33">
        <f t="shared" si="145"/>
        <v>3.2356397200321574E-3</v>
      </c>
    </row>
    <row r="2247" spans="1:11" x14ac:dyDescent="0.25">
      <c r="A2247" s="51" t="s">
        <v>1144</v>
      </c>
      <c r="B2247" s="49" t="s">
        <v>107</v>
      </c>
      <c r="C2247" s="53">
        <v>45846.583333333336</v>
      </c>
      <c r="D2247" s="49">
        <v>4.9965000000000002</v>
      </c>
      <c r="E2247" s="49">
        <v>6.2</v>
      </c>
      <c r="F2247" s="56">
        <v>0.06</v>
      </c>
      <c r="G2247" s="30">
        <f t="shared" si="142"/>
        <v>6.0000000000000001E-3</v>
      </c>
      <c r="H2247" s="31">
        <f t="shared" si="143"/>
        <v>135.50130000000019</v>
      </c>
      <c r="I2247" s="31">
        <f>MAX($H$19:H2247)</f>
        <v>150.34330000000014</v>
      </c>
      <c r="J2247" s="32">
        <f t="shared" si="144"/>
        <v>-14.841999999999956</v>
      </c>
      <c r="K2247" s="33">
        <f t="shared" si="145"/>
        <v>4.4281978784477261E-5</v>
      </c>
    </row>
    <row r="2248" spans="1:11" x14ac:dyDescent="0.25">
      <c r="A2248" s="51" t="s">
        <v>1144</v>
      </c>
      <c r="B2248" s="49" t="s">
        <v>108</v>
      </c>
      <c r="C2248" s="53">
        <v>45846.71875</v>
      </c>
      <c r="D2248" s="49">
        <v>5.5381999999999998</v>
      </c>
      <c r="E2248" s="49">
        <v>0.2</v>
      </c>
      <c r="F2248" s="56">
        <v>-0.81</v>
      </c>
      <c r="G2248" s="30">
        <f t="shared" si="142"/>
        <v>-8.1000000000000016E-2</v>
      </c>
      <c r="H2248" s="31">
        <f t="shared" si="143"/>
        <v>135.4203000000002</v>
      </c>
      <c r="I2248" s="31">
        <f>MAX($H$19:H2248)</f>
        <v>150.34330000000014</v>
      </c>
      <c r="J2248" s="32">
        <f t="shared" si="144"/>
        <v>-14.922999999999945</v>
      </c>
      <c r="K2248" s="33">
        <f t="shared" si="145"/>
        <v>-5.9778024269874219E-4</v>
      </c>
    </row>
    <row r="2249" spans="1:11" x14ac:dyDescent="0.25">
      <c r="A2249" s="51" t="s">
        <v>1144</v>
      </c>
      <c r="B2249" s="49" t="s">
        <v>110</v>
      </c>
      <c r="C2249" s="53">
        <v>45846.71875</v>
      </c>
      <c r="D2249" s="49">
        <v>5.5381999999999998</v>
      </c>
      <c r="E2249" s="49">
        <v>0.5</v>
      </c>
      <c r="F2249" s="56">
        <v>-2.0299999999999998</v>
      </c>
      <c r="G2249" s="30">
        <f t="shared" si="142"/>
        <v>-0.20299999999999999</v>
      </c>
      <c r="H2249" s="31">
        <f t="shared" si="143"/>
        <v>135.21730000000019</v>
      </c>
      <c r="I2249" s="31">
        <f>MAX($H$19:H2249)</f>
        <v>150.34330000000014</v>
      </c>
      <c r="J2249" s="32">
        <f t="shared" si="144"/>
        <v>-15.125999999999948</v>
      </c>
      <c r="K2249" s="33">
        <f t="shared" si="145"/>
        <v>-1.4990367027690743E-3</v>
      </c>
    </row>
    <row r="2250" spans="1:11" x14ac:dyDescent="0.25">
      <c r="A2250" s="51" t="s">
        <v>1146</v>
      </c>
      <c r="B2250" s="49" t="s">
        <v>105</v>
      </c>
      <c r="C2250" s="53">
        <v>45846.920138888891</v>
      </c>
      <c r="D2250" s="49">
        <v>3302.87</v>
      </c>
      <c r="E2250" s="49">
        <v>1.3</v>
      </c>
      <c r="F2250" s="56">
        <v>4.42</v>
      </c>
      <c r="G2250" s="30">
        <f t="shared" si="142"/>
        <v>0.442</v>
      </c>
      <c r="H2250" s="31">
        <f t="shared" si="143"/>
        <v>135.6593000000002</v>
      </c>
      <c r="I2250" s="31">
        <f>MAX($H$19:H2250)</f>
        <v>150.34330000000014</v>
      </c>
      <c r="J2250" s="32">
        <f t="shared" si="144"/>
        <v>-14.683999999999941</v>
      </c>
      <c r="K2250" s="33">
        <f t="shared" si="145"/>
        <v>3.2688124966258059E-3</v>
      </c>
    </row>
    <row r="2251" spans="1:11" x14ac:dyDescent="0.25">
      <c r="A2251" s="50" t="s">
        <v>1146</v>
      </c>
      <c r="B2251" s="48" t="s">
        <v>107</v>
      </c>
      <c r="C2251" s="52">
        <v>45846.920138888891</v>
      </c>
      <c r="D2251" s="48">
        <v>3302.87</v>
      </c>
      <c r="E2251" s="48">
        <v>3</v>
      </c>
      <c r="F2251" s="55">
        <v>0.63</v>
      </c>
      <c r="G2251" s="30">
        <f t="shared" si="142"/>
        <v>6.3E-2</v>
      </c>
      <c r="H2251" s="31">
        <f t="shared" si="143"/>
        <v>135.72230000000019</v>
      </c>
      <c r="I2251" s="31">
        <f>MAX($H$19:H2251)</f>
        <v>150.34330000000014</v>
      </c>
      <c r="J2251" s="32">
        <f t="shared" si="144"/>
        <v>-14.620999999999952</v>
      </c>
      <c r="K2251" s="33">
        <f t="shared" si="145"/>
        <v>4.6439868110770277E-4</v>
      </c>
    </row>
    <row r="2252" spans="1:11" x14ac:dyDescent="0.25">
      <c r="A2252" s="50" t="s">
        <v>1148</v>
      </c>
      <c r="B2252" s="48" t="s">
        <v>108</v>
      </c>
      <c r="C2252" s="52">
        <v>45847.045138888891</v>
      </c>
      <c r="D2252" s="48">
        <v>1380.3779999999999</v>
      </c>
      <c r="E2252" s="48">
        <v>0.57999999999999996</v>
      </c>
      <c r="F2252" s="55">
        <v>-5.92</v>
      </c>
      <c r="G2252" s="30">
        <f t="shared" si="142"/>
        <v>-0.59199999999999997</v>
      </c>
      <c r="H2252" s="31">
        <f t="shared" si="143"/>
        <v>135.13030000000018</v>
      </c>
      <c r="I2252" s="31">
        <f>MAX($H$19:H2252)</f>
        <v>150.34330000000014</v>
      </c>
      <c r="J2252" s="32">
        <f t="shared" si="144"/>
        <v>-15.212999999999965</v>
      </c>
      <c r="K2252" s="33">
        <f t="shared" si="145"/>
        <v>-4.3618476845737053E-3</v>
      </c>
    </row>
    <row r="2253" spans="1:11" x14ac:dyDescent="0.25">
      <c r="A2253" s="51" t="s">
        <v>1148</v>
      </c>
      <c r="B2253" s="49" t="s">
        <v>110</v>
      </c>
      <c r="C2253" s="53">
        <v>45847.045138888891</v>
      </c>
      <c r="D2253" s="49">
        <v>1380.3779999999999</v>
      </c>
      <c r="E2253" s="49">
        <v>1.35</v>
      </c>
      <c r="F2253" s="56">
        <v>-13.77</v>
      </c>
      <c r="G2253" s="30">
        <f t="shared" si="142"/>
        <v>-1.377</v>
      </c>
      <c r="H2253" s="31">
        <f t="shared" si="143"/>
        <v>133.75330000000017</v>
      </c>
      <c r="I2253" s="31">
        <f>MAX($H$19:H2253)</f>
        <v>150.34330000000014</v>
      </c>
      <c r="J2253" s="32">
        <f t="shared" si="144"/>
        <v>-16.589999999999975</v>
      </c>
      <c r="K2253" s="33">
        <f t="shared" si="145"/>
        <v>-1.0190164604089613E-2</v>
      </c>
    </row>
    <row r="2254" spans="1:11" x14ac:dyDescent="0.25">
      <c r="A2254" s="51" t="s">
        <v>1146</v>
      </c>
      <c r="B2254" s="49" t="s">
        <v>105</v>
      </c>
      <c r="C2254" s="53">
        <v>45847.125</v>
      </c>
      <c r="D2254" s="49">
        <v>3288.42</v>
      </c>
      <c r="E2254" s="49">
        <v>0.6</v>
      </c>
      <c r="F2254" s="56">
        <v>-5.68</v>
      </c>
      <c r="G2254" s="30">
        <f t="shared" si="142"/>
        <v>-0.56799999999999995</v>
      </c>
      <c r="H2254" s="31">
        <f t="shared" si="143"/>
        <v>133.18530000000015</v>
      </c>
      <c r="I2254" s="31">
        <f>MAX($H$19:H2254)</f>
        <v>150.34330000000014</v>
      </c>
      <c r="J2254" s="32">
        <f t="shared" si="144"/>
        <v>-17.157999999999987</v>
      </c>
      <c r="K2254" s="33">
        <f t="shared" si="145"/>
        <v>-4.2466241954405293E-3</v>
      </c>
    </row>
    <row r="2255" spans="1:11" x14ac:dyDescent="0.25">
      <c r="A2255" s="50" t="s">
        <v>1146</v>
      </c>
      <c r="B2255" s="48" t="s">
        <v>107</v>
      </c>
      <c r="C2255" s="52">
        <v>45847.125</v>
      </c>
      <c r="D2255" s="48">
        <v>3288.42</v>
      </c>
      <c r="E2255" s="48">
        <v>1.4</v>
      </c>
      <c r="F2255" s="55">
        <v>-13.26</v>
      </c>
      <c r="G2255" s="30">
        <f t="shared" si="142"/>
        <v>-1.3260000000000001</v>
      </c>
      <c r="H2255" s="31">
        <f t="shared" si="143"/>
        <v>131.85930000000016</v>
      </c>
      <c r="I2255" s="31">
        <f>MAX($H$19:H2255)</f>
        <v>150.34330000000014</v>
      </c>
      <c r="J2255" s="32">
        <f t="shared" si="144"/>
        <v>-18.48399999999998</v>
      </c>
      <c r="K2255" s="33">
        <f t="shared" si="145"/>
        <v>-9.9560537086299528E-3</v>
      </c>
    </row>
    <row r="2256" spans="1:11" x14ac:dyDescent="0.25">
      <c r="A2256" s="50" t="s">
        <v>1148</v>
      </c>
      <c r="B2256" s="48" t="s">
        <v>105</v>
      </c>
      <c r="C2256" s="52">
        <v>45847.131944444445</v>
      </c>
      <c r="D2256" s="48">
        <v>1368.098</v>
      </c>
      <c r="E2256" s="48">
        <v>0.72</v>
      </c>
      <c r="F2256" s="55">
        <v>4.46</v>
      </c>
      <c r="G2256" s="30">
        <f t="shared" si="142"/>
        <v>0.44600000000000001</v>
      </c>
      <c r="H2256" s="31">
        <f t="shared" si="143"/>
        <v>132.30530000000016</v>
      </c>
      <c r="I2256" s="31">
        <f>MAX($H$19:H2256)</f>
        <v>150.34330000000014</v>
      </c>
      <c r="J2256" s="32">
        <f t="shared" si="144"/>
        <v>-18.037999999999982</v>
      </c>
      <c r="K2256" s="33">
        <f t="shared" si="145"/>
        <v>3.3823932024514836E-3</v>
      </c>
    </row>
    <row r="2257" spans="1:11" x14ac:dyDescent="0.25">
      <c r="A2257" s="51" t="s">
        <v>1148</v>
      </c>
      <c r="B2257" s="49" t="s">
        <v>107</v>
      </c>
      <c r="C2257" s="53">
        <v>45847.131944444445</v>
      </c>
      <c r="D2257" s="49">
        <v>1368.098</v>
      </c>
      <c r="E2257" s="49">
        <v>1.68</v>
      </c>
      <c r="F2257" s="56">
        <v>0</v>
      </c>
      <c r="G2257" s="30">
        <f t="shared" si="142"/>
        <v>0</v>
      </c>
      <c r="H2257" s="31">
        <f t="shared" si="143"/>
        <v>132.30530000000016</v>
      </c>
      <c r="I2257" s="31">
        <f>MAX($H$19:H2257)</f>
        <v>150.34330000000014</v>
      </c>
      <c r="J2257" s="32">
        <f t="shared" si="144"/>
        <v>-18.037999999999982</v>
      </c>
      <c r="K2257" s="33">
        <f t="shared" si="145"/>
        <v>0</v>
      </c>
    </row>
    <row r="2258" spans="1:11" x14ac:dyDescent="0.25">
      <c r="A2258" s="51" t="s">
        <v>1147</v>
      </c>
      <c r="B2258" s="49" t="s">
        <v>108</v>
      </c>
      <c r="C2258" s="53">
        <v>45847.315972222219</v>
      </c>
      <c r="D2258" s="49">
        <v>68.400000000000006</v>
      </c>
      <c r="E2258" s="49">
        <v>29.4</v>
      </c>
      <c r="F2258" s="56">
        <v>4.41</v>
      </c>
      <c r="G2258" s="30">
        <f t="shared" si="142"/>
        <v>0.44100000000000006</v>
      </c>
      <c r="H2258" s="31">
        <f t="shared" si="143"/>
        <v>132.74630000000016</v>
      </c>
      <c r="I2258" s="31">
        <f>MAX($H$19:H2258)</f>
        <v>150.34330000000014</v>
      </c>
      <c r="J2258" s="32">
        <f t="shared" si="144"/>
        <v>-17.59699999999998</v>
      </c>
      <c r="K2258" s="33">
        <f t="shared" si="145"/>
        <v>3.3331998037871013E-3</v>
      </c>
    </row>
    <row r="2259" spans="1:11" x14ac:dyDescent="0.25">
      <c r="A2259" s="50" t="s">
        <v>1147</v>
      </c>
      <c r="B2259" s="48" t="s">
        <v>110</v>
      </c>
      <c r="C2259" s="52">
        <v>45847.315972222219</v>
      </c>
      <c r="D2259" s="48">
        <v>68.400000000000006</v>
      </c>
      <c r="E2259" s="48">
        <v>68.8</v>
      </c>
      <c r="F2259" s="55">
        <v>17.2</v>
      </c>
      <c r="G2259" s="30">
        <f t="shared" si="142"/>
        <v>1.72</v>
      </c>
      <c r="H2259" s="31">
        <f t="shared" si="143"/>
        <v>134.46630000000016</v>
      </c>
      <c r="I2259" s="31">
        <f>MAX($H$19:H2259)</f>
        <v>150.34330000000014</v>
      </c>
      <c r="J2259" s="32">
        <f t="shared" si="144"/>
        <v>-15.876999999999981</v>
      </c>
      <c r="K2259" s="33">
        <f t="shared" si="145"/>
        <v>1.2957046637081415E-2</v>
      </c>
    </row>
    <row r="2260" spans="1:11" x14ac:dyDescent="0.25">
      <c r="A2260" s="50" t="s">
        <v>1144</v>
      </c>
      <c r="B2260" s="48" t="s">
        <v>105</v>
      </c>
      <c r="C2260" s="52">
        <v>45847.336805555555</v>
      </c>
      <c r="D2260" s="48">
        <v>5.4976000000000003</v>
      </c>
      <c r="E2260" s="48">
        <v>0.2</v>
      </c>
      <c r="F2260" s="55">
        <v>-0.81</v>
      </c>
      <c r="G2260" s="30">
        <f t="shared" si="142"/>
        <v>-8.1000000000000016E-2</v>
      </c>
      <c r="H2260" s="31">
        <f t="shared" si="143"/>
        <v>134.38530000000017</v>
      </c>
      <c r="I2260" s="31">
        <f>MAX($H$19:H2260)</f>
        <v>150.34330000000014</v>
      </c>
      <c r="J2260" s="32">
        <f t="shared" si="144"/>
        <v>-15.95799999999997</v>
      </c>
      <c r="K2260" s="33">
        <f t="shared" si="145"/>
        <v>-6.0238141452528815E-4</v>
      </c>
    </row>
    <row r="2261" spans="1:11" x14ac:dyDescent="0.25">
      <c r="A2261" s="50" t="s">
        <v>1144</v>
      </c>
      <c r="B2261" s="48" t="s">
        <v>105</v>
      </c>
      <c r="C2261" s="52">
        <v>45847.336805555555</v>
      </c>
      <c r="D2261" s="48">
        <v>5.4976000000000003</v>
      </c>
      <c r="E2261" s="48">
        <v>0.5</v>
      </c>
      <c r="F2261" s="55">
        <v>-2.0299999999999998</v>
      </c>
      <c r="G2261" s="30">
        <f t="shared" si="142"/>
        <v>-0.20299999999999999</v>
      </c>
      <c r="H2261" s="31">
        <f t="shared" si="143"/>
        <v>134.18230000000017</v>
      </c>
      <c r="I2261" s="31">
        <f>MAX($H$19:H2261)</f>
        <v>150.34330000000014</v>
      </c>
      <c r="J2261" s="32">
        <f t="shared" si="144"/>
        <v>-16.160999999999973</v>
      </c>
      <c r="K2261" s="33">
        <f t="shared" si="145"/>
        <v>-1.5105818865605025E-3</v>
      </c>
    </row>
    <row r="2262" spans="1:11" x14ac:dyDescent="0.25">
      <c r="A2262" s="50" t="s">
        <v>1144</v>
      </c>
      <c r="B2262" s="48" t="s">
        <v>105</v>
      </c>
      <c r="C2262" s="52">
        <v>45847.336805555555</v>
      </c>
      <c r="D2262" s="48">
        <v>5.4976000000000003</v>
      </c>
      <c r="E2262" s="48">
        <v>0.7</v>
      </c>
      <c r="F2262" s="55">
        <v>-5.59</v>
      </c>
      <c r="G2262" s="30">
        <f t="shared" si="142"/>
        <v>-0.55900000000000005</v>
      </c>
      <c r="H2262" s="31">
        <f t="shared" si="143"/>
        <v>133.62330000000017</v>
      </c>
      <c r="I2262" s="31">
        <f>MAX($H$19:H2262)</f>
        <v>150.34330000000014</v>
      </c>
      <c r="J2262" s="32">
        <f t="shared" si="144"/>
        <v>-16.71999999999997</v>
      </c>
      <c r="K2262" s="33">
        <f t="shared" si="145"/>
        <v>-4.1659742007701395E-3</v>
      </c>
    </row>
    <row r="2263" spans="1:11" x14ac:dyDescent="0.25">
      <c r="A2263" s="51" t="s">
        <v>1144</v>
      </c>
      <c r="B2263" s="49" t="s">
        <v>107</v>
      </c>
      <c r="C2263" s="53">
        <v>45847.336805555555</v>
      </c>
      <c r="D2263" s="49">
        <v>5.4976000000000003</v>
      </c>
      <c r="E2263" s="49">
        <v>1.7</v>
      </c>
      <c r="F2263" s="56">
        <v>-13.57</v>
      </c>
      <c r="G2263" s="30">
        <f t="shared" si="142"/>
        <v>-1.3570000000000002</v>
      </c>
      <c r="H2263" s="31">
        <f t="shared" si="143"/>
        <v>132.26630000000017</v>
      </c>
      <c r="I2263" s="31">
        <f>MAX($H$19:H2263)</f>
        <v>150.34330000000014</v>
      </c>
      <c r="J2263" s="32">
        <f t="shared" si="144"/>
        <v>-18.07699999999997</v>
      </c>
      <c r="K2263" s="33">
        <f t="shared" si="145"/>
        <v>-1.0155414512289407E-2</v>
      </c>
    </row>
    <row r="2264" spans="1:11" x14ac:dyDescent="0.25">
      <c r="A2264" s="51" t="s">
        <v>1145</v>
      </c>
      <c r="B2264" s="49" t="s">
        <v>105</v>
      </c>
      <c r="C2264" s="53">
        <v>45847.465277777781</v>
      </c>
      <c r="D2264" s="49">
        <v>4.0556000000000001</v>
      </c>
      <c r="E2264" s="49">
        <v>552.4</v>
      </c>
      <c r="F2264" s="56">
        <v>4.92</v>
      </c>
      <c r="G2264" s="30">
        <f t="shared" si="142"/>
        <v>0.49199999999999999</v>
      </c>
      <c r="H2264" s="31">
        <f t="shared" si="143"/>
        <v>132.75830000000016</v>
      </c>
      <c r="I2264" s="31">
        <f>MAX($H$19:H2264)</f>
        <v>150.34330000000014</v>
      </c>
      <c r="J2264" s="32">
        <f t="shared" si="144"/>
        <v>-17.58499999999998</v>
      </c>
      <c r="K2264" s="33">
        <f t="shared" si="145"/>
        <v>3.7197683763738887E-3</v>
      </c>
    </row>
    <row r="2265" spans="1:11" x14ac:dyDescent="0.25">
      <c r="A2265" s="50" t="s">
        <v>1145</v>
      </c>
      <c r="B2265" s="48" t="s">
        <v>107</v>
      </c>
      <c r="C2265" s="52">
        <v>45847.465277777781</v>
      </c>
      <c r="D2265" s="48">
        <v>4.0556000000000001</v>
      </c>
      <c r="E2265" s="48">
        <v>1289.0999999999999</v>
      </c>
      <c r="F2265" s="55">
        <v>4</v>
      </c>
      <c r="G2265" s="30">
        <f t="shared" si="142"/>
        <v>0.4</v>
      </c>
      <c r="H2265" s="31">
        <f t="shared" si="143"/>
        <v>133.15830000000017</v>
      </c>
      <c r="I2265" s="31">
        <f>MAX($H$19:H2265)</f>
        <v>150.34330000000014</v>
      </c>
      <c r="J2265" s="32">
        <f t="shared" si="144"/>
        <v>-17.184999999999974</v>
      </c>
      <c r="K2265" s="33">
        <f t="shared" si="145"/>
        <v>3.0129942911290009E-3</v>
      </c>
    </row>
    <row r="2266" spans="1:11" x14ac:dyDescent="0.25">
      <c r="A2266" s="50" t="s">
        <v>1148</v>
      </c>
      <c r="B2266" s="48" t="s">
        <v>108</v>
      </c>
      <c r="C2266" s="52">
        <v>45847.513888888891</v>
      </c>
      <c r="D2266" s="48">
        <v>1372.7</v>
      </c>
      <c r="E2266" s="48">
        <v>0.76</v>
      </c>
      <c r="F2266" s="55">
        <v>-5.71</v>
      </c>
      <c r="G2266" s="30">
        <f t="shared" si="142"/>
        <v>-0.57100000000000006</v>
      </c>
      <c r="H2266" s="31">
        <f t="shared" si="143"/>
        <v>132.58730000000017</v>
      </c>
      <c r="I2266" s="31">
        <f>MAX($H$19:H2266)</f>
        <v>150.34330000000014</v>
      </c>
      <c r="J2266" s="32">
        <f t="shared" si="144"/>
        <v>-17.755999999999972</v>
      </c>
      <c r="K2266" s="33">
        <f t="shared" si="145"/>
        <v>-4.2881292416619976E-3</v>
      </c>
    </row>
    <row r="2267" spans="1:11" x14ac:dyDescent="0.25">
      <c r="A2267" s="51" t="s">
        <v>1148</v>
      </c>
      <c r="B2267" s="49" t="s">
        <v>110</v>
      </c>
      <c r="C2267" s="53">
        <v>45847.513888888891</v>
      </c>
      <c r="D2267" s="49">
        <v>1372.7</v>
      </c>
      <c r="E2267" s="49">
        <v>1.79</v>
      </c>
      <c r="F2267" s="56">
        <v>-13.46</v>
      </c>
      <c r="G2267" s="30">
        <f t="shared" si="142"/>
        <v>-1.3460000000000001</v>
      </c>
      <c r="H2267" s="31">
        <f t="shared" si="143"/>
        <v>131.24130000000017</v>
      </c>
      <c r="I2267" s="31">
        <f>MAX($H$19:H2267)</f>
        <v>150.34330000000014</v>
      </c>
      <c r="J2267" s="32">
        <f t="shared" si="144"/>
        <v>-19.101999999999975</v>
      </c>
      <c r="K2267" s="33">
        <f t="shared" si="145"/>
        <v>-1.0151801869409782E-2</v>
      </c>
    </row>
    <row r="2268" spans="1:11" x14ac:dyDescent="0.25">
      <c r="A2268" s="50" t="s">
        <v>1148</v>
      </c>
      <c r="B2268" s="48" t="s">
        <v>105</v>
      </c>
      <c r="C2268" s="52">
        <v>45847.628472222219</v>
      </c>
      <c r="D2268" s="48">
        <v>1362.2059999999999</v>
      </c>
      <c r="E2268" s="48">
        <v>0.61</v>
      </c>
      <c r="F2268" s="55">
        <v>-6.18</v>
      </c>
      <c r="G2268" s="30">
        <f t="shared" si="142"/>
        <v>-0.61799999999999999</v>
      </c>
      <c r="H2268" s="31">
        <f t="shared" si="143"/>
        <v>130.62330000000017</v>
      </c>
      <c r="I2268" s="31">
        <f>MAX($H$19:H2268)</f>
        <v>150.34330000000014</v>
      </c>
      <c r="J2268" s="32">
        <f t="shared" si="144"/>
        <v>-19.71999999999997</v>
      </c>
      <c r="K2268" s="33">
        <f t="shared" si="145"/>
        <v>-4.7088835602816514E-3</v>
      </c>
    </row>
    <row r="2269" spans="1:11" x14ac:dyDescent="0.25">
      <c r="A2269" s="51" t="s">
        <v>1148</v>
      </c>
      <c r="B2269" s="49" t="s">
        <v>107</v>
      </c>
      <c r="C2269" s="53">
        <v>45847.628472222219</v>
      </c>
      <c r="D2269" s="49">
        <v>1362.2059999999999</v>
      </c>
      <c r="E2269" s="49">
        <v>1.43</v>
      </c>
      <c r="F2269" s="56">
        <v>-14.48</v>
      </c>
      <c r="G2269" s="30">
        <f t="shared" si="142"/>
        <v>-1.4480000000000002</v>
      </c>
      <c r="H2269" s="31">
        <f t="shared" si="143"/>
        <v>129.17530000000016</v>
      </c>
      <c r="I2269" s="31">
        <f>MAX($H$19:H2269)</f>
        <v>150.34330000000014</v>
      </c>
      <c r="J2269" s="32">
        <f t="shared" si="144"/>
        <v>-21.167999999999978</v>
      </c>
      <c r="K2269" s="33">
        <f t="shared" si="145"/>
        <v>-1.1085311732286662E-2</v>
      </c>
    </row>
    <row r="2270" spans="1:11" x14ac:dyDescent="0.25">
      <c r="A2270" s="51" t="s">
        <v>1145</v>
      </c>
      <c r="B2270" s="49" t="s">
        <v>108</v>
      </c>
      <c r="C2270" s="53">
        <v>45847.680555555555</v>
      </c>
      <c r="D2270" s="49">
        <v>4.0773000000000001</v>
      </c>
      <c r="E2270" s="49">
        <v>321.5</v>
      </c>
      <c r="F2270" s="56">
        <v>-6.82</v>
      </c>
      <c r="G2270" s="30">
        <f t="shared" si="142"/>
        <v>-0.68200000000000005</v>
      </c>
      <c r="H2270" s="31">
        <f t="shared" si="143"/>
        <v>128.49330000000018</v>
      </c>
      <c r="I2270" s="31">
        <f>MAX($H$19:H2270)</f>
        <v>150.34330000000014</v>
      </c>
      <c r="J2270" s="32">
        <f t="shared" si="144"/>
        <v>-21.849999999999966</v>
      </c>
      <c r="K2270" s="33">
        <f t="shared" si="145"/>
        <v>-5.2796471151991264E-3</v>
      </c>
    </row>
    <row r="2271" spans="1:11" x14ac:dyDescent="0.25">
      <c r="A2271" s="50" t="s">
        <v>1145</v>
      </c>
      <c r="B2271" s="48" t="s">
        <v>110</v>
      </c>
      <c r="C2271" s="52">
        <v>45847.680555555555</v>
      </c>
      <c r="D2271" s="48">
        <v>4.0773000000000001</v>
      </c>
      <c r="E2271" s="48">
        <v>750.2</v>
      </c>
      <c r="F2271" s="55">
        <v>-15.9</v>
      </c>
      <c r="G2271" s="30">
        <f t="shared" si="142"/>
        <v>-1.59</v>
      </c>
      <c r="H2271" s="31">
        <f t="shared" si="143"/>
        <v>126.90330000000017</v>
      </c>
      <c r="I2271" s="31">
        <f>MAX($H$19:H2271)</f>
        <v>150.34330000000014</v>
      </c>
      <c r="J2271" s="32">
        <f t="shared" si="144"/>
        <v>-23.439999999999969</v>
      </c>
      <c r="K2271" s="33">
        <f t="shared" si="145"/>
        <v>-1.2374186047054647E-2</v>
      </c>
    </row>
    <row r="2272" spans="1:11" x14ac:dyDescent="0.25">
      <c r="A2272" s="51" t="s">
        <v>1147</v>
      </c>
      <c r="B2272" s="49" t="s">
        <v>108</v>
      </c>
      <c r="C2272" s="53">
        <v>45847.6875</v>
      </c>
      <c r="D2272" s="49">
        <v>68.66</v>
      </c>
      <c r="E2272" s="49">
        <v>14.8</v>
      </c>
      <c r="F2272" s="56">
        <v>-6.07</v>
      </c>
      <c r="G2272" s="30">
        <f t="shared" si="142"/>
        <v>-0.6070000000000001</v>
      </c>
      <c r="H2272" s="31">
        <f t="shared" si="143"/>
        <v>126.29630000000017</v>
      </c>
      <c r="I2272" s="31">
        <f>MAX($H$19:H2272)</f>
        <v>150.34330000000014</v>
      </c>
      <c r="J2272" s="32">
        <f t="shared" si="144"/>
        <v>-24.046999999999969</v>
      </c>
      <c r="K2272" s="33">
        <f t="shared" si="145"/>
        <v>-4.7831695472063673E-3</v>
      </c>
    </row>
    <row r="2273" spans="1:11" x14ac:dyDescent="0.25">
      <c r="A2273" s="50" t="s">
        <v>1147</v>
      </c>
      <c r="B2273" s="48" t="s">
        <v>110</v>
      </c>
      <c r="C2273" s="52">
        <v>45847.6875</v>
      </c>
      <c r="D2273" s="48">
        <v>68.66</v>
      </c>
      <c r="E2273" s="48">
        <v>34.700000000000003</v>
      </c>
      <c r="F2273" s="55">
        <v>-14.23</v>
      </c>
      <c r="G2273" s="30">
        <f t="shared" si="142"/>
        <v>-1.423</v>
      </c>
      <c r="H2273" s="31">
        <f t="shared" si="143"/>
        <v>124.87330000000017</v>
      </c>
      <c r="I2273" s="31">
        <f>MAX($H$19:H2273)</f>
        <v>150.34330000000014</v>
      </c>
      <c r="J2273" s="32">
        <f t="shared" si="144"/>
        <v>-25.46999999999997</v>
      </c>
      <c r="K2273" s="33">
        <f t="shared" si="145"/>
        <v>-1.1267155094804804E-2</v>
      </c>
    </row>
    <row r="2274" spans="1:11" x14ac:dyDescent="0.25">
      <c r="A2274" s="50" t="s">
        <v>1148</v>
      </c>
      <c r="B2274" s="48" t="s">
        <v>108</v>
      </c>
      <c r="C2274" s="52">
        <v>45847.725694444445</v>
      </c>
      <c r="D2274" s="48">
        <v>1371.83</v>
      </c>
      <c r="E2274" s="48">
        <v>0.82</v>
      </c>
      <c r="F2274" s="55">
        <v>4.58</v>
      </c>
      <c r="G2274" s="30">
        <f t="shared" si="142"/>
        <v>0.45800000000000002</v>
      </c>
      <c r="H2274" s="31">
        <f t="shared" si="143"/>
        <v>125.33130000000017</v>
      </c>
      <c r="I2274" s="31">
        <f>MAX($H$19:H2274)</f>
        <v>150.34330000000014</v>
      </c>
      <c r="J2274" s="32">
        <f t="shared" si="144"/>
        <v>-25.011999999999972</v>
      </c>
      <c r="K2274" s="33">
        <f t="shared" si="145"/>
        <v>3.6677175985577737E-3</v>
      </c>
    </row>
    <row r="2275" spans="1:11" x14ac:dyDescent="0.25">
      <c r="A2275" s="51" t="s">
        <v>1148</v>
      </c>
      <c r="B2275" s="49" t="s">
        <v>110</v>
      </c>
      <c r="C2275" s="53">
        <v>45847.725694444445</v>
      </c>
      <c r="D2275" s="49">
        <v>1371.83</v>
      </c>
      <c r="E2275" s="49">
        <v>1.91</v>
      </c>
      <c r="F2275" s="56">
        <v>52.55</v>
      </c>
      <c r="G2275" s="30">
        <f t="shared" si="142"/>
        <v>5.2549999999999999</v>
      </c>
      <c r="H2275" s="31">
        <f t="shared" si="143"/>
        <v>130.58630000000016</v>
      </c>
      <c r="I2275" s="31">
        <f>MAX($H$19:H2275)</f>
        <v>150.34330000000014</v>
      </c>
      <c r="J2275" s="32">
        <f t="shared" si="144"/>
        <v>-19.756999999999977</v>
      </c>
      <c r="K2275" s="33">
        <f t="shared" si="145"/>
        <v>4.1928871718397431E-2</v>
      </c>
    </row>
    <row r="2276" spans="1:11" x14ac:dyDescent="0.25">
      <c r="A2276" s="50" t="s">
        <v>1144</v>
      </c>
      <c r="B2276" s="48" t="s">
        <v>108</v>
      </c>
      <c r="C2276" s="52">
        <v>45847.78125</v>
      </c>
      <c r="D2276" s="48">
        <v>5.532</v>
      </c>
      <c r="E2276" s="48">
        <v>1.8</v>
      </c>
      <c r="F2276" s="55">
        <v>4.3600000000000003</v>
      </c>
      <c r="G2276" s="30">
        <f t="shared" si="142"/>
        <v>0.43600000000000005</v>
      </c>
      <c r="H2276" s="31">
        <f t="shared" si="143"/>
        <v>131.02230000000017</v>
      </c>
      <c r="I2276" s="31">
        <f>MAX($H$19:H2276)</f>
        <v>150.34330000000014</v>
      </c>
      <c r="J2276" s="32">
        <f t="shared" si="144"/>
        <v>-19.32099999999997</v>
      </c>
      <c r="K2276" s="33">
        <f t="shared" si="145"/>
        <v>3.3387882189785945E-3</v>
      </c>
    </row>
    <row r="2277" spans="1:11" x14ac:dyDescent="0.25">
      <c r="A2277" s="51" t="s">
        <v>1144</v>
      </c>
      <c r="B2277" s="49" t="s">
        <v>110</v>
      </c>
      <c r="C2277" s="53">
        <v>45847.78125</v>
      </c>
      <c r="D2277" s="49">
        <v>5.532</v>
      </c>
      <c r="E2277" s="49">
        <v>4.3</v>
      </c>
      <c r="F2277" s="56">
        <v>40.81</v>
      </c>
      <c r="G2277" s="30">
        <f t="shared" si="142"/>
        <v>4.0810000000000004</v>
      </c>
      <c r="H2277" s="31">
        <f t="shared" si="143"/>
        <v>135.10330000000016</v>
      </c>
      <c r="I2277" s="31">
        <f>MAX($H$19:H2277)</f>
        <v>150.34330000000014</v>
      </c>
      <c r="J2277" s="32">
        <f t="shared" si="144"/>
        <v>-15.239999999999981</v>
      </c>
      <c r="K2277" s="33">
        <f t="shared" si="145"/>
        <v>3.1147369569912708E-2</v>
      </c>
    </row>
    <row r="2278" spans="1:11" x14ac:dyDescent="0.25">
      <c r="A2278" s="51" t="s">
        <v>1145</v>
      </c>
      <c r="B2278" s="49" t="s">
        <v>105</v>
      </c>
      <c r="C2278" s="53">
        <v>45848.055555555555</v>
      </c>
      <c r="D2278" s="49">
        <v>4.0404</v>
      </c>
      <c r="E2278" s="49">
        <v>433.8</v>
      </c>
      <c r="F2278" s="56">
        <v>-6.03</v>
      </c>
      <c r="G2278" s="30">
        <f t="shared" si="142"/>
        <v>-0.60300000000000009</v>
      </c>
      <c r="H2278" s="31">
        <f t="shared" si="143"/>
        <v>134.50030000000015</v>
      </c>
      <c r="I2278" s="31">
        <f>MAX($H$19:H2278)</f>
        <v>150.34330000000014</v>
      </c>
      <c r="J2278" s="32">
        <f t="shared" si="144"/>
        <v>-15.842999999999989</v>
      </c>
      <c r="K2278" s="33">
        <f t="shared" si="145"/>
        <v>-4.4632514527772615E-3</v>
      </c>
    </row>
    <row r="2279" spans="1:11" x14ac:dyDescent="0.25">
      <c r="A2279" s="50" t="s">
        <v>1145</v>
      </c>
      <c r="B2279" s="48" t="s">
        <v>107</v>
      </c>
      <c r="C2279" s="52">
        <v>45848.055555555555</v>
      </c>
      <c r="D2279" s="48">
        <v>4.0404</v>
      </c>
      <c r="E2279" s="48">
        <v>1012.2</v>
      </c>
      <c r="F2279" s="55">
        <v>-14.07</v>
      </c>
      <c r="G2279" s="30">
        <f t="shared" si="142"/>
        <v>-1.407</v>
      </c>
      <c r="H2279" s="31">
        <f t="shared" si="143"/>
        <v>133.09330000000014</v>
      </c>
      <c r="I2279" s="31">
        <f>MAX($H$19:H2279)</f>
        <v>150.34330000000014</v>
      </c>
      <c r="J2279" s="32">
        <f t="shared" si="144"/>
        <v>-17.25</v>
      </c>
      <c r="K2279" s="33">
        <f t="shared" si="145"/>
        <v>-1.0460943209792184E-2</v>
      </c>
    </row>
    <row r="2280" spans="1:11" x14ac:dyDescent="0.25">
      <c r="A2280" s="51" t="s">
        <v>1146</v>
      </c>
      <c r="B2280" s="49" t="s">
        <v>105</v>
      </c>
      <c r="C2280" s="53">
        <v>45848.1875</v>
      </c>
      <c r="D2280" s="49">
        <v>3315.99</v>
      </c>
      <c r="E2280" s="49">
        <v>1.2</v>
      </c>
      <c r="F2280" s="56">
        <v>-5.76</v>
      </c>
      <c r="G2280" s="30">
        <f t="shared" si="142"/>
        <v>-0.57599999999999996</v>
      </c>
      <c r="H2280" s="31">
        <f t="shared" si="143"/>
        <v>132.51730000000015</v>
      </c>
      <c r="I2280" s="31">
        <f>MAX($H$19:H2280)</f>
        <v>150.34330000000014</v>
      </c>
      <c r="J2280" s="32">
        <f t="shared" si="144"/>
        <v>-17.825999999999993</v>
      </c>
      <c r="K2280" s="33">
        <f t="shared" si="145"/>
        <v>-4.3277911059383944E-3</v>
      </c>
    </row>
    <row r="2281" spans="1:11" x14ac:dyDescent="0.25">
      <c r="A2281" s="50" t="s">
        <v>1146</v>
      </c>
      <c r="B2281" s="48" t="s">
        <v>107</v>
      </c>
      <c r="C2281" s="52">
        <v>45848.1875</v>
      </c>
      <c r="D2281" s="48">
        <v>3315.99</v>
      </c>
      <c r="E2281" s="48">
        <v>2.9</v>
      </c>
      <c r="F2281" s="55">
        <v>-13.92</v>
      </c>
      <c r="G2281" s="30">
        <f t="shared" ref="G2281:G2344" si="146">(F2281*0.1)</f>
        <v>-1.3920000000000001</v>
      </c>
      <c r="H2281" s="31">
        <f t="shared" ref="H2281:H2344" si="147">(H2280+G2281)</f>
        <v>131.12530000000015</v>
      </c>
      <c r="I2281" s="31">
        <f>MAX($H$19:H2281)</f>
        <v>150.34330000000014</v>
      </c>
      <c r="J2281" s="32">
        <f t="shared" ref="J2281:J2344" si="148">(H2281-I2281)</f>
        <v>-19.217999999999989</v>
      </c>
      <c r="K2281" s="33">
        <f t="shared" ref="K2281:K2344" si="149">(H2281/H2280)-1</f>
        <v>-1.0504288873980916E-2</v>
      </c>
    </row>
    <row r="2282" spans="1:11" x14ac:dyDescent="0.25">
      <c r="A2282" s="51" t="s">
        <v>1147</v>
      </c>
      <c r="B2282" s="49" t="s">
        <v>105</v>
      </c>
      <c r="C2282" s="53">
        <v>45848.357638888891</v>
      </c>
      <c r="D2282" s="49">
        <v>68.03</v>
      </c>
      <c r="E2282" s="49">
        <v>20.399999999999999</v>
      </c>
      <c r="F2282" s="56">
        <v>4.28</v>
      </c>
      <c r="G2282" s="30">
        <f t="shared" si="146"/>
        <v>0.42800000000000005</v>
      </c>
      <c r="H2282" s="31">
        <f t="shared" si="147"/>
        <v>131.55330000000015</v>
      </c>
      <c r="I2282" s="31">
        <f>MAX($H$19:H2282)</f>
        <v>150.34330000000014</v>
      </c>
      <c r="J2282" s="32">
        <f t="shared" si="148"/>
        <v>-18.789999999999992</v>
      </c>
      <c r="K2282" s="33">
        <f t="shared" si="149"/>
        <v>3.2640535426802231E-3</v>
      </c>
    </row>
    <row r="2283" spans="1:11" x14ac:dyDescent="0.25">
      <c r="A2283" s="50" t="s">
        <v>1147</v>
      </c>
      <c r="B2283" s="48" t="s">
        <v>107</v>
      </c>
      <c r="C2283" s="52">
        <v>45848.357638888891</v>
      </c>
      <c r="D2283" s="48">
        <v>68.03</v>
      </c>
      <c r="E2283" s="48">
        <v>47.8</v>
      </c>
      <c r="F2283" s="55">
        <v>-14.82</v>
      </c>
      <c r="G2283" s="30">
        <f t="shared" si="146"/>
        <v>-1.4820000000000002</v>
      </c>
      <c r="H2283" s="31">
        <f t="shared" si="147"/>
        <v>130.07130000000015</v>
      </c>
      <c r="I2283" s="31">
        <f>MAX($H$19:H2283)</f>
        <v>150.34330000000014</v>
      </c>
      <c r="J2283" s="32">
        <f t="shared" si="148"/>
        <v>-20.271999999999991</v>
      </c>
      <c r="K2283" s="33">
        <f t="shared" si="149"/>
        <v>-1.1265395850959203E-2</v>
      </c>
    </row>
    <row r="2284" spans="1:11" x14ac:dyDescent="0.25">
      <c r="A2284" s="50" t="s">
        <v>1148</v>
      </c>
      <c r="B2284" s="48" t="s">
        <v>105</v>
      </c>
      <c r="C2284" s="52">
        <v>45848.690972222219</v>
      </c>
      <c r="D2284" s="48">
        <v>1395.4269999999999</v>
      </c>
      <c r="E2284" s="48">
        <v>0.55000000000000004</v>
      </c>
      <c r="F2284" s="55">
        <v>-5.9</v>
      </c>
      <c r="G2284" s="30">
        <f t="shared" si="146"/>
        <v>-0.59000000000000008</v>
      </c>
      <c r="H2284" s="31">
        <f t="shared" si="147"/>
        <v>129.48130000000015</v>
      </c>
      <c r="I2284" s="31">
        <f>MAX($H$19:H2284)</f>
        <v>150.34330000000014</v>
      </c>
      <c r="J2284" s="32">
        <f t="shared" si="148"/>
        <v>-20.861999999999995</v>
      </c>
      <c r="K2284" s="33">
        <f t="shared" si="149"/>
        <v>-4.5359737313304116E-3</v>
      </c>
    </row>
    <row r="2285" spans="1:11" x14ac:dyDescent="0.25">
      <c r="A2285" s="51" t="s">
        <v>1148</v>
      </c>
      <c r="B2285" s="49" t="s">
        <v>107</v>
      </c>
      <c r="C2285" s="53">
        <v>45848.690972222219</v>
      </c>
      <c r="D2285" s="49">
        <v>1395.4269999999999</v>
      </c>
      <c r="E2285" s="49">
        <v>1.29</v>
      </c>
      <c r="F2285" s="56">
        <v>-13.83</v>
      </c>
      <c r="G2285" s="30">
        <f t="shared" si="146"/>
        <v>-1.383</v>
      </c>
      <c r="H2285" s="31">
        <f t="shared" si="147"/>
        <v>128.09830000000014</v>
      </c>
      <c r="I2285" s="31">
        <f>MAX($H$19:H2285)</f>
        <v>150.34330000000014</v>
      </c>
      <c r="J2285" s="32">
        <f t="shared" si="148"/>
        <v>-22.245000000000005</v>
      </c>
      <c r="K2285" s="33">
        <f t="shared" si="149"/>
        <v>-1.068107904384652E-2</v>
      </c>
    </row>
    <row r="2286" spans="1:11" x14ac:dyDescent="0.25">
      <c r="A2286" s="50" t="s">
        <v>1144</v>
      </c>
      <c r="B2286" s="48" t="s">
        <v>108</v>
      </c>
      <c r="C2286" s="52">
        <v>45848.798611111109</v>
      </c>
      <c r="D2286" s="48">
        <v>5.6200999999999999</v>
      </c>
      <c r="E2286" s="48">
        <v>2.9</v>
      </c>
      <c r="F2286" s="55">
        <v>4.4400000000000004</v>
      </c>
      <c r="G2286" s="30">
        <f t="shared" si="146"/>
        <v>0.44400000000000006</v>
      </c>
      <c r="H2286" s="31">
        <f t="shared" si="147"/>
        <v>128.54230000000013</v>
      </c>
      <c r="I2286" s="31">
        <f>MAX($H$19:H2286)</f>
        <v>150.34330000000014</v>
      </c>
      <c r="J2286" s="32">
        <f t="shared" si="148"/>
        <v>-21.801000000000016</v>
      </c>
      <c r="K2286" s="33">
        <f t="shared" si="149"/>
        <v>3.4660881526138443E-3</v>
      </c>
    </row>
    <row r="2287" spans="1:11" x14ac:dyDescent="0.25">
      <c r="A2287" s="51" t="s">
        <v>1144</v>
      </c>
      <c r="B2287" s="49" t="s">
        <v>110</v>
      </c>
      <c r="C2287" s="53">
        <v>45848.798611111109</v>
      </c>
      <c r="D2287" s="49">
        <v>5.6200999999999999</v>
      </c>
      <c r="E2287" s="49">
        <v>6.8</v>
      </c>
      <c r="F2287" s="56">
        <v>7.0000000000000007E-2</v>
      </c>
      <c r="G2287" s="30">
        <f t="shared" si="146"/>
        <v>7.000000000000001E-3</v>
      </c>
      <c r="H2287" s="31">
        <f t="shared" si="147"/>
        <v>128.54930000000013</v>
      </c>
      <c r="I2287" s="31">
        <f>MAX($H$19:H2287)</f>
        <v>150.34330000000014</v>
      </c>
      <c r="J2287" s="32">
        <f t="shared" si="148"/>
        <v>-21.794000000000011</v>
      </c>
      <c r="K2287" s="33">
        <f t="shared" si="149"/>
        <v>5.4456781930944942E-5</v>
      </c>
    </row>
    <row r="2288" spans="1:11" x14ac:dyDescent="0.25">
      <c r="A2288" s="51" t="s">
        <v>1146</v>
      </c>
      <c r="B2288" s="49" t="s">
        <v>108</v>
      </c>
      <c r="C2288" s="53">
        <v>45848.815972222219</v>
      </c>
      <c r="D2288" s="49">
        <v>3323.92</v>
      </c>
      <c r="E2288" s="49">
        <v>1.4</v>
      </c>
      <c r="F2288" s="56">
        <v>4.38</v>
      </c>
      <c r="G2288" s="30">
        <f t="shared" si="146"/>
        <v>0.438</v>
      </c>
      <c r="H2288" s="31">
        <f t="shared" si="147"/>
        <v>128.98730000000012</v>
      </c>
      <c r="I2288" s="31">
        <f>MAX($H$19:H2288)</f>
        <v>150.34330000000014</v>
      </c>
      <c r="J2288" s="32">
        <f t="shared" si="148"/>
        <v>-21.356000000000023</v>
      </c>
      <c r="K2288" s="33">
        <f t="shared" si="149"/>
        <v>3.4072530927822253E-3</v>
      </c>
    </row>
    <row r="2289" spans="1:11" x14ac:dyDescent="0.25">
      <c r="A2289" s="50" t="s">
        <v>1146</v>
      </c>
      <c r="B2289" s="48" t="s">
        <v>110</v>
      </c>
      <c r="C2289" s="52">
        <v>45848.815972222219</v>
      </c>
      <c r="D2289" s="48">
        <v>3323.92</v>
      </c>
      <c r="E2289" s="48">
        <v>3.3</v>
      </c>
      <c r="F2289" s="55">
        <v>25.41</v>
      </c>
      <c r="G2289" s="30">
        <f t="shared" si="146"/>
        <v>2.5410000000000004</v>
      </c>
      <c r="H2289" s="31">
        <f t="shared" si="147"/>
        <v>131.52830000000012</v>
      </c>
      <c r="I2289" s="31">
        <f>MAX($H$19:H2289)</f>
        <v>150.34330000000014</v>
      </c>
      <c r="J2289" s="32">
        <f t="shared" si="148"/>
        <v>-18.815000000000026</v>
      </c>
      <c r="K2289" s="33">
        <f t="shared" si="149"/>
        <v>1.9699613837951491E-2</v>
      </c>
    </row>
    <row r="2290" spans="1:11" x14ac:dyDescent="0.25">
      <c r="A2290" s="50" t="s">
        <v>1148</v>
      </c>
      <c r="B2290" s="48" t="s">
        <v>105</v>
      </c>
      <c r="C2290" s="52">
        <v>45848.947916666664</v>
      </c>
      <c r="D2290" s="48">
        <v>1398.0319999999999</v>
      </c>
      <c r="E2290" s="48">
        <v>1.3</v>
      </c>
      <c r="F2290" s="55">
        <v>-5.78</v>
      </c>
      <c r="G2290" s="30">
        <f t="shared" si="146"/>
        <v>-0.57800000000000007</v>
      </c>
      <c r="H2290" s="31">
        <f t="shared" si="147"/>
        <v>130.95030000000011</v>
      </c>
      <c r="I2290" s="31">
        <f>MAX($H$19:H2290)</f>
        <v>150.34330000000014</v>
      </c>
      <c r="J2290" s="32">
        <f t="shared" si="148"/>
        <v>-19.393000000000029</v>
      </c>
      <c r="K2290" s="33">
        <f t="shared" si="149"/>
        <v>-4.3944915276789009E-3</v>
      </c>
    </row>
    <row r="2291" spans="1:11" x14ac:dyDescent="0.25">
      <c r="A2291" s="51" t="s">
        <v>1148</v>
      </c>
      <c r="B2291" s="49" t="s">
        <v>107</v>
      </c>
      <c r="C2291" s="53">
        <v>45848.947916666664</v>
      </c>
      <c r="D2291" s="49">
        <v>1398.0319999999999</v>
      </c>
      <c r="E2291" s="49">
        <v>3.04</v>
      </c>
      <c r="F2291" s="56">
        <v>-13.52</v>
      </c>
      <c r="G2291" s="30">
        <f t="shared" si="146"/>
        <v>-1.3520000000000001</v>
      </c>
      <c r="H2291" s="31">
        <f t="shared" si="147"/>
        <v>129.59830000000011</v>
      </c>
      <c r="I2291" s="31">
        <f>MAX($H$19:H2291)</f>
        <v>150.34330000000014</v>
      </c>
      <c r="J2291" s="32">
        <f t="shared" si="148"/>
        <v>-20.745000000000033</v>
      </c>
      <c r="K2291" s="33">
        <f t="shared" si="149"/>
        <v>-1.0324527702494812E-2</v>
      </c>
    </row>
    <row r="2292" spans="1:11" x14ac:dyDescent="0.25">
      <c r="A2292" s="50" t="s">
        <v>1144</v>
      </c>
      <c r="B2292" s="48" t="s">
        <v>105</v>
      </c>
      <c r="C2292" s="52">
        <v>45849.052083333336</v>
      </c>
      <c r="D2292" s="48">
        <v>5.6138000000000003</v>
      </c>
      <c r="E2292" s="48">
        <v>2</v>
      </c>
      <c r="F2292" s="55">
        <v>4.42</v>
      </c>
      <c r="G2292" s="30">
        <f t="shared" si="146"/>
        <v>0.442</v>
      </c>
      <c r="H2292" s="31">
        <f t="shared" si="147"/>
        <v>130.04030000000012</v>
      </c>
      <c r="I2292" s="31">
        <f>MAX($H$19:H2292)</f>
        <v>150.34330000000014</v>
      </c>
      <c r="J2292" s="32">
        <f t="shared" si="148"/>
        <v>-20.303000000000026</v>
      </c>
      <c r="K2292" s="33">
        <f t="shared" si="149"/>
        <v>3.4105385641634012E-3</v>
      </c>
    </row>
    <row r="2293" spans="1:11" x14ac:dyDescent="0.25">
      <c r="A2293" s="51" t="s">
        <v>1144</v>
      </c>
      <c r="B2293" s="49" t="s">
        <v>107</v>
      </c>
      <c r="C2293" s="53">
        <v>45849.052083333336</v>
      </c>
      <c r="D2293" s="49">
        <v>5.6138000000000003</v>
      </c>
      <c r="E2293" s="49">
        <v>4.7</v>
      </c>
      <c r="F2293" s="56">
        <v>48.46</v>
      </c>
      <c r="G2293" s="30">
        <f t="shared" si="146"/>
        <v>4.8460000000000001</v>
      </c>
      <c r="H2293" s="31">
        <f t="shared" si="147"/>
        <v>134.88630000000012</v>
      </c>
      <c r="I2293" s="31">
        <f>MAX($H$19:H2293)</f>
        <v>150.34330000000014</v>
      </c>
      <c r="J2293" s="32">
        <f t="shared" si="148"/>
        <v>-15.457000000000022</v>
      </c>
      <c r="K2293" s="33">
        <f t="shared" si="149"/>
        <v>3.7265370811971454E-2</v>
      </c>
    </row>
    <row r="2294" spans="1:11" x14ac:dyDescent="0.25">
      <c r="A2294" s="51" t="s">
        <v>1147</v>
      </c>
      <c r="B2294" s="49" t="s">
        <v>108</v>
      </c>
      <c r="C2294" s="53">
        <v>45849.083333333336</v>
      </c>
      <c r="D2294" s="49">
        <v>67.06</v>
      </c>
      <c r="E2294" s="49">
        <v>27.1</v>
      </c>
      <c r="F2294" s="56">
        <v>-5.96</v>
      </c>
      <c r="G2294" s="30">
        <f t="shared" si="146"/>
        <v>-0.59599999999999997</v>
      </c>
      <c r="H2294" s="31">
        <f t="shared" si="147"/>
        <v>134.29030000000012</v>
      </c>
      <c r="I2294" s="31">
        <f>MAX($H$19:H2294)</f>
        <v>150.34330000000014</v>
      </c>
      <c r="J2294" s="32">
        <f t="shared" si="148"/>
        <v>-16.053000000000026</v>
      </c>
      <c r="K2294" s="33">
        <f t="shared" si="149"/>
        <v>-4.4185362041957443E-3</v>
      </c>
    </row>
    <row r="2295" spans="1:11" x14ac:dyDescent="0.25">
      <c r="A2295" s="50" t="s">
        <v>1147</v>
      </c>
      <c r="B2295" s="48" t="s">
        <v>110</v>
      </c>
      <c r="C2295" s="52">
        <v>45849.083333333336</v>
      </c>
      <c r="D2295" s="48">
        <v>67.06</v>
      </c>
      <c r="E2295" s="48">
        <v>63.3</v>
      </c>
      <c r="F2295" s="55">
        <v>-13.93</v>
      </c>
      <c r="G2295" s="30">
        <f t="shared" si="146"/>
        <v>-1.393</v>
      </c>
      <c r="H2295" s="31">
        <f t="shared" si="147"/>
        <v>132.89730000000012</v>
      </c>
      <c r="I2295" s="31">
        <f>MAX($H$19:H2295)</f>
        <v>150.34330000000014</v>
      </c>
      <c r="J2295" s="32">
        <f t="shared" si="148"/>
        <v>-17.446000000000026</v>
      </c>
      <c r="K2295" s="33">
        <f t="shared" si="149"/>
        <v>-1.0373050026695863E-2</v>
      </c>
    </row>
    <row r="2296" spans="1:11" x14ac:dyDescent="0.25">
      <c r="A2296" s="51" t="s">
        <v>1147</v>
      </c>
      <c r="B2296" s="49" t="s">
        <v>105</v>
      </c>
      <c r="C2296" s="53">
        <v>45849.190972222219</v>
      </c>
      <c r="D2296" s="49">
        <v>66.73</v>
      </c>
      <c r="E2296" s="49">
        <v>41.7</v>
      </c>
      <c r="F2296" s="56">
        <v>-6.25</v>
      </c>
      <c r="G2296" s="30">
        <f t="shared" si="146"/>
        <v>-0.625</v>
      </c>
      <c r="H2296" s="31">
        <f t="shared" si="147"/>
        <v>132.27230000000012</v>
      </c>
      <c r="I2296" s="31">
        <f>MAX($H$19:H2296)</f>
        <v>150.34330000000014</v>
      </c>
      <c r="J2296" s="32">
        <f t="shared" si="148"/>
        <v>-18.071000000000026</v>
      </c>
      <c r="K2296" s="33">
        <f t="shared" si="149"/>
        <v>-4.7028795919856758E-3</v>
      </c>
    </row>
    <row r="2297" spans="1:11" x14ac:dyDescent="0.25">
      <c r="A2297" s="50" t="s">
        <v>1147</v>
      </c>
      <c r="B2297" s="48" t="s">
        <v>107</v>
      </c>
      <c r="C2297" s="52">
        <v>45849.190972222219</v>
      </c>
      <c r="D2297" s="48">
        <v>66.73</v>
      </c>
      <c r="E2297" s="48">
        <v>97.5</v>
      </c>
      <c r="F2297" s="55">
        <v>-14.62</v>
      </c>
      <c r="G2297" s="30">
        <f t="shared" si="146"/>
        <v>-1.462</v>
      </c>
      <c r="H2297" s="31">
        <f t="shared" si="147"/>
        <v>130.81030000000013</v>
      </c>
      <c r="I2297" s="31">
        <f>MAX($H$19:H2297)</f>
        <v>150.34330000000014</v>
      </c>
      <c r="J2297" s="32">
        <f t="shared" si="148"/>
        <v>-19.533000000000015</v>
      </c>
      <c r="K2297" s="33">
        <f t="shared" si="149"/>
        <v>-1.1052956665907998E-2</v>
      </c>
    </row>
    <row r="2298" spans="1:11" x14ac:dyDescent="0.25">
      <c r="A2298" s="51" t="s">
        <v>1147</v>
      </c>
      <c r="B2298" s="49" t="s">
        <v>108</v>
      </c>
      <c r="C2298" s="53">
        <v>45849.291666666664</v>
      </c>
      <c r="D2298" s="49">
        <v>67.05</v>
      </c>
      <c r="E2298" s="49">
        <v>30.4</v>
      </c>
      <c r="F2298" s="56">
        <v>-6.08</v>
      </c>
      <c r="G2298" s="30">
        <f t="shared" si="146"/>
        <v>-0.6080000000000001</v>
      </c>
      <c r="H2298" s="31">
        <f t="shared" si="147"/>
        <v>130.20230000000012</v>
      </c>
      <c r="I2298" s="31">
        <f>MAX($H$19:H2298)</f>
        <v>150.34330000000014</v>
      </c>
      <c r="J2298" s="32">
        <f t="shared" si="148"/>
        <v>-20.14100000000002</v>
      </c>
      <c r="K2298" s="33">
        <f t="shared" si="149"/>
        <v>-4.6479520343581937E-3</v>
      </c>
    </row>
    <row r="2299" spans="1:11" x14ac:dyDescent="0.25">
      <c r="A2299" s="50" t="s">
        <v>1147</v>
      </c>
      <c r="B2299" s="48" t="s">
        <v>110</v>
      </c>
      <c r="C2299" s="52">
        <v>45849.291666666664</v>
      </c>
      <c r="D2299" s="48">
        <v>67.05</v>
      </c>
      <c r="E2299" s="48">
        <v>71.099999999999994</v>
      </c>
      <c r="F2299" s="55">
        <v>-14.22</v>
      </c>
      <c r="G2299" s="30">
        <f t="shared" si="146"/>
        <v>-1.4220000000000002</v>
      </c>
      <c r="H2299" s="31">
        <f t="shared" si="147"/>
        <v>128.78030000000012</v>
      </c>
      <c r="I2299" s="31">
        <f>MAX($H$19:H2299)</f>
        <v>150.34330000000014</v>
      </c>
      <c r="J2299" s="32">
        <f t="shared" si="148"/>
        <v>-21.563000000000017</v>
      </c>
      <c r="K2299" s="33">
        <f t="shared" si="149"/>
        <v>-1.0921466057051132E-2</v>
      </c>
    </row>
    <row r="2300" spans="1:11" x14ac:dyDescent="0.25">
      <c r="A2300" s="51" t="s">
        <v>1145</v>
      </c>
      <c r="B2300" s="49" t="s">
        <v>105</v>
      </c>
      <c r="C2300" s="53">
        <v>45849.329861111109</v>
      </c>
      <c r="D2300" s="49">
        <v>4.0532000000000004</v>
      </c>
      <c r="E2300" s="49">
        <v>611.6</v>
      </c>
      <c r="F2300" s="56">
        <v>5.32</v>
      </c>
      <c r="G2300" s="30">
        <f t="shared" si="146"/>
        <v>0.53200000000000003</v>
      </c>
      <c r="H2300" s="31">
        <f t="shared" si="147"/>
        <v>129.31230000000014</v>
      </c>
      <c r="I2300" s="31">
        <f>MAX($H$19:H2300)</f>
        <v>150.34330000000014</v>
      </c>
      <c r="J2300" s="32">
        <f t="shared" si="148"/>
        <v>-21.031000000000006</v>
      </c>
      <c r="K2300" s="33">
        <f t="shared" si="149"/>
        <v>4.1310666305327537E-3</v>
      </c>
    </row>
    <row r="2301" spans="1:11" x14ac:dyDescent="0.25">
      <c r="A2301" s="50" t="s">
        <v>1145</v>
      </c>
      <c r="B2301" s="48" t="s">
        <v>107</v>
      </c>
      <c r="C2301" s="52">
        <v>45849.329861111109</v>
      </c>
      <c r="D2301" s="48">
        <v>4.0532000000000004</v>
      </c>
      <c r="E2301" s="48">
        <v>1427.1</v>
      </c>
      <c r="F2301" s="55">
        <v>-1.71</v>
      </c>
      <c r="G2301" s="30">
        <f t="shared" si="146"/>
        <v>-0.17100000000000001</v>
      </c>
      <c r="H2301" s="31">
        <f t="shared" si="147"/>
        <v>129.14130000000014</v>
      </c>
      <c r="I2301" s="31">
        <f>MAX($H$19:H2301)</f>
        <v>150.34330000000014</v>
      </c>
      <c r="J2301" s="32">
        <f t="shared" si="148"/>
        <v>-21.201999999999998</v>
      </c>
      <c r="K2301" s="33">
        <f t="shared" si="149"/>
        <v>-1.3223800056142432E-3</v>
      </c>
    </row>
    <row r="2302" spans="1:11" x14ac:dyDescent="0.25">
      <c r="A2302" s="50" t="s">
        <v>1148</v>
      </c>
      <c r="B2302" s="48" t="s">
        <v>108</v>
      </c>
      <c r="C2302" s="52">
        <v>45849.375</v>
      </c>
      <c r="D2302" s="48">
        <v>1417.856</v>
      </c>
      <c r="E2302" s="48">
        <v>0.63</v>
      </c>
      <c r="F2302" s="55">
        <v>4.4000000000000004</v>
      </c>
      <c r="G2302" s="30">
        <f t="shared" si="146"/>
        <v>0.44000000000000006</v>
      </c>
      <c r="H2302" s="31">
        <f t="shared" si="147"/>
        <v>129.58130000000014</v>
      </c>
      <c r="I2302" s="31">
        <f>MAX($H$19:H2302)</f>
        <v>150.34330000000014</v>
      </c>
      <c r="J2302" s="32">
        <f t="shared" si="148"/>
        <v>-20.762</v>
      </c>
      <c r="K2302" s="33">
        <f t="shared" si="149"/>
        <v>3.4071207274513071E-3</v>
      </c>
    </row>
    <row r="2303" spans="1:11" x14ac:dyDescent="0.25">
      <c r="A2303" s="51" t="s">
        <v>1148</v>
      </c>
      <c r="B2303" s="49" t="s">
        <v>110</v>
      </c>
      <c r="C2303" s="53">
        <v>45849.375</v>
      </c>
      <c r="D2303" s="49">
        <v>1417.856</v>
      </c>
      <c r="E2303" s="49">
        <v>1.49</v>
      </c>
      <c r="F2303" s="56">
        <v>27.99</v>
      </c>
      <c r="G2303" s="30">
        <f t="shared" si="146"/>
        <v>2.7989999999999999</v>
      </c>
      <c r="H2303" s="31">
        <f t="shared" si="147"/>
        <v>132.38030000000015</v>
      </c>
      <c r="I2303" s="31">
        <f>MAX($H$19:H2303)</f>
        <v>150.34330000000014</v>
      </c>
      <c r="J2303" s="32">
        <f t="shared" si="148"/>
        <v>-17.962999999999994</v>
      </c>
      <c r="K2303" s="33">
        <f t="shared" si="149"/>
        <v>2.1600338937794339E-2</v>
      </c>
    </row>
    <row r="2304" spans="1:11" x14ac:dyDescent="0.25">
      <c r="A2304" s="51" t="s">
        <v>1147</v>
      </c>
      <c r="B2304" s="49" t="s">
        <v>105</v>
      </c>
      <c r="C2304" s="53">
        <v>45849.392361111109</v>
      </c>
      <c r="D2304" s="49">
        <v>66.569999999999993</v>
      </c>
      <c r="E2304" s="49">
        <v>18.3</v>
      </c>
      <c r="F2304" s="56">
        <v>-6.04</v>
      </c>
      <c r="G2304" s="30">
        <f t="shared" si="146"/>
        <v>-0.60400000000000009</v>
      </c>
      <c r="H2304" s="31">
        <f t="shared" si="147"/>
        <v>131.77630000000013</v>
      </c>
      <c r="I2304" s="31">
        <f>MAX($H$19:H2304)</f>
        <v>150.34330000000014</v>
      </c>
      <c r="J2304" s="32">
        <f t="shared" si="148"/>
        <v>-18.567000000000007</v>
      </c>
      <c r="K2304" s="33">
        <f t="shared" si="149"/>
        <v>-4.5626124128742562E-3</v>
      </c>
    </row>
    <row r="2305" spans="1:11" x14ac:dyDescent="0.25">
      <c r="A2305" s="50" t="s">
        <v>1147</v>
      </c>
      <c r="B2305" s="48" t="s">
        <v>107</v>
      </c>
      <c r="C2305" s="52">
        <v>45849.392361111109</v>
      </c>
      <c r="D2305" s="48">
        <v>66.569999999999993</v>
      </c>
      <c r="E2305" s="48">
        <v>42.9</v>
      </c>
      <c r="F2305" s="55">
        <v>-14.16</v>
      </c>
      <c r="G2305" s="30">
        <f t="shared" si="146"/>
        <v>-1.4160000000000001</v>
      </c>
      <c r="H2305" s="31">
        <f t="shared" si="147"/>
        <v>130.36030000000014</v>
      </c>
      <c r="I2305" s="31">
        <f>MAX($H$19:H2305)</f>
        <v>150.34330000000014</v>
      </c>
      <c r="J2305" s="32">
        <f t="shared" si="148"/>
        <v>-19.983000000000004</v>
      </c>
      <c r="K2305" s="33">
        <f t="shared" si="149"/>
        <v>-1.0745483064860673E-2</v>
      </c>
    </row>
    <row r="2306" spans="1:11" x14ac:dyDescent="0.25">
      <c r="A2306" s="51" t="s">
        <v>1147</v>
      </c>
      <c r="B2306" s="49" t="s">
        <v>108</v>
      </c>
      <c r="C2306" s="53">
        <v>45849.486111111109</v>
      </c>
      <c r="D2306" s="49">
        <v>67.3</v>
      </c>
      <c r="E2306" s="49">
        <v>20.2</v>
      </c>
      <c r="F2306" s="56">
        <v>4.4400000000000004</v>
      </c>
      <c r="G2306" s="30">
        <f t="shared" si="146"/>
        <v>0.44400000000000006</v>
      </c>
      <c r="H2306" s="31">
        <f t="shared" si="147"/>
        <v>130.80430000000013</v>
      </c>
      <c r="I2306" s="31">
        <f>MAX($H$19:H2306)</f>
        <v>150.34330000000014</v>
      </c>
      <c r="J2306" s="32">
        <f t="shared" si="148"/>
        <v>-19.539000000000016</v>
      </c>
      <c r="K2306" s="33">
        <f t="shared" si="149"/>
        <v>3.4059449080738879E-3</v>
      </c>
    </row>
    <row r="2307" spans="1:11" x14ac:dyDescent="0.25">
      <c r="A2307" s="50" t="s">
        <v>1147</v>
      </c>
      <c r="B2307" s="48" t="s">
        <v>110</v>
      </c>
      <c r="C2307" s="52">
        <v>45849.486111111109</v>
      </c>
      <c r="D2307" s="48">
        <v>67.3</v>
      </c>
      <c r="E2307" s="48">
        <v>47.1</v>
      </c>
      <c r="F2307" s="55">
        <v>56.52</v>
      </c>
      <c r="G2307" s="30">
        <f t="shared" si="146"/>
        <v>5.652000000000001</v>
      </c>
      <c r="H2307" s="31">
        <f t="shared" si="147"/>
        <v>136.45630000000011</v>
      </c>
      <c r="I2307" s="31">
        <f>MAX($H$19:H2307)</f>
        <v>150.34330000000014</v>
      </c>
      <c r="J2307" s="32">
        <f t="shared" si="148"/>
        <v>-13.887000000000029</v>
      </c>
      <c r="K2307" s="33">
        <f t="shared" si="149"/>
        <v>4.3209588675601429E-2</v>
      </c>
    </row>
    <row r="2308" spans="1:11" x14ac:dyDescent="0.25">
      <c r="A2308" s="51" t="s">
        <v>1146</v>
      </c>
      <c r="B2308" s="49" t="s">
        <v>105</v>
      </c>
      <c r="C2308" s="53">
        <v>45852.111111111109</v>
      </c>
      <c r="D2308" s="49">
        <v>3354.8</v>
      </c>
      <c r="E2308" s="49">
        <v>0.7</v>
      </c>
      <c r="F2308" s="56">
        <v>-5.61</v>
      </c>
      <c r="G2308" s="30">
        <f t="shared" si="146"/>
        <v>-0.56100000000000005</v>
      </c>
      <c r="H2308" s="31">
        <f t="shared" si="147"/>
        <v>135.89530000000011</v>
      </c>
      <c r="I2308" s="31">
        <f>MAX($H$19:H2308)</f>
        <v>150.34330000000014</v>
      </c>
      <c r="J2308" s="32">
        <f t="shared" si="148"/>
        <v>-14.448000000000036</v>
      </c>
      <c r="K2308" s="33">
        <f t="shared" si="149"/>
        <v>-4.1112062982802122E-3</v>
      </c>
    </row>
    <row r="2309" spans="1:11" x14ac:dyDescent="0.25">
      <c r="A2309" s="50" t="s">
        <v>1146</v>
      </c>
      <c r="B2309" s="48" t="s">
        <v>107</v>
      </c>
      <c r="C2309" s="52">
        <v>45852.111111111109</v>
      </c>
      <c r="D2309" s="48">
        <v>3354.8</v>
      </c>
      <c r="E2309" s="48">
        <v>1.7</v>
      </c>
      <c r="F2309" s="55">
        <v>-13.62</v>
      </c>
      <c r="G2309" s="30">
        <f t="shared" si="146"/>
        <v>-1.3620000000000001</v>
      </c>
      <c r="H2309" s="31">
        <f t="shared" si="147"/>
        <v>134.53330000000011</v>
      </c>
      <c r="I2309" s="31">
        <f>MAX($H$19:H2309)</f>
        <v>150.34330000000014</v>
      </c>
      <c r="J2309" s="32">
        <f t="shared" si="148"/>
        <v>-15.810000000000031</v>
      </c>
      <c r="K2309" s="33">
        <f t="shared" si="149"/>
        <v>-1.0022421673155701E-2</v>
      </c>
    </row>
    <row r="2310" spans="1:11" x14ac:dyDescent="0.25">
      <c r="A2310" s="50" t="s">
        <v>1144</v>
      </c>
      <c r="B2310" s="48" t="s">
        <v>105</v>
      </c>
      <c r="C2310" s="52">
        <v>45852.177083333336</v>
      </c>
      <c r="D2310" s="48">
        <v>5.5782999999999996</v>
      </c>
      <c r="E2310" s="48">
        <v>3.8</v>
      </c>
      <c r="F2310" s="55">
        <v>4.4800000000000004</v>
      </c>
      <c r="G2310" s="30">
        <f t="shared" si="146"/>
        <v>0.44800000000000006</v>
      </c>
      <c r="H2310" s="31">
        <f t="shared" si="147"/>
        <v>134.98130000000012</v>
      </c>
      <c r="I2310" s="31">
        <f>MAX($H$19:H2310)</f>
        <v>150.34330000000014</v>
      </c>
      <c r="J2310" s="32">
        <f t="shared" si="148"/>
        <v>-15.362000000000023</v>
      </c>
      <c r="K2310" s="33">
        <f t="shared" si="149"/>
        <v>3.330030557490371E-3</v>
      </c>
    </row>
    <row r="2311" spans="1:11" x14ac:dyDescent="0.25">
      <c r="A2311" s="51" t="s">
        <v>1144</v>
      </c>
      <c r="B2311" s="49" t="s">
        <v>107</v>
      </c>
      <c r="C2311" s="53">
        <v>45852.177083333336</v>
      </c>
      <c r="D2311" s="49">
        <v>5.5782999999999996</v>
      </c>
      <c r="E2311" s="49">
        <v>8.9</v>
      </c>
      <c r="F2311" s="56">
        <v>11.93</v>
      </c>
      <c r="G2311" s="30">
        <f t="shared" si="146"/>
        <v>1.1930000000000001</v>
      </c>
      <c r="H2311" s="31">
        <f t="shared" si="147"/>
        <v>136.17430000000013</v>
      </c>
      <c r="I2311" s="31">
        <f>MAX($H$19:H2311)</f>
        <v>150.34330000000014</v>
      </c>
      <c r="J2311" s="32">
        <f t="shared" si="148"/>
        <v>-14.169000000000011</v>
      </c>
      <c r="K2311" s="33">
        <f t="shared" si="149"/>
        <v>8.8382612998987309E-3</v>
      </c>
    </row>
    <row r="2312" spans="1:11" x14ac:dyDescent="0.25">
      <c r="A2312" s="50" t="s">
        <v>1148</v>
      </c>
      <c r="B2312" s="48" t="s">
        <v>105</v>
      </c>
      <c r="C2312" s="52">
        <v>45852.28125</v>
      </c>
      <c r="D2312" s="48">
        <v>1432.51</v>
      </c>
      <c r="E2312" s="48">
        <v>0.79</v>
      </c>
      <c r="F2312" s="55">
        <v>-6.43</v>
      </c>
      <c r="G2312" s="30">
        <f t="shared" si="146"/>
        <v>-0.64300000000000002</v>
      </c>
      <c r="H2312" s="31">
        <f t="shared" si="147"/>
        <v>135.53130000000013</v>
      </c>
      <c r="I2312" s="31">
        <f>MAX($H$19:H2312)</f>
        <v>150.34330000000014</v>
      </c>
      <c r="J2312" s="32">
        <f t="shared" si="148"/>
        <v>-14.812000000000012</v>
      </c>
      <c r="K2312" s="33">
        <f t="shared" si="149"/>
        <v>-4.7218895195348942E-3</v>
      </c>
    </row>
    <row r="2313" spans="1:11" x14ac:dyDescent="0.25">
      <c r="A2313" s="51" t="s">
        <v>1148</v>
      </c>
      <c r="B2313" s="49" t="s">
        <v>107</v>
      </c>
      <c r="C2313" s="53">
        <v>45852.28125</v>
      </c>
      <c r="D2313" s="49">
        <v>1432.51</v>
      </c>
      <c r="E2313" s="49">
        <v>1.84</v>
      </c>
      <c r="F2313" s="56">
        <v>-14.97</v>
      </c>
      <c r="G2313" s="30">
        <f t="shared" si="146"/>
        <v>-1.4970000000000001</v>
      </c>
      <c r="H2313" s="31">
        <f t="shared" si="147"/>
        <v>134.03430000000012</v>
      </c>
      <c r="I2313" s="31">
        <f>MAX($H$19:H2313)</f>
        <v>150.34330000000014</v>
      </c>
      <c r="J2313" s="32">
        <f t="shared" si="148"/>
        <v>-16.309000000000026</v>
      </c>
      <c r="K2313" s="33">
        <f t="shared" si="149"/>
        <v>-1.1045419028667292E-2</v>
      </c>
    </row>
    <row r="2314" spans="1:11" x14ac:dyDescent="0.25">
      <c r="A2314" s="51" t="s">
        <v>1146</v>
      </c>
      <c r="B2314" s="49" t="s">
        <v>108</v>
      </c>
      <c r="C2314" s="53">
        <v>45852.302083333336</v>
      </c>
      <c r="D2314" s="49">
        <v>3367.65</v>
      </c>
      <c r="E2314" s="49">
        <v>0.7</v>
      </c>
      <c r="F2314" s="56">
        <v>4.05</v>
      </c>
      <c r="G2314" s="30">
        <f t="shared" si="146"/>
        <v>0.40500000000000003</v>
      </c>
      <c r="H2314" s="31">
        <f t="shared" si="147"/>
        <v>134.43930000000012</v>
      </c>
      <c r="I2314" s="31">
        <f>MAX($H$19:H2314)</f>
        <v>150.34330000000014</v>
      </c>
      <c r="J2314" s="32">
        <f t="shared" si="148"/>
        <v>-15.904000000000025</v>
      </c>
      <c r="K2314" s="33">
        <f t="shared" si="149"/>
        <v>3.0216146165571445E-3</v>
      </c>
    </row>
    <row r="2315" spans="1:11" x14ac:dyDescent="0.25">
      <c r="A2315" s="50" t="s">
        <v>1146</v>
      </c>
      <c r="B2315" s="48" t="s">
        <v>110</v>
      </c>
      <c r="C2315" s="52">
        <v>45852.302083333336</v>
      </c>
      <c r="D2315" s="48">
        <v>3367.65</v>
      </c>
      <c r="E2315" s="48">
        <v>1.8</v>
      </c>
      <c r="F2315" s="55">
        <v>0</v>
      </c>
      <c r="G2315" s="30">
        <f t="shared" si="146"/>
        <v>0</v>
      </c>
      <c r="H2315" s="31">
        <f t="shared" si="147"/>
        <v>134.43930000000012</v>
      </c>
      <c r="I2315" s="31">
        <f>MAX($H$19:H2315)</f>
        <v>150.34330000000014</v>
      </c>
      <c r="J2315" s="32">
        <f t="shared" si="148"/>
        <v>-15.904000000000025</v>
      </c>
      <c r="K2315" s="33">
        <f t="shared" si="149"/>
        <v>0</v>
      </c>
    </row>
    <row r="2316" spans="1:11" x14ac:dyDescent="0.25">
      <c r="A2316" s="50" t="s">
        <v>1148</v>
      </c>
      <c r="B2316" s="48" t="s">
        <v>108</v>
      </c>
      <c r="C2316" s="52">
        <v>45852.375</v>
      </c>
      <c r="D2316" s="48">
        <v>1449.1279999999999</v>
      </c>
      <c r="E2316" s="48">
        <v>0.65</v>
      </c>
      <c r="F2316" s="55">
        <v>-6.06</v>
      </c>
      <c r="G2316" s="30">
        <f t="shared" si="146"/>
        <v>-0.60599999999999998</v>
      </c>
      <c r="H2316" s="31">
        <f t="shared" si="147"/>
        <v>133.83330000000012</v>
      </c>
      <c r="I2316" s="31">
        <f>MAX($H$19:H2316)</f>
        <v>150.34330000000014</v>
      </c>
      <c r="J2316" s="32">
        <f t="shared" si="148"/>
        <v>-16.510000000000019</v>
      </c>
      <c r="K2316" s="33">
        <f t="shared" si="149"/>
        <v>-4.5076104978231113E-3</v>
      </c>
    </row>
    <row r="2317" spans="1:11" x14ac:dyDescent="0.25">
      <c r="A2317" s="51" t="s">
        <v>1148</v>
      </c>
      <c r="B2317" s="49" t="s">
        <v>110</v>
      </c>
      <c r="C2317" s="53">
        <v>45852.375</v>
      </c>
      <c r="D2317" s="49">
        <v>1449.1279999999999</v>
      </c>
      <c r="E2317" s="49">
        <v>1.53</v>
      </c>
      <c r="F2317" s="56">
        <v>-14.27</v>
      </c>
      <c r="G2317" s="30">
        <f t="shared" si="146"/>
        <v>-1.427</v>
      </c>
      <c r="H2317" s="31">
        <f t="shared" si="147"/>
        <v>132.40630000000013</v>
      </c>
      <c r="I2317" s="31">
        <f>MAX($H$19:H2317)</f>
        <v>150.34330000000014</v>
      </c>
      <c r="J2317" s="32">
        <f t="shared" si="148"/>
        <v>-17.937000000000012</v>
      </c>
      <c r="K2317" s="33">
        <f t="shared" si="149"/>
        <v>-1.0662518222295914E-2</v>
      </c>
    </row>
    <row r="2318" spans="1:11" x14ac:dyDescent="0.25">
      <c r="A2318" s="50" t="s">
        <v>1148</v>
      </c>
      <c r="B2318" s="48" t="s">
        <v>105</v>
      </c>
      <c r="C2318" s="52">
        <v>45852.482638888891</v>
      </c>
      <c r="D2318" s="48">
        <v>1439.076</v>
      </c>
      <c r="E2318" s="48">
        <v>0.74</v>
      </c>
      <c r="F2318" s="55">
        <v>4.4000000000000004</v>
      </c>
      <c r="G2318" s="30">
        <f t="shared" si="146"/>
        <v>0.44000000000000006</v>
      </c>
      <c r="H2318" s="31">
        <f t="shared" si="147"/>
        <v>132.84630000000013</v>
      </c>
      <c r="I2318" s="31">
        <f>MAX($H$19:H2318)</f>
        <v>150.34330000000014</v>
      </c>
      <c r="J2318" s="32">
        <f t="shared" si="148"/>
        <v>-17.497000000000014</v>
      </c>
      <c r="K2318" s="33">
        <f t="shared" si="149"/>
        <v>3.3231047163162497E-3</v>
      </c>
    </row>
    <row r="2319" spans="1:11" x14ac:dyDescent="0.25">
      <c r="A2319" s="51" t="s">
        <v>1148</v>
      </c>
      <c r="B2319" s="49" t="s">
        <v>107</v>
      </c>
      <c r="C2319" s="53">
        <v>45852.482638888891</v>
      </c>
      <c r="D2319" s="49">
        <v>1439.076</v>
      </c>
      <c r="E2319" s="49">
        <v>1.74</v>
      </c>
      <c r="F2319" s="56">
        <v>37.130000000000003</v>
      </c>
      <c r="G2319" s="30">
        <f t="shared" si="146"/>
        <v>3.7130000000000005</v>
      </c>
      <c r="H2319" s="31">
        <f t="shared" si="147"/>
        <v>136.55930000000012</v>
      </c>
      <c r="I2319" s="31">
        <f>MAX($H$19:H2319)</f>
        <v>150.34330000000014</v>
      </c>
      <c r="J2319" s="32">
        <f t="shared" si="148"/>
        <v>-13.78400000000002</v>
      </c>
      <c r="K2319" s="33">
        <f t="shared" si="149"/>
        <v>2.7949592875375462E-2</v>
      </c>
    </row>
    <row r="2320" spans="1:11" x14ac:dyDescent="0.25">
      <c r="A2320" s="51" t="s">
        <v>1146</v>
      </c>
      <c r="B2320" s="49" t="s">
        <v>105</v>
      </c>
      <c r="C2320" s="53">
        <v>45852.538194444445</v>
      </c>
      <c r="D2320" s="49">
        <v>3352.03</v>
      </c>
      <c r="E2320" s="49">
        <v>0.6</v>
      </c>
      <c r="F2320" s="56">
        <v>4.0199999999999996</v>
      </c>
      <c r="G2320" s="30">
        <f t="shared" si="146"/>
        <v>0.40199999999999997</v>
      </c>
      <c r="H2320" s="31">
        <f t="shared" si="147"/>
        <v>136.96130000000011</v>
      </c>
      <c r="I2320" s="31">
        <f>MAX($H$19:H2320)</f>
        <v>150.34330000000014</v>
      </c>
      <c r="J2320" s="32">
        <f t="shared" si="148"/>
        <v>-13.382000000000033</v>
      </c>
      <c r="K2320" s="33">
        <f t="shared" si="149"/>
        <v>2.9437760738373342E-3</v>
      </c>
    </row>
    <row r="2321" spans="1:11" x14ac:dyDescent="0.25">
      <c r="A2321" s="50" t="s">
        <v>1146</v>
      </c>
      <c r="B2321" s="48" t="s">
        <v>107</v>
      </c>
      <c r="C2321" s="52">
        <v>45852.538194444445</v>
      </c>
      <c r="D2321" s="48">
        <v>3352.03</v>
      </c>
      <c r="E2321" s="48">
        <v>1.5</v>
      </c>
      <c r="F2321" s="55">
        <v>0</v>
      </c>
      <c r="G2321" s="30">
        <f t="shared" si="146"/>
        <v>0</v>
      </c>
      <c r="H2321" s="31">
        <f t="shared" si="147"/>
        <v>136.96130000000011</v>
      </c>
      <c r="I2321" s="31">
        <f>MAX($H$19:H2321)</f>
        <v>150.34330000000014</v>
      </c>
      <c r="J2321" s="32">
        <f t="shared" si="148"/>
        <v>-13.382000000000033</v>
      </c>
      <c r="K2321" s="33">
        <f t="shared" si="149"/>
        <v>0</v>
      </c>
    </row>
    <row r="2322" spans="1:11" x14ac:dyDescent="0.25">
      <c r="A2322" s="51" t="s">
        <v>1147</v>
      </c>
      <c r="B2322" s="49" t="s">
        <v>105</v>
      </c>
      <c r="C2322" s="53">
        <v>45852.576388888891</v>
      </c>
      <c r="D2322" s="49">
        <v>68.239999999999995</v>
      </c>
      <c r="E2322" s="49">
        <v>12.3</v>
      </c>
      <c r="F2322" s="56">
        <v>4.55</v>
      </c>
      <c r="G2322" s="30">
        <f t="shared" si="146"/>
        <v>0.45500000000000002</v>
      </c>
      <c r="H2322" s="31">
        <f t="shared" si="147"/>
        <v>137.41630000000012</v>
      </c>
      <c r="I2322" s="31">
        <f>MAX($H$19:H2322)</f>
        <v>150.34330000000014</v>
      </c>
      <c r="J2322" s="32">
        <f t="shared" si="148"/>
        <v>-12.927000000000021</v>
      </c>
      <c r="K2322" s="33">
        <f t="shared" si="149"/>
        <v>3.322106317624085E-3</v>
      </c>
    </row>
    <row r="2323" spans="1:11" x14ac:dyDescent="0.25">
      <c r="A2323" s="50" t="s">
        <v>1147</v>
      </c>
      <c r="B2323" s="48" t="s">
        <v>107</v>
      </c>
      <c r="C2323" s="52">
        <v>45852.576388888891</v>
      </c>
      <c r="D2323" s="48">
        <v>68.239999999999995</v>
      </c>
      <c r="E2323" s="48">
        <v>28.7</v>
      </c>
      <c r="F2323" s="55">
        <v>42.19</v>
      </c>
      <c r="G2323" s="30">
        <f t="shared" si="146"/>
        <v>4.2190000000000003</v>
      </c>
      <c r="H2323" s="31">
        <f t="shared" si="147"/>
        <v>141.63530000000011</v>
      </c>
      <c r="I2323" s="31">
        <f>MAX($H$19:H2323)</f>
        <v>150.34330000000014</v>
      </c>
      <c r="J2323" s="32">
        <f t="shared" si="148"/>
        <v>-8.7080000000000268</v>
      </c>
      <c r="K2323" s="33">
        <f t="shared" si="149"/>
        <v>3.0702325706630118E-2</v>
      </c>
    </row>
    <row r="2324" spans="1:11" x14ac:dyDescent="0.25">
      <c r="A2324" s="51" t="s">
        <v>1145</v>
      </c>
      <c r="B2324" s="49" t="s">
        <v>105</v>
      </c>
      <c r="C2324" s="53">
        <v>45852.663194444445</v>
      </c>
      <c r="D2324" s="49">
        <v>4.0430999999999999</v>
      </c>
      <c r="E2324" s="49">
        <v>282.39999999999998</v>
      </c>
      <c r="F2324" s="56">
        <v>-5.31</v>
      </c>
      <c r="G2324" s="30">
        <f t="shared" si="146"/>
        <v>-0.53100000000000003</v>
      </c>
      <c r="H2324" s="31">
        <f t="shared" si="147"/>
        <v>141.10430000000011</v>
      </c>
      <c r="I2324" s="31">
        <f>MAX($H$19:H2324)</f>
        <v>150.34330000000014</v>
      </c>
      <c r="J2324" s="32">
        <f t="shared" si="148"/>
        <v>-9.2390000000000327</v>
      </c>
      <c r="K2324" s="33">
        <f t="shared" si="149"/>
        <v>-3.7490653812997099E-3</v>
      </c>
    </row>
    <row r="2325" spans="1:11" x14ac:dyDescent="0.25">
      <c r="A2325" s="50" t="s">
        <v>1145</v>
      </c>
      <c r="B2325" s="48" t="s">
        <v>107</v>
      </c>
      <c r="C2325" s="52">
        <v>45852.663194444445</v>
      </c>
      <c r="D2325" s="48">
        <v>4.0430999999999999</v>
      </c>
      <c r="E2325" s="48">
        <v>659.1</v>
      </c>
      <c r="F2325" s="55">
        <v>-12.39</v>
      </c>
      <c r="G2325" s="30">
        <f t="shared" si="146"/>
        <v>-1.2390000000000001</v>
      </c>
      <c r="H2325" s="31">
        <f t="shared" si="147"/>
        <v>139.8653000000001</v>
      </c>
      <c r="I2325" s="31">
        <f>MAX($H$19:H2325)</f>
        <v>150.34330000000014</v>
      </c>
      <c r="J2325" s="32">
        <f t="shared" si="148"/>
        <v>-10.478000000000037</v>
      </c>
      <c r="K2325" s="33">
        <f t="shared" si="149"/>
        <v>-8.7807387868407138E-3</v>
      </c>
    </row>
    <row r="2326" spans="1:11" x14ac:dyDescent="0.25">
      <c r="A2326" s="51" t="s">
        <v>1146</v>
      </c>
      <c r="B2326" s="49" t="s">
        <v>105</v>
      </c>
      <c r="C2326" s="53">
        <v>45852.829861111109</v>
      </c>
      <c r="D2326" s="49">
        <v>3344.14</v>
      </c>
      <c r="E2326" s="49">
        <v>1.4</v>
      </c>
      <c r="F2326" s="56">
        <v>-5.95</v>
      </c>
      <c r="G2326" s="30">
        <f t="shared" si="146"/>
        <v>-0.59500000000000008</v>
      </c>
      <c r="H2326" s="31">
        <f t="shared" si="147"/>
        <v>139.27030000000011</v>
      </c>
      <c r="I2326" s="31">
        <f>MAX($H$19:H2326)</f>
        <v>150.34330000000014</v>
      </c>
      <c r="J2326" s="32">
        <f t="shared" si="148"/>
        <v>-11.073000000000036</v>
      </c>
      <c r="K2326" s="33">
        <f t="shared" si="149"/>
        <v>-4.2540930452370507E-3</v>
      </c>
    </row>
    <row r="2327" spans="1:11" x14ac:dyDescent="0.25">
      <c r="A2327" s="50" t="s">
        <v>1146</v>
      </c>
      <c r="B2327" s="48" t="s">
        <v>107</v>
      </c>
      <c r="C2327" s="52">
        <v>45852.829861111109</v>
      </c>
      <c r="D2327" s="48">
        <v>3344.14</v>
      </c>
      <c r="E2327" s="48">
        <v>3.2</v>
      </c>
      <c r="F2327" s="55">
        <v>-13.6</v>
      </c>
      <c r="G2327" s="30">
        <f t="shared" si="146"/>
        <v>-1.36</v>
      </c>
      <c r="H2327" s="31">
        <f t="shared" si="147"/>
        <v>137.91030000000009</v>
      </c>
      <c r="I2327" s="31">
        <f>MAX($H$19:H2327)</f>
        <v>150.34330000000014</v>
      </c>
      <c r="J2327" s="32">
        <f t="shared" si="148"/>
        <v>-12.43300000000005</v>
      </c>
      <c r="K2327" s="33">
        <f t="shared" si="149"/>
        <v>-9.7651832443816922E-3</v>
      </c>
    </row>
    <row r="2328" spans="1:11" x14ac:dyDescent="0.25">
      <c r="A2328" s="51" t="s">
        <v>1145</v>
      </c>
      <c r="B2328" s="49" t="s">
        <v>108</v>
      </c>
      <c r="C2328" s="53">
        <v>45853.027777777781</v>
      </c>
      <c r="D2328" s="49">
        <v>4.0736999999999997</v>
      </c>
      <c r="E2328" s="49">
        <v>312</v>
      </c>
      <c r="F2328" s="56">
        <v>-5.62</v>
      </c>
      <c r="G2328" s="30">
        <f t="shared" si="146"/>
        <v>-0.56200000000000006</v>
      </c>
      <c r="H2328" s="31">
        <f t="shared" si="147"/>
        <v>137.34830000000008</v>
      </c>
      <c r="I2328" s="31">
        <f>MAX($H$19:H2328)</f>
        <v>150.34330000000014</v>
      </c>
      <c r="J2328" s="32">
        <f t="shared" si="148"/>
        <v>-12.995000000000061</v>
      </c>
      <c r="K2328" s="33">
        <f t="shared" si="149"/>
        <v>-4.0751125913003339E-3</v>
      </c>
    </row>
    <row r="2329" spans="1:11" x14ac:dyDescent="0.25">
      <c r="A2329" s="50" t="s">
        <v>1145</v>
      </c>
      <c r="B2329" s="48" t="s">
        <v>110</v>
      </c>
      <c r="C2329" s="52">
        <v>45853.027777777781</v>
      </c>
      <c r="D2329" s="48">
        <v>4.0736999999999997</v>
      </c>
      <c r="E2329" s="48">
        <v>728</v>
      </c>
      <c r="F2329" s="55">
        <v>-13.1</v>
      </c>
      <c r="G2329" s="30">
        <f t="shared" si="146"/>
        <v>-1.31</v>
      </c>
      <c r="H2329" s="31">
        <f t="shared" si="147"/>
        <v>136.03830000000008</v>
      </c>
      <c r="I2329" s="31">
        <f>MAX($H$19:H2329)</f>
        <v>150.34330000000014</v>
      </c>
      <c r="J2329" s="32">
        <f t="shared" si="148"/>
        <v>-14.305000000000064</v>
      </c>
      <c r="K2329" s="33">
        <f t="shared" si="149"/>
        <v>-9.5377955169448914E-3</v>
      </c>
    </row>
    <row r="2330" spans="1:11" x14ac:dyDescent="0.25">
      <c r="A2330" s="50" t="s">
        <v>1148</v>
      </c>
      <c r="B2330" s="48" t="s">
        <v>105</v>
      </c>
      <c r="C2330" s="52">
        <v>45853.069444444445</v>
      </c>
      <c r="D2330" s="48">
        <v>1402.704</v>
      </c>
      <c r="E2330" s="48">
        <v>1.25</v>
      </c>
      <c r="F2330" s="55">
        <v>-5.83</v>
      </c>
      <c r="G2330" s="30">
        <f t="shared" si="146"/>
        <v>-0.58300000000000007</v>
      </c>
      <c r="H2330" s="31">
        <f t="shared" si="147"/>
        <v>135.45530000000008</v>
      </c>
      <c r="I2330" s="31">
        <f>MAX($H$19:H2330)</f>
        <v>150.34330000000014</v>
      </c>
      <c r="J2330" s="32">
        <f t="shared" si="148"/>
        <v>-14.888000000000062</v>
      </c>
      <c r="K2330" s="33">
        <f t="shared" si="149"/>
        <v>-4.2855578171735464E-3</v>
      </c>
    </row>
    <row r="2331" spans="1:11" x14ac:dyDescent="0.25">
      <c r="A2331" s="51" t="s">
        <v>1148</v>
      </c>
      <c r="B2331" s="49" t="s">
        <v>107</v>
      </c>
      <c r="C2331" s="53">
        <v>45853.069444444445</v>
      </c>
      <c r="D2331" s="49">
        <v>1402.704</v>
      </c>
      <c r="E2331" s="49">
        <v>2.93</v>
      </c>
      <c r="F2331" s="56">
        <v>-13.67</v>
      </c>
      <c r="G2331" s="30">
        <f t="shared" si="146"/>
        <v>-1.367</v>
      </c>
      <c r="H2331" s="31">
        <f t="shared" si="147"/>
        <v>134.08830000000009</v>
      </c>
      <c r="I2331" s="31">
        <f>MAX($H$19:H2331)</f>
        <v>150.34330000000014</v>
      </c>
      <c r="J2331" s="32">
        <f t="shared" si="148"/>
        <v>-16.255000000000052</v>
      </c>
      <c r="K2331" s="33">
        <f t="shared" si="149"/>
        <v>-1.0091890092155831E-2</v>
      </c>
    </row>
    <row r="2332" spans="1:11" x14ac:dyDescent="0.25">
      <c r="A2332" s="50" t="s">
        <v>1144</v>
      </c>
      <c r="B2332" s="48" t="s">
        <v>108</v>
      </c>
      <c r="C2332" s="52">
        <v>45853.09375</v>
      </c>
      <c r="D2332" s="48">
        <v>5.5312999999999999</v>
      </c>
      <c r="E2332" s="48">
        <v>3.3</v>
      </c>
      <c r="F2332" s="55">
        <v>-5.97</v>
      </c>
      <c r="G2332" s="30">
        <f t="shared" si="146"/>
        <v>-0.59699999999999998</v>
      </c>
      <c r="H2332" s="31">
        <f t="shared" si="147"/>
        <v>133.49130000000008</v>
      </c>
      <c r="I2332" s="31">
        <f>MAX($H$19:H2332)</f>
        <v>150.34330000000014</v>
      </c>
      <c r="J2332" s="32">
        <f t="shared" si="148"/>
        <v>-16.852000000000061</v>
      </c>
      <c r="K2332" s="33">
        <f t="shared" si="149"/>
        <v>-4.4522900208295857E-3</v>
      </c>
    </row>
    <row r="2333" spans="1:11" x14ac:dyDescent="0.25">
      <c r="A2333" s="51" t="s">
        <v>1144</v>
      </c>
      <c r="B2333" s="49" t="s">
        <v>110</v>
      </c>
      <c r="C2333" s="53">
        <v>45853.09375</v>
      </c>
      <c r="D2333" s="49">
        <v>5.5312999999999999</v>
      </c>
      <c r="E2333" s="49">
        <v>7.7</v>
      </c>
      <c r="F2333" s="56">
        <v>-13.94</v>
      </c>
      <c r="G2333" s="30">
        <f t="shared" si="146"/>
        <v>-1.3940000000000001</v>
      </c>
      <c r="H2333" s="31">
        <f t="shared" si="147"/>
        <v>132.09730000000008</v>
      </c>
      <c r="I2333" s="31">
        <f>MAX($H$19:H2333)</f>
        <v>150.34330000000014</v>
      </c>
      <c r="J2333" s="32">
        <f t="shared" si="148"/>
        <v>-18.246000000000066</v>
      </c>
      <c r="K2333" s="33">
        <f t="shared" si="149"/>
        <v>-1.0442628096362871E-2</v>
      </c>
    </row>
    <row r="2334" spans="1:11" x14ac:dyDescent="0.25">
      <c r="A2334" s="50" t="s">
        <v>1144</v>
      </c>
      <c r="B2334" s="48" t="s">
        <v>105</v>
      </c>
      <c r="C2334" s="52">
        <v>45853.121527777781</v>
      </c>
      <c r="D2334" s="48">
        <v>5.4969999999999999</v>
      </c>
      <c r="E2334" s="48">
        <v>2.6</v>
      </c>
      <c r="F2334" s="55">
        <v>-5.8</v>
      </c>
      <c r="G2334" s="30">
        <f t="shared" si="146"/>
        <v>-0.57999999999999996</v>
      </c>
      <c r="H2334" s="31">
        <f t="shared" si="147"/>
        <v>131.51730000000006</v>
      </c>
      <c r="I2334" s="31">
        <f>MAX($H$19:H2334)</f>
        <v>150.34330000000014</v>
      </c>
      <c r="J2334" s="32">
        <f t="shared" si="148"/>
        <v>-18.826000000000079</v>
      </c>
      <c r="K2334" s="33">
        <f t="shared" si="149"/>
        <v>-4.3907029136857068E-3</v>
      </c>
    </row>
    <row r="2335" spans="1:11" x14ac:dyDescent="0.25">
      <c r="A2335" s="51" t="s">
        <v>1144</v>
      </c>
      <c r="B2335" s="49" t="s">
        <v>107</v>
      </c>
      <c r="C2335" s="53">
        <v>45853.121527777781</v>
      </c>
      <c r="D2335" s="49">
        <v>5.4969999999999999</v>
      </c>
      <c r="E2335" s="49">
        <v>6.2</v>
      </c>
      <c r="F2335" s="56">
        <v>-13.83</v>
      </c>
      <c r="G2335" s="30">
        <f t="shared" si="146"/>
        <v>-1.383</v>
      </c>
      <c r="H2335" s="31">
        <f t="shared" si="147"/>
        <v>130.13430000000005</v>
      </c>
      <c r="I2335" s="31">
        <f>MAX($H$19:H2335)</f>
        <v>150.34330000000014</v>
      </c>
      <c r="J2335" s="32">
        <f t="shared" si="148"/>
        <v>-20.209000000000088</v>
      </c>
      <c r="K2335" s="33">
        <f t="shared" si="149"/>
        <v>-1.0515726828333682E-2</v>
      </c>
    </row>
    <row r="2336" spans="1:11" x14ac:dyDescent="0.25">
      <c r="A2336" s="50" t="s">
        <v>1144</v>
      </c>
      <c r="B2336" s="48" t="s">
        <v>108</v>
      </c>
      <c r="C2336" s="52">
        <v>45853.256944444445</v>
      </c>
      <c r="D2336" s="48">
        <v>5.5423999999999998</v>
      </c>
      <c r="E2336" s="48">
        <v>3.2</v>
      </c>
      <c r="F2336" s="55">
        <v>4.4800000000000004</v>
      </c>
      <c r="G2336" s="30">
        <f t="shared" si="146"/>
        <v>0.44800000000000006</v>
      </c>
      <c r="H2336" s="31">
        <f t="shared" si="147"/>
        <v>130.58230000000006</v>
      </c>
      <c r="I2336" s="31">
        <f>MAX($H$19:H2336)</f>
        <v>150.34330000000014</v>
      </c>
      <c r="J2336" s="32">
        <f t="shared" si="148"/>
        <v>-19.761000000000081</v>
      </c>
      <c r="K2336" s="33">
        <f t="shared" si="149"/>
        <v>3.4425973782470365E-3</v>
      </c>
    </row>
    <row r="2337" spans="1:11" x14ac:dyDescent="0.25">
      <c r="A2337" s="51" t="s">
        <v>1144</v>
      </c>
      <c r="B2337" s="49" t="s">
        <v>110</v>
      </c>
      <c r="C2337" s="53">
        <v>45853.256944444445</v>
      </c>
      <c r="D2337" s="49">
        <v>5.5423999999999998</v>
      </c>
      <c r="E2337" s="49">
        <v>7.5</v>
      </c>
      <c r="F2337" s="56">
        <v>0.08</v>
      </c>
      <c r="G2337" s="30">
        <f t="shared" si="146"/>
        <v>8.0000000000000002E-3</v>
      </c>
      <c r="H2337" s="31">
        <f t="shared" si="147"/>
        <v>130.59030000000007</v>
      </c>
      <c r="I2337" s="31">
        <f>MAX($H$19:H2337)</f>
        <v>150.34330000000014</v>
      </c>
      <c r="J2337" s="32">
        <f t="shared" si="148"/>
        <v>-19.753000000000071</v>
      </c>
      <c r="K2337" s="33">
        <f t="shared" si="149"/>
        <v>6.126404573980615E-5</v>
      </c>
    </row>
    <row r="2338" spans="1:11" x14ac:dyDescent="0.25">
      <c r="A2338" s="50" t="s">
        <v>1148</v>
      </c>
      <c r="B2338" s="48" t="s">
        <v>105</v>
      </c>
      <c r="C2338" s="52">
        <v>45853.350694444445</v>
      </c>
      <c r="D2338" s="48">
        <v>1394.8520000000001</v>
      </c>
      <c r="E2338" s="48">
        <v>0.75</v>
      </c>
      <c r="F2338" s="55">
        <v>-6.3</v>
      </c>
      <c r="G2338" s="30">
        <f t="shared" si="146"/>
        <v>-0.63</v>
      </c>
      <c r="H2338" s="31">
        <f t="shared" si="147"/>
        <v>129.96030000000007</v>
      </c>
      <c r="I2338" s="31">
        <f>MAX($H$19:H2338)</f>
        <v>150.34330000000014</v>
      </c>
      <c r="J2338" s="32">
        <f t="shared" si="148"/>
        <v>-20.383000000000067</v>
      </c>
      <c r="K2338" s="33">
        <f t="shared" si="149"/>
        <v>-4.8242480490511275E-3</v>
      </c>
    </row>
    <row r="2339" spans="1:11" x14ac:dyDescent="0.25">
      <c r="A2339" s="51" t="s">
        <v>1148</v>
      </c>
      <c r="B2339" s="49" t="s">
        <v>107</v>
      </c>
      <c r="C2339" s="53">
        <v>45853.350694444445</v>
      </c>
      <c r="D2339" s="49">
        <v>1394.8520000000001</v>
      </c>
      <c r="E2339" s="49">
        <v>1.76</v>
      </c>
      <c r="F2339" s="56">
        <v>-14.78</v>
      </c>
      <c r="G2339" s="30">
        <f t="shared" si="146"/>
        <v>-1.478</v>
      </c>
      <c r="H2339" s="31">
        <f t="shared" si="147"/>
        <v>128.48230000000007</v>
      </c>
      <c r="I2339" s="31">
        <f>MAX($H$19:H2339)</f>
        <v>150.34330000000014</v>
      </c>
      <c r="J2339" s="32">
        <f t="shared" si="148"/>
        <v>-21.861000000000075</v>
      </c>
      <c r="K2339" s="33">
        <f t="shared" si="149"/>
        <v>-1.1372703818012142E-2</v>
      </c>
    </row>
    <row r="2340" spans="1:11" x14ac:dyDescent="0.25">
      <c r="A2340" s="51" t="s">
        <v>1146</v>
      </c>
      <c r="B2340" s="49" t="s">
        <v>105</v>
      </c>
      <c r="C2340" s="53">
        <v>45853.5</v>
      </c>
      <c r="D2340" s="49">
        <v>3354.81</v>
      </c>
      <c r="E2340" s="49">
        <v>1</v>
      </c>
      <c r="F2340" s="56">
        <v>4.3</v>
      </c>
      <c r="G2340" s="30">
        <f t="shared" si="146"/>
        <v>0.43</v>
      </c>
      <c r="H2340" s="31">
        <f t="shared" si="147"/>
        <v>128.91230000000007</v>
      </c>
      <c r="I2340" s="31">
        <f>MAX($H$19:H2340)</f>
        <v>150.34330000000014</v>
      </c>
      <c r="J2340" s="32">
        <f t="shared" si="148"/>
        <v>-21.431000000000068</v>
      </c>
      <c r="K2340" s="33">
        <f t="shared" si="149"/>
        <v>3.346764495965715E-3</v>
      </c>
    </row>
    <row r="2341" spans="1:11" x14ac:dyDescent="0.25">
      <c r="A2341" s="50" t="s">
        <v>1146</v>
      </c>
      <c r="B2341" s="48" t="s">
        <v>107</v>
      </c>
      <c r="C2341" s="52">
        <v>45853.5</v>
      </c>
      <c r="D2341" s="48">
        <v>3354.81</v>
      </c>
      <c r="E2341" s="48">
        <v>2.4</v>
      </c>
      <c r="F2341" s="55">
        <v>0</v>
      </c>
      <c r="G2341" s="30">
        <f t="shared" si="146"/>
        <v>0</v>
      </c>
      <c r="H2341" s="31">
        <f t="shared" si="147"/>
        <v>128.91230000000007</v>
      </c>
      <c r="I2341" s="31">
        <f>MAX($H$19:H2341)</f>
        <v>150.34330000000014</v>
      </c>
      <c r="J2341" s="32">
        <f t="shared" si="148"/>
        <v>-21.431000000000068</v>
      </c>
      <c r="K2341" s="33">
        <f t="shared" si="149"/>
        <v>0</v>
      </c>
    </row>
    <row r="2342" spans="1:11" x14ac:dyDescent="0.25">
      <c r="A2342" s="50" t="s">
        <v>1144</v>
      </c>
      <c r="B2342" s="48" t="s">
        <v>105</v>
      </c>
      <c r="C2342" s="52">
        <v>45853.569444444445</v>
      </c>
      <c r="D2342" s="48">
        <v>5.5190999999999999</v>
      </c>
      <c r="E2342" s="48">
        <v>1.9</v>
      </c>
      <c r="F2342" s="55">
        <v>-5.95</v>
      </c>
      <c r="G2342" s="30">
        <f t="shared" si="146"/>
        <v>-0.59500000000000008</v>
      </c>
      <c r="H2342" s="31">
        <f t="shared" si="147"/>
        <v>128.31730000000007</v>
      </c>
      <c r="I2342" s="31">
        <f>MAX($H$19:H2342)</f>
        <v>150.34330000000014</v>
      </c>
      <c r="J2342" s="32">
        <f t="shared" si="148"/>
        <v>-22.026000000000067</v>
      </c>
      <c r="K2342" s="33">
        <f t="shared" si="149"/>
        <v>-4.6155409530355129E-3</v>
      </c>
    </row>
    <row r="2343" spans="1:11" x14ac:dyDescent="0.25">
      <c r="A2343" s="51" t="s">
        <v>1144</v>
      </c>
      <c r="B2343" s="49" t="s">
        <v>107</v>
      </c>
      <c r="C2343" s="53">
        <v>45853.569444444445</v>
      </c>
      <c r="D2343" s="49">
        <v>5.5190999999999999</v>
      </c>
      <c r="E2343" s="49">
        <v>4.4000000000000004</v>
      </c>
      <c r="F2343" s="56">
        <v>-13.77</v>
      </c>
      <c r="G2343" s="30">
        <f t="shared" si="146"/>
        <v>-1.377</v>
      </c>
      <c r="H2343" s="31">
        <f t="shared" si="147"/>
        <v>126.94030000000008</v>
      </c>
      <c r="I2343" s="31">
        <f>MAX($H$19:H2343)</f>
        <v>150.34330000000014</v>
      </c>
      <c r="J2343" s="32">
        <f t="shared" si="148"/>
        <v>-23.403000000000063</v>
      </c>
      <c r="K2343" s="33">
        <f t="shared" si="149"/>
        <v>-1.0731210834392546E-2</v>
      </c>
    </row>
    <row r="2344" spans="1:11" x14ac:dyDescent="0.25">
      <c r="A2344" s="51" t="s">
        <v>1145</v>
      </c>
      <c r="B2344" s="49" t="s">
        <v>108</v>
      </c>
      <c r="C2344" s="53">
        <v>45853.621527777781</v>
      </c>
      <c r="D2344" s="49">
        <v>4.0724</v>
      </c>
      <c r="E2344" s="49">
        <v>275.8</v>
      </c>
      <c r="F2344" s="56">
        <v>5.24</v>
      </c>
      <c r="G2344" s="30">
        <f t="shared" si="146"/>
        <v>0.52400000000000002</v>
      </c>
      <c r="H2344" s="31">
        <f t="shared" si="147"/>
        <v>127.46430000000008</v>
      </c>
      <c r="I2344" s="31">
        <f>MAX($H$19:H2344)</f>
        <v>150.34330000000014</v>
      </c>
      <c r="J2344" s="32">
        <f t="shared" si="148"/>
        <v>-22.879000000000062</v>
      </c>
      <c r="K2344" s="33">
        <f t="shared" si="149"/>
        <v>4.1279247016117182E-3</v>
      </c>
    </row>
    <row r="2345" spans="1:11" x14ac:dyDescent="0.25">
      <c r="A2345" s="50" t="s">
        <v>1145</v>
      </c>
      <c r="B2345" s="48" t="s">
        <v>110</v>
      </c>
      <c r="C2345" s="52">
        <v>45853.621527777781</v>
      </c>
      <c r="D2345" s="48">
        <v>4.0724</v>
      </c>
      <c r="E2345" s="48">
        <v>643.6</v>
      </c>
      <c r="F2345" s="55">
        <v>19.690000000000001</v>
      </c>
      <c r="G2345" s="30">
        <f t="shared" ref="G2345:G2408" si="150">(F2345*0.1)</f>
        <v>1.9690000000000003</v>
      </c>
      <c r="H2345" s="31">
        <f t="shared" ref="H2345:H2408" si="151">(H2344+G2345)</f>
        <v>129.43330000000009</v>
      </c>
      <c r="I2345" s="31">
        <f>MAX($H$19:H2345)</f>
        <v>150.34330000000014</v>
      </c>
      <c r="J2345" s="32">
        <f t="shared" ref="J2345:J2408" si="152">(H2345-I2345)</f>
        <v>-20.910000000000053</v>
      </c>
      <c r="K2345" s="33">
        <f t="shared" ref="K2345:K2408" si="153">(H2345/H2344)-1</f>
        <v>1.5447462544414536E-2</v>
      </c>
    </row>
    <row r="2346" spans="1:11" x14ac:dyDescent="0.25">
      <c r="A2346" s="50" t="s">
        <v>1148</v>
      </c>
      <c r="B2346" s="48" t="s">
        <v>105</v>
      </c>
      <c r="C2346" s="52">
        <v>45853.645833333336</v>
      </c>
      <c r="D2346" s="48">
        <v>1396.77</v>
      </c>
      <c r="E2346" s="48">
        <v>0.52</v>
      </c>
      <c r="F2346" s="55">
        <v>-5.89</v>
      </c>
      <c r="G2346" s="30">
        <f t="shared" si="150"/>
        <v>-0.58899999999999997</v>
      </c>
      <c r="H2346" s="31">
        <f t="shared" si="151"/>
        <v>128.84430000000009</v>
      </c>
      <c r="I2346" s="31">
        <f>MAX($H$19:H2346)</f>
        <v>150.34330000000014</v>
      </c>
      <c r="J2346" s="32">
        <f t="shared" si="152"/>
        <v>-21.499000000000052</v>
      </c>
      <c r="K2346" s="33">
        <f t="shared" si="153"/>
        <v>-4.5506063740938796E-3</v>
      </c>
    </row>
    <row r="2347" spans="1:11" x14ac:dyDescent="0.25">
      <c r="A2347" s="51" t="s">
        <v>1148</v>
      </c>
      <c r="B2347" s="49" t="s">
        <v>107</v>
      </c>
      <c r="C2347" s="53">
        <v>45853.645833333336</v>
      </c>
      <c r="D2347" s="49">
        <v>1396.77</v>
      </c>
      <c r="E2347" s="49">
        <v>1.23</v>
      </c>
      <c r="F2347" s="56">
        <v>-13.93</v>
      </c>
      <c r="G2347" s="30">
        <f t="shared" si="150"/>
        <v>-1.393</v>
      </c>
      <c r="H2347" s="31">
        <f t="shared" si="151"/>
        <v>127.45130000000009</v>
      </c>
      <c r="I2347" s="31">
        <f>MAX($H$19:H2347)</f>
        <v>150.34330000000014</v>
      </c>
      <c r="J2347" s="32">
        <f t="shared" si="152"/>
        <v>-22.892000000000053</v>
      </c>
      <c r="K2347" s="33">
        <f t="shared" si="153"/>
        <v>-1.081149884007282E-2</v>
      </c>
    </row>
    <row r="2348" spans="1:11" x14ac:dyDescent="0.25">
      <c r="A2348" s="50" t="s">
        <v>1144</v>
      </c>
      <c r="B2348" s="48" t="s">
        <v>108</v>
      </c>
      <c r="C2348" s="52">
        <v>45853.715277777781</v>
      </c>
      <c r="D2348" s="48">
        <v>5.5742000000000003</v>
      </c>
      <c r="E2348" s="48">
        <v>1.8</v>
      </c>
      <c r="F2348" s="55">
        <v>4.4800000000000004</v>
      </c>
      <c r="G2348" s="30">
        <f t="shared" si="150"/>
        <v>0.44800000000000006</v>
      </c>
      <c r="H2348" s="31">
        <f t="shared" si="151"/>
        <v>127.89930000000008</v>
      </c>
      <c r="I2348" s="31">
        <f>MAX($H$19:H2348)</f>
        <v>150.34330000000014</v>
      </c>
      <c r="J2348" s="32">
        <f t="shared" si="152"/>
        <v>-22.444000000000059</v>
      </c>
      <c r="K2348" s="33">
        <f t="shared" si="153"/>
        <v>3.5150681083675472E-3</v>
      </c>
    </row>
    <row r="2349" spans="1:11" x14ac:dyDescent="0.25">
      <c r="A2349" s="51" t="s">
        <v>1144</v>
      </c>
      <c r="B2349" s="49" t="s">
        <v>110</v>
      </c>
      <c r="C2349" s="53">
        <v>45853.715277777781</v>
      </c>
      <c r="D2349" s="49">
        <v>5.5742000000000003</v>
      </c>
      <c r="E2349" s="49">
        <v>4.2</v>
      </c>
      <c r="F2349" s="56">
        <v>0.17</v>
      </c>
      <c r="G2349" s="30">
        <f t="shared" si="150"/>
        <v>1.7000000000000001E-2</v>
      </c>
      <c r="H2349" s="31">
        <f t="shared" si="151"/>
        <v>127.91630000000008</v>
      </c>
      <c r="I2349" s="31">
        <f>MAX($H$19:H2349)</f>
        <v>150.34330000000014</v>
      </c>
      <c r="J2349" s="32">
        <f t="shared" si="152"/>
        <v>-22.427000000000064</v>
      </c>
      <c r="K2349" s="33">
        <f t="shared" si="153"/>
        <v>1.3291706834972494E-4</v>
      </c>
    </row>
    <row r="2350" spans="1:11" x14ac:dyDescent="0.25">
      <c r="A2350" s="51" t="s">
        <v>1147</v>
      </c>
      <c r="B2350" s="49" t="s">
        <v>108</v>
      </c>
      <c r="C2350" s="53">
        <v>45853.826388888891</v>
      </c>
      <c r="D2350" s="49">
        <v>66.64</v>
      </c>
      <c r="E2350" s="49">
        <v>27.6</v>
      </c>
      <c r="F2350" s="56">
        <v>4.97</v>
      </c>
      <c r="G2350" s="30">
        <f t="shared" si="150"/>
        <v>0.497</v>
      </c>
      <c r="H2350" s="31">
        <f t="shared" si="151"/>
        <v>128.41330000000008</v>
      </c>
      <c r="I2350" s="31">
        <f>MAX($H$19:H2350)</f>
        <v>150.34330000000014</v>
      </c>
      <c r="J2350" s="32">
        <f t="shared" si="152"/>
        <v>-21.930000000000064</v>
      </c>
      <c r="K2350" s="33">
        <f t="shared" si="153"/>
        <v>3.8853531567126787E-3</v>
      </c>
    </row>
    <row r="2351" spans="1:11" x14ac:dyDescent="0.25">
      <c r="A2351" s="50" t="s">
        <v>1147</v>
      </c>
      <c r="B2351" s="48" t="s">
        <v>110</v>
      </c>
      <c r="C2351" s="52">
        <v>45853.826388888891</v>
      </c>
      <c r="D2351" s="48">
        <v>66.64</v>
      </c>
      <c r="E2351" s="48">
        <v>64.400000000000006</v>
      </c>
      <c r="F2351" s="55">
        <v>6.44</v>
      </c>
      <c r="G2351" s="30">
        <f t="shared" si="150"/>
        <v>0.64400000000000013</v>
      </c>
      <c r="H2351" s="31">
        <f t="shared" si="151"/>
        <v>129.05730000000008</v>
      </c>
      <c r="I2351" s="31">
        <f>MAX($H$19:H2351)</f>
        <v>150.34330000000014</v>
      </c>
      <c r="J2351" s="32">
        <f t="shared" si="152"/>
        <v>-21.286000000000058</v>
      </c>
      <c r="K2351" s="33">
        <f t="shared" si="153"/>
        <v>5.0150568515878735E-3</v>
      </c>
    </row>
    <row r="2352" spans="1:11" x14ac:dyDescent="0.25">
      <c r="A2352" s="50" t="s">
        <v>1144</v>
      </c>
      <c r="B2352" s="48" t="s">
        <v>105</v>
      </c>
      <c r="C2352" s="52">
        <v>45853.864583333336</v>
      </c>
      <c r="D2352" s="48">
        <v>5.5189000000000004</v>
      </c>
      <c r="E2352" s="48">
        <v>3</v>
      </c>
      <c r="F2352" s="55">
        <v>-5.91</v>
      </c>
      <c r="G2352" s="30">
        <f t="shared" si="150"/>
        <v>-0.59100000000000008</v>
      </c>
      <c r="H2352" s="31">
        <f t="shared" si="151"/>
        <v>128.46630000000007</v>
      </c>
      <c r="I2352" s="31">
        <f>MAX($H$19:H2352)</f>
        <v>150.34330000000014</v>
      </c>
      <c r="J2352" s="32">
        <f t="shared" si="152"/>
        <v>-21.877000000000066</v>
      </c>
      <c r="K2352" s="33">
        <f t="shared" si="153"/>
        <v>-4.5793612604634326E-3</v>
      </c>
    </row>
    <row r="2353" spans="1:11" x14ac:dyDescent="0.25">
      <c r="A2353" s="51" t="s">
        <v>1144</v>
      </c>
      <c r="B2353" s="49" t="s">
        <v>107</v>
      </c>
      <c r="C2353" s="53">
        <v>45853.864583333336</v>
      </c>
      <c r="D2353" s="49">
        <v>5.5189000000000004</v>
      </c>
      <c r="E2353" s="49">
        <v>7.1</v>
      </c>
      <c r="F2353" s="56">
        <v>-13.99</v>
      </c>
      <c r="G2353" s="30">
        <f t="shared" si="150"/>
        <v>-1.399</v>
      </c>
      <c r="H2353" s="31">
        <f t="shared" si="151"/>
        <v>127.06730000000007</v>
      </c>
      <c r="I2353" s="31">
        <f>MAX($H$19:H2353)</f>
        <v>150.34330000000014</v>
      </c>
      <c r="J2353" s="32">
        <f t="shared" si="152"/>
        <v>-23.276000000000067</v>
      </c>
      <c r="K2353" s="33">
        <f t="shared" si="153"/>
        <v>-1.0890015513796203E-2</v>
      </c>
    </row>
    <row r="2354" spans="1:11" x14ac:dyDescent="0.25">
      <c r="A2354" s="50" t="s">
        <v>1144</v>
      </c>
      <c r="B2354" s="48" t="s">
        <v>105</v>
      </c>
      <c r="C2354" s="52">
        <v>45854.232638888891</v>
      </c>
      <c r="D2354" s="48">
        <v>5.5073999999999996</v>
      </c>
      <c r="E2354" s="48">
        <v>4.8</v>
      </c>
      <c r="F2354" s="55">
        <v>4.46</v>
      </c>
      <c r="G2354" s="30">
        <f t="shared" si="150"/>
        <v>0.44600000000000001</v>
      </c>
      <c r="H2354" s="31">
        <f t="shared" si="151"/>
        <v>127.51330000000007</v>
      </c>
      <c r="I2354" s="31">
        <f>MAX($H$19:H2354)</f>
        <v>150.34330000000014</v>
      </c>
      <c r="J2354" s="32">
        <f t="shared" si="152"/>
        <v>-22.830000000000069</v>
      </c>
      <c r="K2354" s="33">
        <f t="shared" si="153"/>
        <v>3.509951025952418E-3</v>
      </c>
    </row>
    <row r="2355" spans="1:11" x14ac:dyDescent="0.25">
      <c r="A2355" s="51" t="s">
        <v>1144</v>
      </c>
      <c r="B2355" s="49" t="s">
        <v>107</v>
      </c>
      <c r="C2355" s="53">
        <v>45854.232638888891</v>
      </c>
      <c r="D2355" s="49">
        <v>5.5073999999999996</v>
      </c>
      <c r="E2355" s="49">
        <v>11.3</v>
      </c>
      <c r="F2355" s="56">
        <v>9.0399999999999991</v>
      </c>
      <c r="G2355" s="30">
        <f t="shared" si="150"/>
        <v>0.90399999999999991</v>
      </c>
      <c r="H2355" s="31">
        <f t="shared" si="151"/>
        <v>128.41730000000007</v>
      </c>
      <c r="I2355" s="31">
        <f>MAX($H$19:H2355)</f>
        <v>150.34330000000014</v>
      </c>
      <c r="J2355" s="32">
        <f t="shared" si="152"/>
        <v>-21.926000000000073</v>
      </c>
      <c r="K2355" s="33">
        <f t="shared" si="153"/>
        <v>7.0894565508068386E-3</v>
      </c>
    </row>
    <row r="2356" spans="1:11" x14ac:dyDescent="0.25">
      <c r="A2356" s="51" t="s">
        <v>1147</v>
      </c>
      <c r="B2356" s="49" t="s">
        <v>108</v>
      </c>
      <c r="C2356" s="53">
        <v>45854.28125</v>
      </c>
      <c r="D2356" s="49">
        <v>66.95</v>
      </c>
      <c r="E2356" s="49">
        <v>39.200000000000003</v>
      </c>
      <c r="F2356" s="56">
        <v>-6.27</v>
      </c>
      <c r="G2356" s="30">
        <f t="shared" si="150"/>
        <v>-0.627</v>
      </c>
      <c r="H2356" s="31">
        <f t="shared" si="151"/>
        <v>127.79030000000007</v>
      </c>
      <c r="I2356" s="31">
        <f>MAX($H$19:H2356)</f>
        <v>150.34330000000014</v>
      </c>
      <c r="J2356" s="32">
        <f t="shared" si="152"/>
        <v>-22.553000000000068</v>
      </c>
      <c r="K2356" s="33">
        <f t="shared" si="153"/>
        <v>-4.8825197228098416E-3</v>
      </c>
    </row>
    <row r="2357" spans="1:11" x14ac:dyDescent="0.25">
      <c r="A2357" s="50" t="s">
        <v>1147</v>
      </c>
      <c r="B2357" s="48" t="s">
        <v>110</v>
      </c>
      <c r="C2357" s="52">
        <v>45854.28125</v>
      </c>
      <c r="D2357" s="48">
        <v>66.95</v>
      </c>
      <c r="E2357" s="48">
        <v>91.6</v>
      </c>
      <c r="F2357" s="55">
        <v>-14.66</v>
      </c>
      <c r="G2357" s="30">
        <f t="shared" si="150"/>
        <v>-1.4660000000000002</v>
      </c>
      <c r="H2357" s="31">
        <f t="shared" si="151"/>
        <v>126.32430000000008</v>
      </c>
      <c r="I2357" s="31">
        <f>MAX($H$19:H2357)</f>
        <v>150.34330000000014</v>
      </c>
      <c r="J2357" s="32">
        <f t="shared" si="152"/>
        <v>-24.019000000000062</v>
      </c>
      <c r="K2357" s="33">
        <f t="shared" si="153"/>
        <v>-1.1471919230176209E-2</v>
      </c>
    </row>
    <row r="2358" spans="1:11" x14ac:dyDescent="0.25">
      <c r="A2358" s="51" t="s">
        <v>1147</v>
      </c>
      <c r="B2358" s="49" t="s">
        <v>105</v>
      </c>
      <c r="C2358" s="53">
        <v>45854.336805555555</v>
      </c>
      <c r="D2358" s="49">
        <v>66.48</v>
      </c>
      <c r="E2358" s="49">
        <v>28.8</v>
      </c>
      <c r="F2358" s="56">
        <v>4.6100000000000003</v>
      </c>
      <c r="G2358" s="30">
        <f t="shared" si="150"/>
        <v>0.46100000000000008</v>
      </c>
      <c r="H2358" s="31">
        <f t="shared" si="151"/>
        <v>126.78530000000008</v>
      </c>
      <c r="I2358" s="31">
        <f>MAX($H$19:H2358)</f>
        <v>150.34330000000014</v>
      </c>
      <c r="J2358" s="32">
        <f t="shared" si="152"/>
        <v>-23.558000000000064</v>
      </c>
      <c r="K2358" s="33">
        <f t="shared" si="153"/>
        <v>3.649337459221913E-3</v>
      </c>
    </row>
    <row r="2359" spans="1:11" x14ac:dyDescent="0.25">
      <c r="A2359" s="50" t="s">
        <v>1147</v>
      </c>
      <c r="B2359" s="48" t="s">
        <v>107</v>
      </c>
      <c r="C2359" s="52">
        <v>45854.336805555555</v>
      </c>
      <c r="D2359" s="48">
        <v>66.48</v>
      </c>
      <c r="E2359" s="48">
        <v>67.2</v>
      </c>
      <c r="F2359" s="55">
        <v>12.77</v>
      </c>
      <c r="G2359" s="30">
        <f t="shared" si="150"/>
        <v>1.2770000000000001</v>
      </c>
      <c r="H2359" s="31">
        <f t="shared" si="151"/>
        <v>128.06230000000008</v>
      </c>
      <c r="I2359" s="31">
        <f>MAX($H$19:H2359)</f>
        <v>150.34330000000014</v>
      </c>
      <c r="J2359" s="32">
        <f t="shared" si="152"/>
        <v>-22.281000000000063</v>
      </c>
      <c r="K2359" s="33">
        <f t="shared" si="153"/>
        <v>1.0072145587856074E-2</v>
      </c>
    </row>
    <row r="2360" spans="1:11" x14ac:dyDescent="0.25">
      <c r="A2360" s="50" t="s">
        <v>1144</v>
      </c>
      <c r="B2360" s="48" t="s">
        <v>105</v>
      </c>
      <c r="C2360" s="52">
        <v>45854.600694444445</v>
      </c>
      <c r="D2360" s="48">
        <v>5.4882999999999997</v>
      </c>
      <c r="E2360" s="48">
        <v>2.1</v>
      </c>
      <c r="F2360" s="55">
        <v>4.45</v>
      </c>
      <c r="G2360" s="30">
        <f t="shared" si="150"/>
        <v>0.44500000000000006</v>
      </c>
      <c r="H2360" s="31">
        <f t="shared" si="151"/>
        <v>128.50730000000007</v>
      </c>
      <c r="I2360" s="31">
        <f>MAX($H$19:H2360)</f>
        <v>150.34330000000014</v>
      </c>
      <c r="J2360" s="32">
        <f t="shared" si="152"/>
        <v>-21.83600000000007</v>
      </c>
      <c r="K2360" s="33">
        <f t="shared" si="153"/>
        <v>3.4748712150256544E-3</v>
      </c>
    </row>
    <row r="2361" spans="1:11" x14ac:dyDescent="0.25">
      <c r="A2361" s="51" t="s">
        <v>1144</v>
      </c>
      <c r="B2361" s="49" t="s">
        <v>107</v>
      </c>
      <c r="C2361" s="53">
        <v>45854.600694444445</v>
      </c>
      <c r="D2361" s="49">
        <v>5.4882999999999997</v>
      </c>
      <c r="E2361" s="49">
        <v>4.9000000000000004</v>
      </c>
      <c r="F2361" s="56">
        <v>0.05</v>
      </c>
      <c r="G2361" s="30">
        <f t="shared" si="150"/>
        <v>5.000000000000001E-3</v>
      </c>
      <c r="H2361" s="31">
        <f t="shared" si="151"/>
        <v>128.51230000000007</v>
      </c>
      <c r="I2361" s="31">
        <f>MAX($H$19:H2361)</f>
        <v>150.34330000000014</v>
      </c>
      <c r="J2361" s="32">
        <f t="shared" si="152"/>
        <v>-21.831000000000074</v>
      </c>
      <c r="K2361" s="33">
        <f t="shared" si="153"/>
        <v>3.8908295481920874E-5</v>
      </c>
    </row>
    <row r="2362" spans="1:11" x14ac:dyDescent="0.25">
      <c r="A2362" s="51" t="s">
        <v>1145</v>
      </c>
      <c r="B2362" s="49" t="s">
        <v>105</v>
      </c>
      <c r="C2362" s="53">
        <v>45854.607638888891</v>
      </c>
      <c r="D2362" s="49">
        <v>4.0953999999999997</v>
      </c>
      <c r="E2362" s="49">
        <v>276.60000000000002</v>
      </c>
      <c r="F2362" s="56">
        <v>-5.64</v>
      </c>
      <c r="G2362" s="30">
        <f t="shared" si="150"/>
        <v>-0.56399999999999995</v>
      </c>
      <c r="H2362" s="31">
        <f t="shared" si="151"/>
        <v>127.94830000000007</v>
      </c>
      <c r="I2362" s="31">
        <f>MAX($H$19:H2362)</f>
        <v>150.34330000000014</v>
      </c>
      <c r="J2362" s="32">
        <f t="shared" si="152"/>
        <v>-22.395000000000067</v>
      </c>
      <c r="K2362" s="33">
        <f t="shared" si="153"/>
        <v>-4.388684974123036E-3</v>
      </c>
    </row>
    <row r="2363" spans="1:11" x14ac:dyDescent="0.25">
      <c r="A2363" s="50" t="s">
        <v>1145</v>
      </c>
      <c r="B2363" s="48" t="s">
        <v>107</v>
      </c>
      <c r="C2363" s="52">
        <v>45854.607638888891</v>
      </c>
      <c r="D2363" s="48">
        <v>4.0953999999999997</v>
      </c>
      <c r="E2363" s="48">
        <v>645.4</v>
      </c>
      <c r="F2363" s="55">
        <v>-13.17</v>
      </c>
      <c r="G2363" s="30">
        <f t="shared" si="150"/>
        <v>-1.3170000000000002</v>
      </c>
      <c r="H2363" s="31">
        <f t="shared" si="151"/>
        <v>126.63130000000007</v>
      </c>
      <c r="I2363" s="31">
        <f>MAX($H$19:H2363)</f>
        <v>150.34330000000014</v>
      </c>
      <c r="J2363" s="32">
        <f t="shared" si="152"/>
        <v>-23.712000000000074</v>
      </c>
      <c r="K2363" s="33">
        <f t="shared" si="153"/>
        <v>-1.0293219995889058E-2</v>
      </c>
    </row>
    <row r="2364" spans="1:11" x14ac:dyDescent="0.25">
      <c r="A2364" s="51" t="s">
        <v>1144</v>
      </c>
      <c r="B2364" s="49" t="s">
        <v>108</v>
      </c>
      <c r="C2364" s="53">
        <v>45854.704861111109</v>
      </c>
      <c r="D2364" s="49">
        <v>5.5289999999999999</v>
      </c>
      <c r="E2364" s="49">
        <v>1.9</v>
      </c>
      <c r="F2364" s="56">
        <v>-3.7</v>
      </c>
      <c r="G2364" s="30">
        <f t="shared" si="150"/>
        <v>-0.37000000000000005</v>
      </c>
      <c r="H2364" s="31">
        <f t="shared" si="151"/>
        <v>126.26130000000006</v>
      </c>
      <c r="I2364" s="31">
        <f>MAX($H$19:H2364)</f>
        <v>150.34330000000014</v>
      </c>
      <c r="J2364" s="32">
        <f t="shared" si="152"/>
        <v>-24.082000000000079</v>
      </c>
      <c r="K2364" s="33">
        <f t="shared" si="153"/>
        <v>-2.9218684480061263E-3</v>
      </c>
    </row>
    <row r="2365" spans="1:11" x14ac:dyDescent="0.25">
      <c r="A2365" s="51" t="s">
        <v>1144</v>
      </c>
      <c r="B2365" s="49" t="s">
        <v>110</v>
      </c>
      <c r="C2365" s="53">
        <v>45854.704861111109</v>
      </c>
      <c r="D2365" s="49">
        <v>5.5289999999999999</v>
      </c>
      <c r="E2365" s="49">
        <v>4.5999999999999996</v>
      </c>
      <c r="F2365" s="56">
        <v>-8.9700000000000006</v>
      </c>
      <c r="G2365" s="30">
        <f t="shared" si="150"/>
        <v>-0.89700000000000013</v>
      </c>
      <c r="H2365" s="31">
        <f t="shared" si="151"/>
        <v>125.36430000000006</v>
      </c>
      <c r="I2365" s="31">
        <f>MAX($H$19:H2365)</f>
        <v>150.34330000000014</v>
      </c>
      <c r="J2365" s="32">
        <f t="shared" si="152"/>
        <v>-24.979000000000084</v>
      </c>
      <c r="K2365" s="33">
        <f t="shared" si="153"/>
        <v>-7.1043146237208532E-3</v>
      </c>
    </row>
    <row r="2366" spans="1:11" x14ac:dyDescent="0.25">
      <c r="A2366" s="51" t="s">
        <v>1147</v>
      </c>
      <c r="B2366" s="49" t="s">
        <v>108</v>
      </c>
      <c r="C2366" s="53">
        <v>45854.711805555555</v>
      </c>
      <c r="D2366" s="49">
        <v>66.45</v>
      </c>
      <c r="E2366" s="49">
        <v>12.1</v>
      </c>
      <c r="F2366" s="56">
        <v>4.4800000000000004</v>
      </c>
      <c r="G2366" s="30">
        <f t="shared" si="150"/>
        <v>0.44800000000000006</v>
      </c>
      <c r="H2366" s="31">
        <f t="shared" si="151"/>
        <v>125.81230000000005</v>
      </c>
      <c r="I2366" s="31">
        <f>MAX($H$19:H2366)</f>
        <v>150.34330000000014</v>
      </c>
      <c r="J2366" s="32">
        <f t="shared" si="152"/>
        <v>-24.531000000000091</v>
      </c>
      <c r="K2366" s="33">
        <f t="shared" si="153"/>
        <v>3.573585143457958E-3</v>
      </c>
    </row>
    <row r="2367" spans="1:11" x14ac:dyDescent="0.25">
      <c r="A2367" s="50" t="s">
        <v>1147</v>
      </c>
      <c r="B2367" s="48" t="s">
        <v>110</v>
      </c>
      <c r="C2367" s="52">
        <v>45854.711805555555</v>
      </c>
      <c r="D2367" s="48">
        <v>66.45</v>
      </c>
      <c r="E2367" s="48">
        <v>28.3</v>
      </c>
      <c r="F2367" s="55">
        <v>0</v>
      </c>
      <c r="G2367" s="30">
        <f t="shared" si="150"/>
        <v>0</v>
      </c>
      <c r="H2367" s="31">
        <f t="shared" si="151"/>
        <v>125.81230000000005</v>
      </c>
      <c r="I2367" s="31">
        <f>MAX($H$19:H2367)</f>
        <v>150.34330000000014</v>
      </c>
      <c r="J2367" s="32">
        <f t="shared" si="152"/>
        <v>-24.531000000000091</v>
      </c>
      <c r="K2367" s="33">
        <f t="shared" si="153"/>
        <v>0</v>
      </c>
    </row>
    <row r="2368" spans="1:11" x14ac:dyDescent="0.25">
      <c r="A2368" s="50" t="s">
        <v>1144</v>
      </c>
      <c r="B2368" s="48" t="s">
        <v>105</v>
      </c>
      <c r="C2368" s="52">
        <v>45854.822916666664</v>
      </c>
      <c r="D2368" s="48">
        <v>5.5095000000000001</v>
      </c>
      <c r="E2368" s="48">
        <v>1.9</v>
      </c>
      <c r="F2368" s="55">
        <v>-3.7</v>
      </c>
      <c r="G2368" s="30">
        <f t="shared" si="150"/>
        <v>-0.37000000000000005</v>
      </c>
      <c r="H2368" s="31">
        <f t="shared" si="151"/>
        <v>125.44230000000005</v>
      </c>
      <c r="I2368" s="31">
        <f>MAX($H$19:H2368)</f>
        <v>150.34330000000014</v>
      </c>
      <c r="J2368" s="32">
        <f t="shared" si="152"/>
        <v>-24.901000000000096</v>
      </c>
      <c r="K2368" s="33">
        <f t="shared" si="153"/>
        <v>-2.9408889273943029E-3</v>
      </c>
    </row>
    <row r="2369" spans="1:11" x14ac:dyDescent="0.25">
      <c r="A2369" s="50" t="s">
        <v>1144</v>
      </c>
      <c r="B2369" s="48" t="s">
        <v>105</v>
      </c>
      <c r="C2369" s="52">
        <v>45854.822916666664</v>
      </c>
      <c r="D2369" s="48">
        <v>5.5095000000000001</v>
      </c>
      <c r="E2369" s="48">
        <v>4.5999999999999996</v>
      </c>
      <c r="F2369" s="55">
        <v>-8.9700000000000006</v>
      </c>
      <c r="G2369" s="30">
        <f t="shared" si="150"/>
        <v>-0.89700000000000013</v>
      </c>
      <c r="H2369" s="31">
        <f t="shared" si="151"/>
        <v>124.54530000000004</v>
      </c>
      <c r="I2369" s="31">
        <f>MAX($H$19:H2369)</f>
        <v>150.34330000000014</v>
      </c>
      <c r="J2369" s="32">
        <f t="shared" si="152"/>
        <v>-25.798000000000101</v>
      </c>
      <c r="K2369" s="33">
        <f t="shared" si="153"/>
        <v>-7.150697970301878E-3</v>
      </c>
    </row>
    <row r="2370" spans="1:11" x14ac:dyDescent="0.25">
      <c r="A2370" s="50" t="s">
        <v>1144</v>
      </c>
      <c r="B2370" s="48" t="s">
        <v>105</v>
      </c>
      <c r="C2370" s="52">
        <v>45854.822916666664</v>
      </c>
      <c r="D2370" s="48">
        <v>5.5095000000000001</v>
      </c>
      <c r="E2370" s="48">
        <v>4.2</v>
      </c>
      <c r="F2370" s="55">
        <v>4.45</v>
      </c>
      <c r="G2370" s="30">
        <f t="shared" si="150"/>
        <v>0.44500000000000006</v>
      </c>
      <c r="H2370" s="31">
        <f t="shared" si="151"/>
        <v>124.99030000000003</v>
      </c>
      <c r="I2370" s="31">
        <f>MAX($H$19:H2370)</f>
        <v>150.34330000000014</v>
      </c>
      <c r="J2370" s="32">
        <f t="shared" si="152"/>
        <v>-25.353000000000108</v>
      </c>
      <c r="K2370" s="33">
        <f t="shared" si="153"/>
        <v>3.572997134375866E-3</v>
      </c>
    </row>
    <row r="2371" spans="1:11" x14ac:dyDescent="0.25">
      <c r="A2371" s="51" t="s">
        <v>1144</v>
      </c>
      <c r="B2371" s="49" t="s">
        <v>107</v>
      </c>
      <c r="C2371" s="53">
        <v>45854.822916666664</v>
      </c>
      <c r="D2371" s="49">
        <v>5.5095000000000001</v>
      </c>
      <c r="E2371" s="49">
        <v>9.9</v>
      </c>
      <c r="F2371" s="56">
        <v>0.1</v>
      </c>
      <c r="G2371" s="30">
        <f t="shared" si="150"/>
        <v>1.0000000000000002E-2</v>
      </c>
      <c r="H2371" s="31">
        <f t="shared" si="151"/>
        <v>125.00030000000004</v>
      </c>
      <c r="I2371" s="31">
        <f>MAX($H$19:H2371)</f>
        <v>150.34330000000014</v>
      </c>
      <c r="J2371" s="32">
        <f t="shared" si="152"/>
        <v>-25.343000000000103</v>
      </c>
      <c r="K2371" s="33">
        <f t="shared" si="153"/>
        <v>8.0006208481808727E-5</v>
      </c>
    </row>
    <row r="2372" spans="1:11" x14ac:dyDescent="0.25">
      <c r="A2372" s="51" t="s">
        <v>1145</v>
      </c>
      <c r="B2372" s="49" t="s">
        <v>108</v>
      </c>
      <c r="C2372" s="53">
        <v>45855.003472222219</v>
      </c>
      <c r="D2372" s="49">
        <v>4.117</v>
      </c>
      <c r="E2372" s="49">
        <v>327.3</v>
      </c>
      <c r="F2372" s="56">
        <v>5.43</v>
      </c>
      <c r="G2372" s="30">
        <f t="shared" si="150"/>
        <v>0.54300000000000004</v>
      </c>
      <c r="H2372" s="31">
        <f t="shared" si="151"/>
        <v>125.54330000000004</v>
      </c>
      <c r="I2372" s="31">
        <f>MAX($H$19:H2372)</f>
        <v>150.34330000000014</v>
      </c>
      <c r="J2372" s="32">
        <f t="shared" si="152"/>
        <v>-24.800000000000097</v>
      </c>
      <c r="K2372" s="33">
        <f t="shared" si="153"/>
        <v>4.3439895744250556E-3</v>
      </c>
    </row>
    <row r="2373" spans="1:11" x14ac:dyDescent="0.25">
      <c r="A2373" s="50" t="s">
        <v>1145</v>
      </c>
      <c r="B2373" s="48" t="s">
        <v>110</v>
      </c>
      <c r="C2373" s="52">
        <v>45855.003472222219</v>
      </c>
      <c r="D2373" s="48">
        <v>4.117</v>
      </c>
      <c r="E2373" s="48">
        <v>763.7</v>
      </c>
      <c r="F2373" s="55">
        <v>0.53</v>
      </c>
      <c r="G2373" s="30">
        <f t="shared" si="150"/>
        <v>5.3000000000000005E-2</v>
      </c>
      <c r="H2373" s="31">
        <f t="shared" si="151"/>
        <v>125.59630000000004</v>
      </c>
      <c r="I2373" s="31">
        <f>MAX($H$19:H2373)</f>
        <v>150.34330000000014</v>
      </c>
      <c r="J2373" s="32">
        <f t="shared" si="152"/>
        <v>-24.747000000000099</v>
      </c>
      <c r="K2373" s="33">
        <f t="shared" si="153"/>
        <v>4.2216510160231202E-4</v>
      </c>
    </row>
    <row r="2374" spans="1:11" x14ac:dyDescent="0.25">
      <c r="A2374" s="50" t="s">
        <v>1144</v>
      </c>
      <c r="B2374" s="48" t="s">
        <v>108</v>
      </c>
      <c r="C2374" s="52">
        <v>45855.166666666664</v>
      </c>
      <c r="D2374" s="48">
        <v>5.5209000000000001</v>
      </c>
      <c r="E2374" s="48">
        <v>3.8</v>
      </c>
      <c r="F2374" s="55">
        <v>-5.93</v>
      </c>
      <c r="G2374" s="30">
        <f t="shared" si="150"/>
        <v>-0.59299999999999997</v>
      </c>
      <c r="H2374" s="31">
        <f t="shared" si="151"/>
        <v>125.00330000000004</v>
      </c>
      <c r="I2374" s="31">
        <f>MAX($H$19:H2374)</f>
        <v>150.34330000000014</v>
      </c>
      <c r="J2374" s="32">
        <f t="shared" si="152"/>
        <v>-25.340000000000103</v>
      </c>
      <c r="K2374" s="33">
        <f t="shared" si="153"/>
        <v>-4.721476667704394E-3</v>
      </c>
    </row>
    <row r="2375" spans="1:11" x14ac:dyDescent="0.25">
      <c r="A2375" s="51" t="s">
        <v>1144</v>
      </c>
      <c r="B2375" s="49" t="s">
        <v>110</v>
      </c>
      <c r="C2375" s="53">
        <v>45855.166666666664</v>
      </c>
      <c r="D2375" s="49">
        <v>5.5209000000000001</v>
      </c>
      <c r="E2375" s="49">
        <v>8.9</v>
      </c>
      <c r="F2375" s="56">
        <v>-13.88</v>
      </c>
      <c r="G2375" s="30">
        <f t="shared" si="150"/>
        <v>-1.3880000000000001</v>
      </c>
      <c r="H2375" s="31">
        <f t="shared" si="151"/>
        <v>123.61530000000003</v>
      </c>
      <c r="I2375" s="31">
        <f>MAX($H$19:H2375)</f>
        <v>150.34330000000014</v>
      </c>
      <c r="J2375" s="32">
        <f t="shared" si="152"/>
        <v>-26.728000000000108</v>
      </c>
      <c r="K2375" s="33">
        <f t="shared" si="153"/>
        <v>-1.1103706862138907E-2</v>
      </c>
    </row>
    <row r="2376" spans="1:11" x14ac:dyDescent="0.25">
      <c r="A2376" s="51" t="s">
        <v>1145</v>
      </c>
      <c r="B2376" s="49" t="s">
        <v>105</v>
      </c>
      <c r="C2376" s="53">
        <v>45855.392361111109</v>
      </c>
      <c r="D2376" s="49">
        <v>4.1158000000000001</v>
      </c>
      <c r="E2376" s="49">
        <v>555.5</v>
      </c>
      <c r="F2376" s="56">
        <v>5.94</v>
      </c>
      <c r="G2376" s="30">
        <f t="shared" si="150"/>
        <v>0.59400000000000008</v>
      </c>
      <c r="H2376" s="31">
        <f t="shared" si="151"/>
        <v>124.20930000000003</v>
      </c>
      <c r="I2376" s="31">
        <f>MAX($H$19:H2376)</f>
        <v>150.34330000000014</v>
      </c>
      <c r="J2376" s="32">
        <f t="shared" si="152"/>
        <v>-26.134000000000114</v>
      </c>
      <c r="K2376" s="33">
        <f t="shared" si="153"/>
        <v>4.8052304205061791E-3</v>
      </c>
    </row>
    <row r="2377" spans="1:11" x14ac:dyDescent="0.25">
      <c r="A2377" s="50" t="s">
        <v>1145</v>
      </c>
      <c r="B2377" s="48" t="s">
        <v>107</v>
      </c>
      <c r="C2377" s="52">
        <v>45855.392361111109</v>
      </c>
      <c r="D2377" s="48">
        <v>4.1158000000000001</v>
      </c>
      <c r="E2377" s="48">
        <v>1296.2</v>
      </c>
      <c r="F2377" s="55">
        <v>12.44</v>
      </c>
      <c r="G2377" s="30">
        <f t="shared" si="150"/>
        <v>1.244</v>
      </c>
      <c r="H2377" s="31">
        <f t="shared" si="151"/>
        <v>125.45330000000003</v>
      </c>
      <c r="I2377" s="31">
        <f>MAX($H$19:H2377)</f>
        <v>150.34330000000014</v>
      </c>
      <c r="J2377" s="32">
        <f t="shared" si="152"/>
        <v>-24.890000000000114</v>
      </c>
      <c r="K2377" s="33">
        <f t="shared" si="153"/>
        <v>1.0015353117681203E-2</v>
      </c>
    </row>
    <row r="2378" spans="1:11" x14ac:dyDescent="0.25">
      <c r="A2378" s="51" t="s">
        <v>1147</v>
      </c>
      <c r="B2378" s="49" t="s">
        <v>108</v>
      </c>
      <c r="C2378" s="53">
        <v>45855.454861111109</v>
      </c>
      <c r="D2378" s="49">
        <v>66.78</v>
      </c>
      <c r="E2378" s="49">
        <v>19.3</v>
      </c>
      <c r="F2378" s="56">
        <v>4.63</v>
      </c>
      <c r="G2378" s="30">
        <f t="shared" si="150"/>
        <v>0.46300000000000002</v>
      </c>
      <c r="H2378" s="31">
        <f t="shared" si="151"/>
        <v>125.91630000000002</v>
      </c>
      <c r="I2378" s="31">
        <f>MAX($H$19:H2378)</f>
        <v>150.34330000000014</v>
      </c>
      <c r="J2378" s="32">
        <f t="shared" si="152"/>
        <v>-24.42700000000012</v>
      </c>
      <c r="K2378" s="33">
        <f t="shared" si="153"/>
        <v>3.6906163488723553E-3</v>
      </c>
    </row>
    <row r="2379" spans="1:11" x14ac:dyDescent="0.25">
      <c r="A2379" s="50" t="s">
        <v>1147</v>
      </c>
      <c r="B2379" s="48" t="s">
        <v>110</v>
      </c>
      <c r="C2379" s="52">
        <v>45855.454861111109</v>
      </c>
      <c r="D2379" s="48">
        <v>66.78</v>
      </c>
      <c r="E2379" s="48">
        <v>45.2</v>
      </c>
      <c r="F2379" s="55">
        <v>0.45</v>
      </c>
      <c r="G2379" s="30">
        <f t="shared" si="150"/>
        <v>4.5000000000000005E-2</v>
      </c>
      <c r="H2379" s="31">
        <f t="shared" si="151"/>
        <v>125.96130000000002</v>
      </c>
      <c r="I2379" s="31">
        <f>MAX($H$19:H2379)</f>
        <v>150.34330000000014</v>
      </c>
      <c r="J2379" s="32">
        <f t="shared" si="152"/>
        <v>-24.382000000000119</v>
      </c>
      <c r="K2379" s="33">
        <f t="shared" si="153"/>
        <v>3.5738025974407783E-4</v>
      </c>
    </row>
    <row r="2380" spans="1:11" x14ac:dyDescent="0.25">
      <c r="A2380" s="50" t="s">
        <v>1144</v>
      </c>
      <c r="B2380" s="48" t="s">
        <v>105</v>
      </c>
      <c r="C2380" s="52">
        <v>45855.517361111109</v>
      </c>
      <c r="D2380" s="48">
        <v>5.5004999999999997</v>
      </c>
      <c r="E2380" s="48">
        <v>3.2</v>
      </c>
      <c r="F2380" s="55">
        <v>4.4800000000000004</v>
      </c>
      <c r="G2380" s="30">
        <f t="shared" si="150"/>
        <v>0.44800000000000006</v>
      </c>
      <c r="H2380" s="31">
        <f t="shared" si="151"/>
        <v>126.40930000000002</v>
      </c>
      <c r="I2380" s="31">
        <f>MAX($H$19:H2380)</f>
        <v>150.34330000000014</v>
      </c>
      <c r="J2380" s="32">
        <f t="shared" si="152"/>
        <v>-23.934000000000125</v>
      </c>
      <c r="K2380" s="33">
        <f t="shared" si="153"/>
        <v>3.5566479545701135E-3</v>
      </c>
    </row>
    <row r="2381" spans="1:11" x14ac:dyDescent="0.25">
      <c r="A2381" s="51" t="s">
        <v>1144</v>
      </c>
      <c r="B2381" s="49" t="s">
        <v>107</v>
      </c>
      <c r="C2381" s="53">
        <v>45855.517361111109</v>
      </c>
      <c r="D2381" s="49">
        <v>5.5004999999999997</v>
      </c>
      <c r="E2381" s="49">
        <v>7.5</v>
      </c>
      <c r="F2381" s="56">
        <v>6.3</v>
      </c>
      <c r="G2381" s="30">
        <f t="shared" si="150"/>
        <v>0.63</v>
      </c>
      <c r="H2381" s="31">
        <f t="shared" si="151"/>
        <v>127.03930000000001</v>
      </c>
      <c r="I2381" s="31">
        <f>MAX($H$19:H2381)</f>
        <v>150.34330000000014</v>
      </c>
      <c r="J2381" s="32">
        <f t="shared" si="152"/>
        <v>-23.30400000000013</v>
      </c>
      <c r="K2381" s="33">
        <f t="shared" si="153"/>
        <v>4.9838105265989086E-3</v>
      </c>
    </row>
    <row r="2382" spans="1:11" x14ac:dyDescent="0.25">
      <c r="A2382" s="50" t="s">
        <v>1148</v>
      </c>
      <c r="B2382" s="48" t="s">
        <v>108</v>
      </c>
      <c r="C2382" s="52">
        <v>45855.628472222219</v>
      </c>
      <c r="D2382" s="48">
        <v>1445.7840000000001</v>
      </c>
      <c r="E2382" s="48">
        <v>0.5</v>
      </c>
      <c r="F2382" s="55">
        <v>4.37</v>
      </c>
      <c r="G2382" s="30">
        <f t="shared" si="150"/>
        <v>0.43700000000000006</v>
      </c>
      <c r="H2382" s="31">
        <f t="shared" si="151"/>
        <v>127.47630000000001</v>
      </c>
      <c r="I2382" s="31">
        <f>MAX($H$19:H2382)</f>
        <v>150.34330000000014</v>
      </c>
      <c r="J2382" s="32">
        <f t="shared" si="152"/>
        <v>-22.867000000000132</v>
      </c>
      <c r="K2382" s="33">
        <f t="shared" si="153"/>
        <v>3.4398804149582407E-3</v>
      </c>
    </row>
    <row r="2383" spans="1:11" x14ac:dyDescent="0.25">
      <c r="A2383" s="51" t="s">
        <v>1148</v>
      </c>
      <c r="B2383" s="49" t="s">
        <v>110</v>
      </c>
      <c r="C2383" s="53">
        <v>45855.628472222219</v>
      </c>
      <c r="D2383" s="49">
        <v>1445.7840000000001</v>
      </c>
      <c r="E2383" s="49">
        <v>1.1599999999999999</v>
      </c>
      <c r="F2383" s="56">
        <v>28.9</v>
      </c>
      <c r="G2383" s="30">
        <f t="shared" si="150"/>
        <v>2.89</v>
      </c>
      <c r="H2383" s="31">
        <f t="shared" si="151"/>
        <v>130.3663</v>
      </c>
      <c r="I2383" s="31">
        <f>MAX($H$19:H2383)</f>
        <v>150.34330000000014</v>
      </c>
      <c r="J2383" s="32">
        <f t="shared" si="152"/>
        <v>-19.977000000000146</v>
      </c>
      <c r="K2383" s="33">
        <f t="shared" si="153"/>
        <v>2.2670880783329794E-2</v>
      </c>
    </row>
    <row r="2384" spans="1:11" x14ac:dyDescent="0.25">
      <c r="A2384" s="51" t="s">
        <v>1146</v>
      </c>
      <c r="B2384" s="49" t="s">
        <v>108</v>
      </c>
      <c r="C2384" s="53">
        <v>45855.645833333336</v>
      </c>
      <c r="D2384" s="49">
        <v>3337</v>
      </c>
      <c r="E2384" s="49">
        <v>0.6</v>
      </c>
      <c r="F2384" s="56">
        <v>4.16</v>
      </c>
      <c r="G2384" s="30">
        <f t="shared" si="150"/>
        <v>0.41600000000000004</v>
      </c>
      <c r="H2384" s="31">
        <f t="shared" si="151"/>
        <v>130.78229999999999</v>
      </c>
      <c r="I2384" s="31">
        <f>MAX($H$19:H2384)</f>
        <v>150.34330000000014</v>
      </c>
      <c r="J2384" s="32">
        <f t="shared" si="152"/>
        <v>-19.561000000000149</v>
      </c>
      <c r="K2384" s="33">
        <f t="shared" si="153"/>
        <v>3.1910087192779102E-3</v>
      </c>
    </row>
    <row r="2385" spans="1:11" x14ac:dyDescent="0.25">
      <c r="A2385" s="50" t="s">
        <v>1146</v>
      </c>
      <c r="B2385" s="48" t="s">
        <v>110</v>
      </c>
      <c r="C2385" s="52">
        <v>45855.645833333336</v>
      </c>
      <c r="D2385" s="48">
        <v>3337</v>
      </c>
      <c r="E2385" s="48">
        <v>1.5</v>
      </c>
      <c r="F2385" s="55">
        <v>0</v>
      </c>
      <c r="G2385" s="30">
        <f t="shared" si="150"/>
        <v>0</v>
      </c>
      <c r="H2385" s="31">
        <f t="shared" si="151"/>
        <v>130.78229999999999</v>
      </c>
      <c r="I2385" s="31">
        <f>MAX($H$19:H2385)</f>
        <v>150.34330000000014</v>
      </c>
      <c r="J2385" s="32">
        <f t="shared" si="152"/>
        <v>-19.561000000000149</v>
      </c>
      <c r="K2385" s="33">
        <f t="shared" si="153"/>
        <v>0</v>
      </c>
    </row>
    <row r="2386" spans="1:11" x14ac:dyDescent="0.25">
      <c r="A2386" s="51" t="s">
        <v>1147</v>
      </c>
      <c r="B2386" s="49" t="s">
        <v>108</v>
      </c>
      <c r="C2386" s="53">
        <v>45855.652777777781</v>
      </c>
      <c r="D2386" s="49">
        <v>67.13</v>
      </c>
      <c r="E2386" s="49">
        <v>12.5</v>
      </c>
      <c r="F2386" s="56">
        <v>4.5</v>
      </c>
      <c r="G2386" s="30">
        <f t="shared" si="150"/>
        <v>0.45</v>
      </c>
      <c r="H2386" s="31">
        <f t="shared" si="151"/>
        <v>131.23229999999998</v>
      </c>
      <c r="I2386" s="31">
        <f>MAX($H$19:H2386)</f>
        <v>150.34330000000014</v>
      </c>
      <c r="J2386" s="32">
        <f t="shared" si="152"/>
        <v>-19.111000000000161</v>
      </c>
      <c r="K2386" s="33">
        <f t="shared" si="153"/>
        <v>3.4408325897310466E-3</v>
      </c>
    </row>
    <row r="2387" spans="1:11" x14ac:dyDescent="0.25">
      <c r="A2387" s="50" t="s">
        <v>1147</v>
      </c>
      <c r="B2387" s="48" t="s">
        <v>110</v>
      </c>
      <c r="C2387" s="52">
        <v>45855.652777777781</v>
      </c>
      <c r="D2387" s="48">
        <v>67.13</v>
      </c>
      <c r="E2387" s="48">
        <v>29.1</v>
      </c>
      <c r="F2387" s="55">
        <v>17.46</v>
      </c>
      <c r="G2387" s="30">
        <f t="shared" si="150"/>
        <v>1.7460000000000002</v>
      </c>
      <c r="H2387" s="31">
        <f t="shared" si="151"/>
        <v>132.97829999999999</v>
      </c>
      <c r="I2387" s="31">
        <f>MAX($H$19:H2387)</f>
        <v>150.34330000000014</v>
      </c>
      <c r="J2387" s="32">
        <f t="shared" si="152"/>
        <v>-17.365000000000151</v>
      </c>
      <c r="K2387" s="33">
        <f t="shared" si="153"/>
        <v>1.3304651370127596E-2</v>
      </c>
    </row>
    <row r="2388" spans="1:11" x14ac:dyDescent="0.25">
      <c r="A2388" s="50" t="s">
        <v>1144</v>
      </c>
      <c r="B2388" s="48" t="s">
        <v>108</v>
      </c>
      <c r="C2388" s="52">
        <v>45855.701388888891</v>
      </c>
      <c r="D2388" s="48">
        <v>5.5164999999999997</v>
      </c>
      <c r="E2388" s="48">
        <v>2.7</v>
      </c>
      <c r="F2388" s="55">
        <v>-5.91</v>
      </c>
      <c r="G2388" s="30">
        <f t="shared" si="150"/>
        <v>-0.59100000000000008</v>
      </c>
      <c r="H2388" s="31">
        <f t="shared" si="151"/>
        <v>132.38729999999998</v>
      </c>
      <c r="I2388" s="31">
        <f>MAX($H$19:H2388)</f>
        <v>150.34330000000014</v>
      </c>
      <c r="J2388" s="32">
        <f t="shared" si="152"/>
        <v>-17.956000000000159</v>
      </c>
      <c r="K2388" s="33">
        <f t="shared" si="153"/>
        <v>-4.4443341507599543E-3</v>
      </c>
    </row>
    <row r="2389" spans="1:11" x14ac:dyDescent="0.25">
      <c r="A2389" s="51" t="s">
        <v>1144</v>
      </c>
      <c r="B2389" s="49" t="s">
        <v>110</v>
      </c>
      <c r="C2389" s="53">
        <v>45855.701388888891</v>
      </c>
      <c r="D2389" s="49">
        <v>5.5164999999999997</v>
      </c>
      <c r="E2389" s="49">
        <v>6.3</v>
      </c>
      <c r="F2389" s="56">
        <v>-13.8</v>
      </c>
      <c r="G2389" s="30">
        <f t="shared" si="150"/>
        <v>-1.3800000000000001</v>
      </c>
      <c r="H2389" s="31">
        <f t="shared" si="151"/>
        <v>131.00729999999999</v>
      </c>
      <c r="I2389" s="31">
        <f>MAX($H$19:H2389)</f>
        <v>150.34330000000014</v>
      </c>
      <c r="J2389" s="32">
        <f t="shared" si="152"/>
        <v>-19.336000000000155</v>
      </c>
      <c r="K2389" s="33">
        <f t="shared" si="153"/>
        <v>-1.0423960606493199E-2</v>
      </c>
    </row>
    <row r="2390" spans="1:11" x14ac:dyDescent="0.25">
      <c r="A2390" s="50" t="s">
        <v>1144</v>
      </c>
      <c r="B2390" s="48" t="s">
        <v>108</v>
      </c>
      <c r="C2390" s="52">
        <v>45856.003472222219</v>
      </c>
      <c r="D2390" s="48">
        <v>5.5075000000000003</v>
      </c>
      <c r="E2390" s="48">
        <v>8.6999999999999993</v>
      </c>
      <c r="F2390" s="55">
        <v>4.5199999999999996</v>
      </c>
      <c r="G2390" s="30">
        <f t="shared" si="150"/>
        <v>0.45199999999999996</v>
      </c>
      <c r="H2390" s="31">
        <f t="shared" si="151"/>
        <v>131.45929999999998</v>
      </c>
      <c r="I2390" s="31">
        <f>MAX($H$19:H2390)</f>
        <v>150.34330000000014</v>
      </c>
      <c r="J2390" s="32">
        <f t="shared" si="152"/>
        <v>-18.884000000000157</v>
      </c>
      <c r="K2390" s="33">
        <f t="shared" si="153"/>
        <v>3.4501894169256531E-3</v>
      </c>
    </row>
    <row r="2391" spans="1:11" x14ac:dyDescent="0.25">
      <c r="A2391" s="51" t="s">
        <v>1144</v>
      </c>
      <c r="B2391" s="49" t="s">
        <v>110</v>
      </c>
      <c r="C2391" s="53">
        <v>45856.003472222219</v>
      </c>
      <c r="D2391" s="49">
        <v>5.5075000000000003</v>
      </c>
      <c r="E2391" s="49">
        <v>20.3</v>
      </c>
      <c r="F2391" s="56">
        <v>11.37</v>
      </c>
      <c r="G2391" s="30">
        <f t="shared" si="150"/>
        <v>1.137</v>
      </c>
      <c r="H2391" s="31">
        <f t="shared" si="151"/>
        <v>132.59629999999999</v>
      </c>
      <c r="I2391" s="31">
        <f>MAX($H$19:H2391)</f>
        <v>150.34330000000014</v>
      </c>
      <c r="J2391" s="32">
        <f t="shared" si="152"/>
        <v>-17.747000000000156</v>
      </c>
      <c r="K2391" s="33">
        <f t="shared" si="153"/>
        <v>8.6490647675745436E-3</v>
      </c>
    </row>
    <row r="2392" spans="1:11" x14ac:dyDescent="0.25">
      <c r="A2392" s="51" t="s">
        <v>1146</v>
      </c>
      <c r="B2392" s="49" t="s">
        <v>105</v>
      </c>
      <c r="C2392" s="53">
        <v>45856.076388888891</v>
      </c>
      <c r="D2392" s="49">
        <v>3337.34</v>
      </c>
      <c r="E2392" s="49">
        <v>1.1000000000000001</v>
      </c>
      <c r="F2392" s="56">
        <v>-5.79</v>
      </c>
      <c r="G2392" s="30">
        <f t="shared" si="150"/>
        <v>-0.57900000000000007</v>
      </c>
      <c r="H2392" s="31">
        <f t="shared" si="151"/>
        <v>132.01729999999998</v>
      </c>
      <c r="I2392" s="31">
        <f>MAX($H$19:H2392)</f>
        <v>150.34330000000014</v>
      </c>
      <c r="J2392" s="32">
        <f t="shared" si="152"/>
        <v>-18.326000000000164</v>
      </c>
      <c r="K2392" s="33">
        <f t="shared" si="153"/>
        <v>-4.3666376814436303E-3</v>
      </c>
    </row>
    <row r="2393" spans="1:11" x14ac:dyDescent="0.25">
      <c r="A2393" s="50" t="s">
        <v>1146</v>
      </c>
      <c r="B2393" s="48" t="s">
        <v>107</v>
      </c>
      <c r="C2393" s="52">
        <v>45856.076388888891</v>
      </c>
      <c r="D2393" s="48">
        <v>3337.34</v>
      </c>
      <c r="E2393" s="48">
        <v>2.6</v>
      </c>
      <c r="F2393" s="55">
        <v>-13.68</v>
      </c>
      <c r="G2393" s="30">
        <f t="shared" si="150"/>
        <v>-1.3680000000000001</v>
      </c>
      <c r="H2393" s="31">
        <f t="shared" si="151"/>
        <v>130.64929999999998</v>
      </c>
      <c r="I2393" s="31">
        <f>MAX($H$19:H2393)</f>
        <v>150.34330000000014</v>
      </c>
      <c r="J2393" s="32">
        <f t="shared" si="152"/>
        <v>-19.694000000000159</v>
      </c>
      <c r="K2393" s="33">
        <f t="shared" si="153"/>
        <v>-1.0362278277165182E-2</v>
      </c>
    </row>
    <row r="2394" spans="1:11" x14ac:dyDescent="0.25">
      <c r="A2394" s="51" t="s">
        <v>1145</v>
      </c>
      <c r="B2394" s="49" t="s">
        <v>108</v>
      </c>
      <c r="C2394" s="53">
        <v>45856.114583333336</v>
      </c>
      <c r="D2394" s="49">
        <v>4.1120000000000001</v>
      </c>
      <c r="E2394" s="49">
        <v>536.1</v>
      </c>
      <c r="F2394" s="56">
        <v>3.11</v>
      </c>
      <c r="G2394" s="30">
        <f t="shared" si="150"/>
        <v>0.311</v>
      </c>
      <c r="H2394" s="31">
        <f t="shared" si="151"/>
        <v>130.96029999999999</v>
      </c>
      <c r="I2394" s="31">
        <f>MAX($H$19:H2394)</f>
        <v>150.34330000000014</v>
      </c>
      <c r="J2394" s="32">
        <f t="shared" si="152"/>
        <v>-19.383000000000152</v>
      </c>
      <c r="K2394" s="33">
        <f t="shared" si="153"/>
        <v>2.3804184178561894E-3</v>
      </c>
    </row>
    <row r="2395" spans="1:11" x14ac:dyDescent="0.25">
      <c r="A2395" s="50" t="s">
        <v>1145</v>
      </c>
      <c r="B2395" s="48" t="s">
        <v>110</v>
      </c>
      <c r="C2395" s="52">
        <v>45856.114583333336</v>
      </c>
      <c r="D2395" s="48">
        <v>4.1120000000000001</v>
      </c>
      <c r="E2395" s="48">
        <v>1251.0999999999999</v>
      </c>
      <c r="F2395" s="55">
        <v>43.29</v>
      </c>
      <c r="G2395" s="30">
        <f t="shared" si="150"/>
        <v>4.3289999999999997</v>
      </c>
      <c r="H2395" s="31">
        <f t="shared" si="151"/>
        <v>135.2893</v>
      </c>
      <c r="I2395" s="31">
        <f>MAX($H$19:H2395)</f>
        <v>150.34330000000014</v>
      </c>
      <c r="J2395" s="32">
        <f t="shared" si="152"/>
        <v>-15.054000000000144</v>
      </c>
      <c r="K2395" s="33">
        <f t="shared" si="153"/>
        <v>3.3055819206278647E-2</v>
      </c>
    </row>
    <row r="2396" spans="1:11" x14ac:dyDescent="0.25">
      <c r="A2396" s="50" t="s">
        <v>1148</v>
      </c>
      <c r="B2396" s="48" t="s">
        <v>105</v>
      </c>
      <c r="C2396" s="52">
        <v>45856.177083333336</v>
      </c>
      <c r="D2396" s="48">
        <v>1469.6</v>
      </c>
      <c r="E2396" s="48">
        <v>0.98</v>
      </c>
      <c r="F2396" s="55">
        <v>4.4400000000000004</v>
      </c>
      <c r="G2396" s="30">
        <f t="shared" si="150"/>
        <v>0.44400000000000006</v>
      </c>
      <c r="H2396" s="31">
        <f t="shared" si="151"/>
        <v>135.73329999999999</v>
      </c>
      <c r="I2396" s="31">
        <f>MAX($H$19:H2396)</f>
        <v>150.34330000000014</v>
      </c>
      <c r="J2396" s="32">
        <f t="shared" si="152"/>
        <v>-14.610000000000156</v>
      </c>
      <c r="K2396" s="33">
        <f t="shared" si="153"/>
        <v>3.2818559930458679E-3</v>
      </c>
    </row>
    <row r="2397" spans="1:11" x14ac:dyDescent="0.25">
      <c r="A2397" s="51" t="s">
        <v>1148</v>
      </c>
      <c r="B2397" s="49" t="s">
        <v>107</v>
      </c>
      <c r="C2397" s="53">
        <v>45856.177083333336</v>
      </c>
      <c r="D2397" s="49">
        <v>1469.6</v>
      </c>
      <c r="E2397" s="49">
        <v>2.29</v>
      </c>
      <c r="F2397" s="56">
        <v>3.03</v>
      </c>
      <c r="G2397" s="30">
        <f t="shared" si="150"/>
        <v>0.30299999999999999</v>
      </c>
      <c r="H2397" s="31">
        <f t="shared" si="151"/>
        <v>136.03629999999998</v>
      </c>
      <c r="I2397" s="31">
        <f>MAX($H$19:H2397)</f>
        <v>150.34330000000014</v>
      </c>
      <c r="J2397" s="32">
        <f t="shared" si="152"/>
        <v>-14.307000000000158</v>
      </c>
      <c r="K2397" s="33">
        <f t="shared" si="153"/>
        <v>2.2323188193316135E-3</v>
      </c>
    </row>
    <row r="2398" spans="1:11" x14ac:dyDescent="0.25">
      <c r="A2398" s="51" t="s">
        <v>1146</v>
      </c>
      <c r="B2398" s="49" t="s">
        <v>108</v>
      </c>
      <c r="C2398" s="53">
        <v>45856.3125</v>
      </c>
      <c r="D2398" s="49">
        <v>3345.32</v>
      </c>
      <c r="E2398" s="49">
        <v>1</v>
      </c>
      <c r="F2398" s="56">
        <v>4.17</v>
      </c>
      <c r="G2398" s="30">
        <f t="shared" si="150"/>
        <v>0.41700000000000004</v>
      </c>
      <c r="H2398" s="31">
        <f t="shared" si="151"/>
        <v>136.45329999999998</v>
      </c>
      <c r="I2398" s="31">
        <f>MAX($H$19:H2398)</f>
        <v>150.34330000000014</v>
      </c>
      <c r="J2398" s="32">
        <f t="shared" si="152"/>
        <v>-13.890000000000157</v>
      </c>
      <c r="K2398" s="33">
        <f t="shared" si="153"/>
        <v>3.0653582903974463E-3</v>
      </c>
    </row>
    <row r="2399" spans="1:11" x14ac:dyDescent="0.25">
      <c r="A2399" s="50" t="s">
        <v>1146</v>
      </c>
      <c r="B2399" s="48" t="s">
        <v>110</v>
      </c>
      <c r="C2399" s="52">
        <v>45856.3125</v>
      </c>
      <c r="D2399" s="48">
        <v>3345.32</v>
      </c>
      <c r="E2399" s="48">
        <v>2.5</v>
      </c>
      <c r="F2399" s="55">
        <v>8.8000000000000007</v>
      </c>
      <c r="G2399" s="30">
        <f t="shared" si="150"/>
        <v>0.88000000000000012</v>
      </c>
      <c r="H2399" s="31">
        <f t="shared" si="151"/>
        <v>137.33329999999998</v>
      </c>
      <c r="I2399" s="31">
        <f>MAX($H$19:H2399)</f>
        <v>150.34330000000014</v>
      </c>
      <c r="J2399" s="32">
        <f t="shared" si="152"/>
        <v>-13.010000000000161</v>
      </c>
      <c r="K2399" s="33">
        <f t="shared" si="153"/>
        <v>6.4490928398213132E-3</v>
      </c>
    </row>
    <row r="2400" spans="1:11" x14ac:dyDescent="0.25">
      <c r="A2400" s="50" t="s">
        <v>1148</v>
      </c>
      <c r="B2400" s="48" t="s">
        <v>105</v>
      </c>
      <c r="C2400" s="52">
        <v>45856.607638888891</v>
      </c>
      <c r="D2400" s="48">
        <v>1457.0039999999999</v>
      </c>
      <c r="E2400" s="48">
        <v>0.38</v>
      </c>
      <c r="F2400" s="55">
        <v>4.45</v>
      </c>
      <c r="G2400" s="30">
        <f t="shared" si="150"/>
        <v>0.44500000000000006</v>
      </c>
      <c r="H2400" s="31">
        <f t="shared" si="151"/>
        <v>137.77829999999997</v>
      </c>
      <c r="I2400" s="31">
        <f>MAX($H$19:H2400)</f>
        <v>150.34330000000014</v>
      </c>
      <c r="J2400" s="32">
        <f t="shared" si="152"/>
        <v>-12.565000000000168</v>
      </c>
      <c r="K2400" s="33">
        <f t="shared" si="153"/>
        <v>3.2402920486145348E-3</v>
      </c>
    </row>
    <row r="2401" spans="1:11" x14ac:dyDescent="0.25">
      <c r="A2401" s="50" t="s">
        <v>1148</v>
      </c>
      <c r="B2401" s="48" t="s">
        <v>107</v>
      </c>
      <c r="C2401" s="52">
        <v>45856.607638888891</v>
      </c>
      <c r="D2401" s="48">
        <v>1457.0039999999999</v>
      </c>
      <c r="E2401" s="48">
        <v>0.9</v>
      </c>
      <c r="F2401" s="55">
        <v>5.77</v>
      </c>
      <c r="G2401" s="30">
        <f t="shared" si="150"/>
        <v>0.57699999999999996</v>
      </c>
      <c r="H2401" s="31">
        <f t="shared" si="151"/>
        <v>138.35529999999997</v>
      </c>
      <c r="I2401" s="31">
        <f>MAX($H$19:H2401)</f>
        <v>150.34330000000014</v>
      </c>
      <c r="J2401" s="32">
        <f t="shared" si="152"/>
        <v>-11.98800000000017</v>
      </c>
      <c r="K2401" s="33">
        <f t="shared" si="153"/>
        <v>4.1878873523624183E-3</v>
      </c>
    </row>
    <row r="2402" spans="1:11" x14ac:dyDescent="0.25">
      <c r="A2402" s="51" t="s">
        <v>1147</v>
      </c>
      <c r="B2402" s="49" t="s">
        <v>105</v>
      </c>
      <c r="C2402" s="53">
        <v>45856.65625</v>
      </c>
      <c r="D2402" s="49">
        <v>67.430000000000007</v>
      </c>
      <c r="E2402" s="49">
        <v>9.1999999999999993</v>
      </c>
      <c r="F2402" s="56">
        <v>4.51</v>
      </c>
      <c r="G2402" s="30">
        <f t="shared" si="150"/>
        <v>0.45100000000000001</v>
      </c>
      <c r="H2402" s="31">
        <f t="shared" si="151"/>
        <v>138.80629999999996</v>
      </c>
      <c r="I2402" s="31">
        <f>MAX($H$19:H2402)</f>
        <v>150.34330000000014</v>
      </c>
      <c r="J2402" s="32">
        <f t="shared" si="152"/>
        <v>-11.537000000000177</v>
      </c>
      <c r="K2402" s="33">
        <f t="shared" si="153"/>
        <v>3.2597233354991761E-3</v>
      </c>
    </row>
    <row r="2403" spans="1:11" x14ac:dyDescent="0.25">
      <c r="A2403" s="50" t="s">
        <v>1147</v>
      </c>
      <c r="B2403" s="48" t="s">
        <v>107</v>
      </c>
      <c r="C2403" s="52">
        <v>45856.65625</v>
      </c>
      <c r="D2403" s="48">
        <v>67.430000000000007</v>
      </c>
      <c r="E2403" s="48">
        <v>21.6</v>
      </c>
      <c r="F2403" s="55">
        <v>0</v>
      </c>
      <c r="G2403" s="30">
        <f t="shared" si="150"/>
        <v>0</v>
      </c>
      <c r="H2403" s="31">
        <f t="shared" si="151"/>
        <v>138.80629999999996</v>
      </c>
      <c r="I2403" s="31">
        <f>MAX($H$19:H2403)</f>
        <v>150.34330000000014</v>
      </c>
      <c r="J2403" s="32">
        <f t="shared" si="152"/>
        <v>-11.537000000000177</v>
      </c>
      <c r="K2403" s="33">
        <f t="shared" si="153"/>
        <v>0</v>
      </c>
    </row>
    <row r="2404" spans="1:11" x14ac:dyDescent="0.25">
      <c r="A2404" s="51" t="s">
        <v>1145</v>
      </c>
      <c r="B2404" s="49" t="s">
        <v>108</v>
      </c>
      <c r="C2404" s="53">
        <v>45856.697916666664</v>
      </c>
      <c r="D2404" s="49">
        <v>4.1616</v>
      </c>
      <c r="E2404" s="49">
        <v>327.8</v>
      </c>
      <c r="F2404" s="56">
        <v>-6.42</v>
      </c>
      <c r="G2404" s="30">
        <f t="shared" si="150"/>
        <v>-0.64200000000000002</v>
      </c>
      <c r="H2404" s="31">
        <f t="shared" si="151"/>
        <v>138.16429999999997</v>
      </c>
      <c r="I2404" s="31">
        <f>MAX($H$19:H2404)</f>
        <v>150.34330000000014</v>
      </c>
      <c r="J2404" s="32">
        <f t="shared" si="152"/>
        <v>-12.179000000000173</v>
      </c>
      <c r="K2404" s="33">
        <f t="shared" si="153"/>
        <v>-4.6251502993739368E-3</v>
      </c>
    </row>
    <row r="2405" spans="1:11" x14ac:dyDescent="0.25">
      <c r="A2405" s="50" t="s">
        <v>1145</v>
      </c>
      <c r="B2405" s="48" t="s">
        <v>110</v>
      </c>
      <c r="C2405" s="52">
        <v>45856.697916666664</v>
      </c>
      <c r="D2405" s="48">
        <v>4.1616</v>
      </c>
      <c r="E2405" s="48">
        <v>765</v>
      </c>
      <c r="F2405" s="55">
        <v>-14.99</v>
      </c>
      <c r="G2405" s="30">
        <f t="shared" si="150"/>
        <v>-1.4990000000000001</v>
      </c>
      <c r="H2405" s="31">
        <f t="shared" si="151"/>
        <v>136.66529999999997</v>
      </c>
      <c r="I2405" s="31">
        <f>MAX($H$19:H2405)</f>
        <v>150.34330000000014</v>
      </c>
      <c r="J2405" s="32">
        <f t="shared" si="152"/>
        <v>-13.678000000000168</v>
      </c>
      <c r="K2405" s="33">
        <f t="shared" si="153"/>
        <v>-1.0849401762973443E-2</v>
      </c>
    </row>
    <row r="2406" spans="1:11" x14ac:dyDescent="0.25">
      <c r="A2406" s="51" t="s">
        <v>1148</v>
      </c>
      <c r="B2406" s="49" t="s">
        <v>108</v>
      </c>
      <c r="C2406" s="53">
        <v>45859.052083333336</v>
      </c>
      <c r="D2406" s="49">
        <v>1450.5909999999999</v>
      </c>
      <c r="E2406" s="49">
        <v>0.9</v>
      </c>
      <c r="F2406" s="56">
        <v>5.77</v>
      </c>
      <c r="G2406" s="30">
        <f t="shared" si="150"/>
        <v>0.57699999999999996</v>
      </c>
      <c r="H2406" s="31">
        <f t="shared" si="151"/>
        <v>137.24229999999997</v>
      </c>
      <c r="I2406" s="31">
        <f>MAX($H$19:H2406)</f>
        <v>150.34330000000014</v>
      </c>
      <c r="J2406" s="32">
        <f t="shared" si="152"/>
        <v>-13.10100000000017</v>
      </c>
      <c r="K2406" s="33">
        <f t="shared" si="153"/>
        <v>4.2219934394465142E-3</v>
      </c>
    </row>
    <row r="2407" spans="1:11" x14ac:dyDescent="0.25">
      <c r="A2407" s="51" t="s">
        <v>1148</v>
      </c>
      <c r="B2407" s="49" t="s">
        <v>108</v>
      </c>
      <c r="C2407" s="53">
        <v>45859.052083333336</v>
      </c>
      <c r="D2407" s="49">
        <v>1450.5909999999999</v>
      </c>
      <c r="E2407" s="49">
        <v>1.32</v>
      </c>
      <c r="F2407" s="56">
        <v>4.42</v>
      </c>
      <c r="G2407" s="30">
        <f t="shared" si="150"/>
        <v>0.442</v>
      </c>
      <c r="H2407" s="31">
        <f t="shared" si="151"/>
        <v>137.68429999999998</v>
      </c>
      <c r="I2407" s="31">
        <f>MAX($H$19:H2407)</f>
        <v>150.34330000000014</v>
      </c>
      <c r="J2407" s="32">
        <f t="shared" si="152"/>
        <v>-12.659000000000162</v>
      </c>
      <c r="K2407" s="33">
        <f t="shared" si="153"/>
        <v>3.2205814096675223E-3</v>
      </c>
    </row>
    <row r="2408" spans="1:11" x14ac:dyDescent="0.25">
      <c r="A2408" s="50" t="s">
        <v>1148</v>
      </c>
      <c r="B2408" s="48" t="s">
        <v>110</v>
      </c>
      <c r="C2408" s="52">
        <v>45859.052083333336</v>
      </c>
      <c r="D2408" s="48">
        <v>1450.5909999999999</v>
      </c>
      <c r="E2408" s="48">
        <v>3.09</v>
      </c>
      <c r="F2408" s="55">
        <v>0</v>
      </c>
      <c r="G2408" s="30">
        <f t="shared" si="150"/>
        <v>0</v>
      </c>
      <c r="H2408" s="31">
        <f t="shared" si="151"/>
        <v>137.68429999999998</v>
      </c>
      <c r="I2408" s="31">
        <f>MAX($H$19:H2408)</f>
        <v>150.34330000000014</v>
      </c>
      <c r="J2408" s="32">
        <f t="shared" si="152"/>
        <v>-12.659000000000162</v>
      </c>
      <c r="K2408" s="33">
        <f t="shared" si="153"/>
        <v>0</v>
      </c>
    </row>
    <row r="2409" spans="1:11" x14ac:dyDescent="0.25">
      <c r="A2409" s="51" t="s">
        <v>1146</v>
      </c>
      <c r="B2409" s="49" t="s">
        <v>108</v>
      </c>
      <c r="C2409" s="53">
        <v>45859.059027777781</v>
      </c>
      <c r="D2409" s="49">
        <v>3357.72</v>
      </c>
      <c r="E2409" s="49">
        <v>1.2</v>
      </c>
      <c r="F2409" s="56">
        <v>-5.96</v>
      </c>
      <c r="G2409" s="30">
        <f t="shared" ref="G2409:G2472" si="154">(F2409*0.1)</f>
        <v>-0.59599999999999997</v>
      </c>
      <c r="H2409" s="31">
        <f t="shared" ref="H2409:H2472" si="155">(H2408+G2409)</f>
        <v>137.08829999999998</v>
      </c>
      <c r="I2409" s="31">
        <f>MAX($H$19:H2409)</f>
        <v>150.34330000000014</v>
      </c>
      <c r="J2409" s="32">
        <f t="shared" ref="J2409:J2472" si="156">(H2409-I2409)</f>
        <v>-13.255000000000166</v>
      </c>
      <c r="K2409" s="33">
        <f t="shared" ref="K2409:K2472" si="157">(H2409/H2408)-1</f>
        <v>-4.3287433643487416E-3</v>
      </c>
    </row>
    <row r="2410" spans="1:11" x14ac:dyDescent="0.25">
      <c r="A2410" s="50" t="s">
        <v>1146</v>
      </c>
      <c r="B2410" s="48" t="s">
        <v>110</v>
      </c>
      <c r="C2410" s="52">
        <v>45859.059027777781</v>
      </c>
      <c r="D2410" s="48">
        <v>3357.72</v>
      </c>
      <c r="E2410" s="48">
        <v>2.8</v>
      </c>
      <c r="F2410" s="55">
        <v>-13.92</v>
      </c>
      <c r="G2410" s="30">
        <f t="shared" si="154"/>
        <v>-1.3920000000000001</v>
      </c>
      <c r="H2410" s="31">
        <f t="shared" si="155"/>
        <v>135.69629999999998</v>
      </c>
      <c r="I2410" s="31">
        <f>MAX($H$19:H2410)</f>
        <v>150.34330000000014</v>
      </c>
      <c r="J2410" s="32">
        <f t="shared" si="156"/>
        <v>-14.647000000000162</v>
      </c>
      <c r="K2410" s="33">
        <f t="shared" si="157"/>
        <v>-1.015403940380033E-2</v>
      </c>
    </row>
    <row r="2411" spans="1:11" x14ac:dyDescent="0.25">
      <c r="A2411" s="50" t="s">
        <v>1144</v>
      </c>
      <c r="B2411" s="48" t="s">
        <v>108</v>
      </c>
      <c r="C2411" s="52">
        <v>45859.090277777781</v>
      </c>
      <c r="D2411" s="48">
        <v>5.6054000000000004</v>
      </c>
      <c r="E2411" s="48">
        <v>2.1</v>
      </c>
      <c r="F2411" s="55">
        <v>4.3899999999999997</v>
      </c>
      <c r="G2411" s="30">
        <f t="shared" si="154"/>
        <v>0.439</v>
      </c>
      <c r="H2411" s="31">
        <f t="shared" si="155"/>
        <v>136.13529999999997</v>
      </c>
      <c r="I2411" s="31">
        <f>MAX($H$19:H2411)</f>
        <v>150.34330000000014</v>
      </c>
      <c r="J2411" s="32">
        <f t="shared" si="156"/>
        <v>-14.208000000000169</v>
      </c>
      <c r="K2411" s="33">
        <f t="shared" si="157"/>
        <v>3.2351655866813545E-3</v>
      </c>
    </row>
    <row r="2412" spans="1:11" x14ac:dyDescent="0.25">
      <c r="A2412" s="51" t="s">
        <v>1144</v>
      </c>
      <c r="B2412" s="49" t="s">
        <v>110</v>
      </c>
      <c r="C2412" s="53">
        <v>45859.090277777781</v>
      </c>
      <c r="D2412" s="49">
        <v>5.6054000000000004</v>
      </c>
      <c r="E2412" s="49">
        <v>5</v>
      </c>
      <c r="F2412" s="56">
        <v>0.05</v>
      </c>
      <c r="G2412" s="30">
        <f t="shared" si="154"/>
        <v>5.000000000000001E-3</v>
      </c>
      <c r="H2412" s="31">
        <f t="shared" si="155"/>
        <v>136.14029999999997</v>
      </c>
      <c r="I2412" s="31">
        <f>MAX($H$19:H2412)</f>
        <v>150.34330000000014</v>
      </c>
      <c r="J2412" s="32">
        <f t="shared" si="156"/>
        <v>-14.203000000000173</v>
      </c>
      <c r="K2412" s="33">
        <f t="shared" si="157"/>
        <v>3.6728166757704628E-5</v>
      </c>
    </row>
    <row r="2413" spans="1:11" x14ac:dyDescent="0.25">
      <c r="A2413" s="50" t="s">
        <v>1144</v>
      </c>
      <c r="B2413" s="48" t="s">
        <v>105</v>
      </c>
      <c r="C2413" s="52">
        <v>45859.552083333336</v>
      </c>
      <c r="D2413" s="48">
        <v>5.6189999999999998</v>
      </c>
      <c r="E2413" s="48">
        <v>2.7</v>
      </c>
      <c r="F2413" s="55">
        <v>4.4800000000000004</v>
      </c>
      <c r="G2413" s="30">
        <f t="shared" si="154"/>
        <v>0.44800000000000006</v>
      </c>
      <c r="H2413" s="31">
        <f t="shared" si="155"/>
        <v>136.58829999999998</v>
      </c>
      <c r="I2413" s="31">
        <f>MAX($H$19:H2413)</f>
        <v>150.34330000000014</v>
      </c>
      <c r="J2413" s="32">
        <f t="shared" si="156"/>
        <v>-13.755000000000166</v>
      </c>
      <c r="K2413" s="33">
        <f t="shared" si="157"/>
        <v>3.2907228792651289E-3</v>
      </c>
    </row>
    <row r="2414" spans="1:11" x14ac:dyDescent="0.25">
      <c r="A2414" s="51" t="s">
        <v>1144</v>
      </c>
      <c r="B2414" s="49" t="s">
        <v>107</v>
      </c>
      <c r="C2414" s="53">
        <v>45859.552083333336</v>
      </c>
      <c r="D2414" s="49">
        <v>5.6189999999999998</v>
      </c>
      <c r="E2414" s="49">
        <v>6.3</v>
      </c>
      <c r="F2414" s="56">
        <v>0.06</v>
      </c>
      <c r="G2414" s="30">
        <f t="shared" si="154"/>
        <v>6.0000000000000001E-3</v>
      </c>
      <c r="H2414" s="31">
        <f t="shared" si="155"/>
        <v>136.59429999999998</v>
      </c>
      <c r="I2414" s="31">
        <f>MAX($H$19:H2414)</f>
        <v>150.34330000000014</v>
      </c>
      <c r="J2414" s="32">
        <f t="shared" si="156"/>
        <v>-13.749000000000166</v>
      </c>
      <c r="K2414" s="33">
        <f t="shared" si="157"/>
        <v>4.392762776905812E-5</v>
      </c>
    </row>
    <row r="2415" spans="1:11" x14ac:dyDescent="0.25">
      <c r="A2415" s="51" t="s">
        <v>1145</v>
      </c>
      <c r="B2415" s="49" t="s">
        <v>105</v>
      </c>
      <c r="C2415" s="53">
        <v>45859.583333333336</v>
      </c>
      <c r="D2415" s="49">
        <v>4.0803000000000003</v>
      </c>
      <c r="E2415" s="49">
        <v>233.6</v>
      </c>
      <c r="F2415" s="56">
        <v>-7.12</v>
      </c>
      <c r="G2415" s="30">
        <f t="shared" si="154"/>
        <v>-0.71200000000000008</v>
      </c>
      <c r="H2415" s="31">
        <f t="shared" si="155"/>
        <v>135.88229999999999</v>
      </c>
      <c r="I2415" s="31">
        <f>MAX($H$19:H2415)</f>
        <v>150.34330000000014</v>
      </c>
      <c r="J2415" s="32">
        <f t="shared" si="156"/>
        <v>-14.461000000000155</v>
      </c>
      <c r="K2415" s="33">
        <f t="shared" si="157"/>
        <v>-5.2125161884499782E-3</v>
      </c>
    </row>
    <row r="2416" spans="1:11" x14ac:dyDescent="0.25">
      <c r="A2416" s="50" t="s">
        <v>1145</v>
      </c>
      <c r="B2416" s="48" t="s">
        <v>107</v>
      </c>
      <c r="C2416" s="52">
        <v>45859.583333333336</v>
      </c>
      <c r="D2416" s="48">
        <v>4.0803000000000003</v>
      </c>
      <c r="E2416" s="48">
        <v>545.1</v>
      </c>
      <c r="F2416" s="55">
        <v>-16.63</v>
      </c>
      <c r="G2416" s="30">
        <f t="shared" si="154"/>
        <v>-1.663</v>
      </c>
      <c r="H2416" s="31">
        <f t="shared" si="155"/>
        <v>134.21929999999998</v>
      </c>
      <c r="I2416" s="31">
        <f>MAX($H$19:H2416)</f>
        <v>150.34330000000014</v>
      </c>
      <c r="J2416" s="32">
        <f t="shared" si="156"/>
        <v>-16.124000000000166</v>
      </c>
      <c r="K2416" s="33">
        <f t="shared" si="157"/>
        <v>-1.223853290678778E-2</v>
      </c>
    </row>
    <row r="2417" spans="1:11" x14ac:dyDescent="0.25">
      <c r="A2417" s="51" t="s">
        <v>1147</v>
      </c>
      <c r="B2417" s="49" t="s">
        <v>105</v>
      </c>
      <c r="C2417" s="53">
        <v>45859.583333333336</v>
      </c>
      <c r="D2417" s="49">
        <v>66.78</v>
      </c>
      <c r="E2417" s="49">
        <v>14.6</v>
      </c>
      <c r="F2417" s="56">
        <v>4.53</v>
      </c>
      <c r="G2417" s="30">
        <f t="shared" si="154"/>
        <v>0.45300000000000007</v>
      </c>
      <c r="H2417" s="31">
        <f t="shared" si="155"/>
        <v>134.67229999999998</v>
      </c>
      <c r="I2417" s="31">
        <f>MAX($H$19:H2417)</f>
        <v>150.34330000000014</v>
      </c>
      <c r="J2417" s="32">
        <f t="shared" si="156"/>
        <v>-15.671000000000163</v>
      </c>
      <c r="K2417" s="33">
        <f t="shared" si="157"/>
        <v>3.3750734804904869E-3</v>
      </c>
    </row>
    <row r="2418" spans="1:11" x14ac:dyDescent="0.25">
      <c r="A2418" s="50" t="s">
        <v>1147</v>
      </c>
      <c r="B2418" s="48" t="s">
        <v>107</v>
      </c>
      <c r="C2418" s="52">
        <v>45859.583333333336</v>
      </c>
      <c r="D2418" s="48">
        <v>66.78</v>
      </c>
      <c r="E2418" s="48">
        <v>34.200000000000003</v>
      </c>
      <c r="F2418" s="55">
        <v>0</v>
      </c>
      <c r="G2418" s="30">
        <f t="shared" si="154"/>
        <v>0</v>
      </c>
      <c r="H2418" s="31">
        <f t="shared" si="155"/>
        <v>134.67229999999998</v>
      </c>
      <c r="I2418" s="31">
        <f>MAX($H$19:H2418)</f>
        <v>150.34330000000014</v>
      </c>
      <c r="J2418" s="32">
        <f t="shared" si="156"/>
        <v>-15.671000000000163</v>
      </c>
      <c r="K2418" s="33">
        <f t="shared" si="157"/>
        <v>0</v>
      </c>
    </row>
    <row r="2419" spans="1:11" x14ac:dyDescent="0.25">
      <c r="A2419" s="50" t="s">
        <v>1144</v>
      </c>
      <c r="B2419" s="48" t="s">
        <v>108</v>
      </c>
      <c r="C2419" s="52">
        <v>45859.71875</v>
      </c>
      <c r="D2419" s="48">
        <v>5.6346999999999996</v>
      </c>
      <c r="E2419" s="48">
        <v>2.8</v>
      </c>
      <c r="F2419" s="55">
        <v>-5.88</v>
      </c>
      <c r="G2419" s="30">
        <f t="shared" si="154"/>
        <v>-0.58799999999999997</v>
      </c>
      <c r="H2419" s="31">
        <f t="shared" si="155"/>
        <v>134.08429999999998</v>
      </c>
      <c r="I2419" s="31">
        <f>MAX($H$19:H2419)</f>
        <v>150.34330000000014</v>
      </c>
      <c r="J2419" s="32">
        <f t="shared" si="156"/>
        <v>-16.259000000000157</v>
      </c>
      <c r="K2419" s="33">
        <f t="shared" si="157"/>
        <v>-4.3661539900929913E-3</v>
      </c>
    </row>
    <row r="2420" spans="1:11" x14ac:dyDescent="0.25">
      <c r="A2420" s="51" t="s">
        <v>1144</v>
      </c>
      <c r="B2420" s="49" t="s">
        <v>110</v>
      </c>
      <c r="C2420" s="53">
        <v>45859.71875</v>
      </c>
      <c r="D2420" s="49">
        <v>5.6346999999999996</v>
      </c>
      <c r="E2420" s="49">
        <v>6.6</v>
      </c>
      <c r="F2420" s="56">
        <v>-13.86</v>
      </c>
      <c r="G2420" s="30">
        <f t="shared" si="154"/>
        <v>-1.3860000000000001</v>
      </c>
      <c r="H2420" s="31">
        <f t="shared" si="155"/>
        <v>132.69829999999999</v>
      </c>
      <c r="I2420" s="31">
        <f>MAX($H$19:H2420)</f>
        <v>150.34330000000014</v>
      </c>
      <c r="J2420" s="32">
        <f t="shared" si="156"/>
        <v>-17.645000000000152</v>
      </c>
      <c r="K2420" s="33">
        <f t="shared" si="157"/>
        <v>-1.0336780667087764E-2</v>
      </c>
    </row>
    <row r="2421" spans="1:11" x14ac:dyDescent="0.25">
      <c r="A2421" s="51" t="s">
        <v>1147</v>
      </c>
      <c r="B2421" s="49" t="s">
        <v>105</v>
      </c>
      <c r="C2421" s="53">
        <v>45859.868055555555</v>
      </c>
      <c r="D2421" s="49">
        <v>66.959999999999994</v>
      </c>
      <c r="E2421" s="49">
        <v>44</v>
      </c>
      <c r="F2421" s="56">
        <v>4.4000000000000004</v>
      </c>
      <c r="G2421" s="30">
        <f t="shared" si="154"/>
        <v>0.44000000000000006</v>
      </c>
      <c r="H2421" s="31">
        <f t="shared" si="155"/>
        <v>133.13829999999999</v>
      </c>
      <c r="I2421" s="31">
        <f>MAX($H$19:H2421)</f>
        <v>150.34330000000014</v>
      </c>
      <c r="J2421" s="32">
        <f t="shared" si="156"/>
        <v>-17.205000000000155</v>
      </c>
      <c r="K2421" s="33">
        <f t="shared" si="157"/>
        <v>3.3157922897277814E-3</v>
      </c>
    </row>
    <row r="2422" spans="1:11" x14ac:dyDescent="0.25">
      <c r="A2422" s="50" t="s">
        <v>1147</v>
      </c>
      <c r="B2422" s="48" t="s">
        <v>107</v>
      </c>
      <c r="C2422" s="52">
        <v>45859.868055555555</v>
      </c>
      <c r="D2422" s="48">
        <v>66.959999999999994</v>
      </c>
      <c r="E2422" s="48">
        <v>102.6</v>
      </c>
      <c r="F2422" s="55">
        <v>167.24</v>
      </c>
      <c r="G2422" s="30">
        <f t="shared" si="154"/>
        <v>16.724</v>
      </c>
      <c r="H2422" s="31">
        <f t="shared" si="155"/>
        <v>149.86229999999998</v>
      </c>
      <c r="I2422" s="31">
        <f>MAX($H$19:H2422)</f>
        <v>150.34330000000014</v>
      </c>
      <c r="J2422" s="32">
        <f t="shared" si="156"/>
        <v>-0.48100000000016507</v>
      </c>
      <c r="K2422" s="33">
        <f t="shared" si="157"/>
        <v>0.12561374150037952</v>
      </c>
    </row>
    <row r="2423" spans="1:11" x14ac:dyDescent="0.25">
      <c r="A2423" s="51" t="s">
        <v>1146</v>
      </c>
      <c r="B2423" s="49" t="s">
        <v>105</v>
      </c>
      <c r="C2423" s="53">
        <v>45860.038194444445</v>
      </c>
      <c r="D2423" s="49">
        <v>3394.14</v>
      </c>
      <c r="E2423" s="49">
        <v>0.9</v>
      </c>
      <c r="F2423" s="56">
        <v>4.4400000000000004</v>
      </c>
      <c r="G2423" s="30">
        <f t="shared" si="154"/>
        <v>0.44400000000000006</v>
      </c>
      <c r="H2423" s="31">
        <f t="shared" si="155"/>
        <v>150.30629999999996</v>
      </c>
      <c r="I2423" s="31">
        <f>MAX($H$19:H2423)</f>
        <v>150.34330000000014</v>
      </c>
      <c r="J2423" s="32">
        <f t="shared" si="156"/>
        <v>-3.7000000000176669E-2</v>
      </c>
      <c r="K2423" s="33">
        <f t="shared" si="157"/>
        <v>2.9627197767549962E-3</v>
      </c>
    </row>
    <row r="2424" spans="1:11" x14ac:dyDescent="0.25">
      <c r="A2424" s="50" t="s">
        <v>1146</v>
      </c>
      <c r="B2424" s="48" t="s">
        <v>107</v>
      </c>
      <c r="C2424" s="52">
        <v>45860.038194444445</v>
      </c>
      <c r="D2424" s="48">
        <v>3394.14</v>
      </c>
      <c r="E2424" s="48">
        <v>2.1</v>
      </c>
      <c r="F2424" s="55">
        <v>3.61</v>
      </c>
      <c r="G2424" s="30">
        <f t="shared" si="154"/>
        <v>0.36099999999999999</v>
      </c>
      <c r="H2424" s="31">
        <f t="shared" si="155"/>
        <v>150.66729999999995</v>
      </c>
      <c r="I2424" s="31">
        <f>MAX($H$19:H2424)</f>
        <v>150.66729999999995</v>
      </c>
      <c r="J2424" s="32">
        <f t="shared" si="156"/>
        <v>0</v>
      </c>
      <c r="K2424" s="33">
        <f t="shared" si="157"/>
        <v>2.4017622681151707E-3</v>
      </c>
    </row>
    <row r="2425" spans="1:11" x14ac:dyDescent="0.25">
      <c r="A2425" s="51" t="s">
        <v>1148</v>
      </c>
      <c r="B2425" s="49" t="s">
        <v>105</v>
      </c>
      <c r="C2425" s="53">
        <v>45860.215277777781</v>
      </c>
      <c r="D2425" s="49">
        <v>1475.4290000000001</v>
      </c>
      <c r="E2425" s="49">
        <v>1.17</v>
      </c>
      <c r="F2425" s="56">
        <v>-5.93</v>
      </c>
      <c r="G2425" s="30">
        <f t="shared" si="154"/>
        <v>-0.59299999999999997</v>
      </c>
      <c r="H2425" s="31">
        <f t="shared" si="155"/>
        <v>150.07429999999997</v>
      </c>
      <c r="I2425" s="31">
        <f>MAX($H$19:H2425)</f>
        <v>150.66729999999995</v>
      </c>
      <c r="J2425" s="32">
        <f t="shared" si="156"/>
        <v>-0.59299999999998931</v>
      </c>
      <c r="K2425" s="33">
        <f t="shared" si="157"/>
        <v>-3.9358241635709668E-3</v>
      </c>
    </row>
    <row r="2426" spans="1:11" x14ac:dyDescent="0.25">
      <c r="A2426" s="50" t="s">
        <v>1148</v>
      </c>
      <c r="B2426" s="48" t="s">
        <v>107</v>
      </c>
      <c r="C2426" s="52">
        <v>45860.215277777781</v>
      </c>
      <c r="D2426" s="48">
        <v>1475.4290000000001</v>
      </c>
      <c r="E2426" s="48">
        <v>2.73</v>
      </c>
      <c r="F2426" s="55">
        <v>-13.83</v>
      </c>
      <c r="G2426" s="30">
        <f t="shared" si="154"/>
        <v>-1.383</v>
      </c>
      <c r="H2426" s="31">
        <f t="shared" si="155"/>
        <v>148.69129999999996</v>
      </c>
      <c r="I2426" s="31">
        <f>MAX($H$19:H2426)</f>
        <v>150.66729999999995</v>
      </c>
      <c r="J2426" s="32">
        <f t="shared" si="156"/>
        <v>-1.9759999999999991</v>
      </c>
      <c r="K2426" s="33">
        <f t="shared" si="157"/>
        <v>-9.2154352877208412E-3</v>
      </c>
    </row>
    <row r="2427" spans="1:11" x14ac:dyDescent="0.25">
      <c r="A2427" s="51" t="s">
        <v>1145</v>
      </c>
      <c r="B2427" s="49" t="s">
        <v>105</v>
      </c>
      <c r="C2427" s="53">
        <v>45860.3125</v>
      </c>
      <c r="D2427" s="49">
        <v>4.0891999999999999</v>
      </c>
      <c r="E2427" s="49">
        <v>619.1</v>
      </c>
      <c r="F2427" s="56">
        <v>6.07</v>
      </c>
      <c r="G2427" s="30">
        <f t="shared" si="154"/>
        <v>0.6070000000000001</v>
      </c>
      <c r="H2427" s="31">
        <f t="shared" si="155"/>
        <v>149.29829999999995</v>
      </c>
      <c r="I2427" s="31">
        <f>MAX($H$19:H2427)</f>
        <v>150.66729999999995</v>
      </c>
      <c r="J2427" s="32">
        <f t="shared" si="156"/>
        <v>-1.3689999999999998</v>
      </c>
      <c r="K2427" s="33">
        <f t="shared" si="157"/>
        <v>4.0822832270617226E-3</v>
      </c>
    </row>
    <row r="2428" spans="1:11" x14ac:dyDescent="0.25">
      <c r="A2428" s="50" t="s">
        <v>1145</v>
      </c>
      <c r="B2428" s="48" t="s">
        <v>107</v>
      </c>
      <c r="C2428" s="52">
        <v>45860.3125</v>
      </c>
      <c r="D2428" s="48">
        <v>4.0891999999999999</v>
      </c>
      <c r="E2428" s="48">
        <v>1444.7</v>
      </c>
      <c r="F2428" s="55">
        <v>47.68</v>
      </c>
      <c r="G2428" s="30">
        <f t="shared" si="154"/>
        <v>4.7679999999999998</v>
      </c>
      <c r="H2428" s="31">
        <f t="shared" si="155"/>
        <v>154.06629999999996</v>
      </c>
      <c r="I2428" s="31">
        <f>MAX($H$19:H2428)</f>
        <v>154.06629999999996</v>
      </c>
      <c r="J2428" s="32">
        <f t="shared" si="156"/>
        <v>0</v>
      </c>
      <c r="K2428" s="33">
        <f t="shared" si="157"/>
        <v>3.1936063572056694E-2</v>
      </c>
    </row>
    <row r="2429" spans="1:11" x14ac:dyDescent="0.25">
      <c r="A2429" s="51" t="s">
        <v>1147</v>
      </c>
      <c r="B2429" s="49" t="s">
        <v>108</v>
      </c>
      <c r="C2429" s="53">
        <v>45860.534722222219</v>
      </c>
      <c r="D2429" s="49">
        <v>65.5</v>
      </c>
      <c r="E2429" s="49">
        <v>18</v>
      </c>
      <c r="F2429" s="56">
        <v>-6.3</v>
      </c>
      <c r="G2429" s="30">
        <f t="shared" si="154"/>
        <v>-0.63</v>
      </c>
      <c r="H2429" s="31">
        <f t="shared" si="155"/>
        <v>153.43629999999996</v>
      </c>
      <c r="I2429" s="31">
        <f>MAX($H$19:H2429)</f>
        <v>154.06629999999996</v>
      </c>
      <c r="J2429" s="32">
        <f t="shared" si="156"/>
        <v>-0.62999999999999545</v>
      </c>
      <c r="K2429" s="33">
        <f t="shared" si="157"/>
        <v>-4.0891486327638837E-3</v>
      </c>
    </row>
    <row r="2430" spans="1:11" x14ac:dyDescent="0.25">
      <c r="A2430" s="50" t="s">
        <v>1147</v>
      </c>
      <c r="B2430" s="48" t="s">
        <v>110</v>
      </c>
      <c r="C2430" s="52">
        <v>45860.534722222219</v>
      </c>
      <c r="D2430" s="48">
        <v>65.5</v>
      </c>
      <c r="E2430" s="48">
        <v>42.1</v>
      </c>
      <c r="F2430" s="55">
        <v>-14.73</v>
      </c>
      <c r="G2430" s="30">
        <f t="shared" si="154"/>
        <v>-1.4730000000000001</v>
      </c>
      <c r="H2430" s="31">
        <f t="shared" si="155"/>
        <v>151.96329999999995</v>
      </c>
      <c r="I2430" s="31">
        <f>MAX($H$19:H2430)</f>
        <v>154.06629999999996</v>
      </c>
      <c r="J2430" s="32">
        <f t="shared" si="156"/>
        <v>-2.1030000000000086</v>
      </c>
      <c r="K2430" s="33">
        <f t="shared" si="157"/>
        <v>-9.6000750800170342E-3</v>
      </c>
    </row>
    <row r="2431" spans="1:11" x14ac:dyDescent="0.25">
      <c r="A2431" s="51" t="s">
        <v>1147</v>
      </c>
      <c r="B2431" s="49" t="s">
        <v>105</v>
      </c>
      <c r="C2431" s="53">
        <v>45860.590277777781</v>
      </c>
      <c r="D2431" s="49">
        <v>64.97</v>
      </c>
      <c r="E2431" s="49">
        <v>11.2</v>
      </c>
      <c r="F2431" s="56">
        <v>-6.16</v>
      </c>
      <c r="G2431" s="30">
        <f t="shared" si="154"/>
        <v>-0.6160000000000001</v>
      </c>
      <c r="H2431" s="31">
        <f t="shared" si="155"/>
        <v>151.34729999999993</v>
      </c>
      <c r="I2431" s="31">
        <f>MAX($H$19:H2431)</f>
        <v>154.06629999999996</v>
      </c>
      <c r="J2431" s="32">
        <f t="shared" si="156"/>
        <v>-2.7190000000000225</v>
      </c>
      <c r="K2431" s="33">
        <f t="shared" si="157"/>
        <v>-4.0536103124899636E-3</v>
      </c>
    </row>
    <row r="2432" spans="1:11" x14ac:dyDescent="0.25">
      <c r="A2432" s="50" t="s">
        <v>1147</v>
      </c>
      <c r="B2432" s="48" t="s">
        <v>107</v>
      </c>
      <c r="C2432" s="52">
        <v>45860.590277777781</v>
      </c>
      <c r="D2432" s="48">
        <v>64.97</v>
      </c>
      <c r="E2432" s="48">
        <v>26.3</v>
      </c>
      <c r="F2432" s="55">
        <v>-14.46</v>
      </c>
      <c r="G2432" s="30">
        <f t="shared" si="154"/>
        <v>-1.4460000000000002</v>
      </c>
      <c r="H2432" s="31">
        <f t="shared" si="155"/>
        <v>149.90129999999994</v>
      </c>
      <c r="I2432" s="31">
        <f>MAX($H$19:H2432)</f>
        <v>154.06629999999996</v>
      </c>
      <c r="J2432" s="32">
        <f t="shared" si="156"/>
        <v>-4.1650000000000205</v>
      </c>
      <c r="K2432" s="33">
        <f t="shared" si="157"/>
        <v>-9.5541843164694829E-3</v>
      </c>
    </row>
    <row r="2433" spans="1:11" x14ac:dyDescent="0.25">
      <c r="A2433" s="50" t="s">
        <v>1148</v>
      </c>
      <c r="B2433" s="48" t="s">
        <v>108</v>
      </c>
      <c r="C2433" s="52">
        <v>45860.600694444445</v>
      </c>
      <c r="D2433" s="48">
        <v>1471.06</v>
      </c>
      <c r="E2433" s="48">
        <v>0.44</v>
      </c>
      <c r="F2433" s="55">
        <v>-3.53</v>
      </c>
      <c r="G2433" s="30">
        <f t="shared" si="154"/>
        <v>-0.35299999999999998</v>
      </c>
      <c r="H2433" s="31">
        <f t="shared" si="155"/>
        <v>149.54829999999993</v>
      </c>
      <c r="I2433" s="31">
        <f>MAX($H$19:H2433)</f>
        <v>154.06629999999996</v>
      </c>
      <c r="J2433" s="32">
        <f t="shared" si="156"/>
        <v>-4.5180000000000291</v>
      </c>
      <c r="K2433" s="33">
        <f t="shared" si="157"/>
        <v>-2.3548828462461868E-3</v>
      </c>
    </row>
    <row r="2434" spans="1:11" x14ac:dyDescent="0.25">
      <c r="A2434" s="50" t="s">
        <v>1148</v>
      </c>
      <c r="B2434" s="48" t="s">
        <v>110</v>
      </c>
      <c r="C2434" s="52">
        <v>45860.600694444445</v>
      </c>
      <c r="D2434" s="48">
        <v>1471.06</v>
      </c>
      <c r="E2434" s="48">
        <v>1.04</v>
      </c>
      <c r="F2434" s="55">
        <v>-8.34</v>
      </c>
      <c r="G2434" s="30">
        <f t="shared" si="154"/>
        <v>-0.83400000000000007</v>
      </c>
      <c r="H2434" s="31">
        <f t="shared" si="155"/>
        <v>148.71429999999992</v>
      </c>
      <c r="I2434" s="31">
        <f>MAX($H$19:H2434)</f>
        <v>154.06629999999996</v>
      </c>
      <c r="J2434" s="32">
        <f t="shared" si="156"/>
        <v>-5.3520000000000323</v>
      </c>
      <c r="K2434" s="33">
        <f t="shared" si="157"/>
        <v>-5.576793584413875E-3</v>
      </c>
    </row>
    <row r="2435" spans="1:11" x14ac:dyDescent="0.25">
      <c r="A2435" s="51" t="s">
        <v>1148</v>
      </c>
      <c r="B2435" s="49" t="s">
        <v>105</v>
      </c>
      <c r="C2435" s="53">
        <v>45860.746527777781</v>
      </c>
      <c r="D2435" s="49">
        <v>1463.04</v>
      </c>
      <c r="E2435" s="49">
        <v>0.44</v>
      </c>
      <c r="F2435" s="56">
        <v>-3.53</v>
      </c>
      <c r="G2435" s="30">
        <f t="shared" si="154"/>
        <v>-0.35299999999999998</v>
      </c>
      <c r="H2435" s="31">
        <f t="shared" si="155"/>
        <v>148.36129999999991</v>
      </c>
      <c r="I2435" s="31">
        <f>MAX($H$19:H2435)</f>
        <v>154.06629999999996</v>
      </c>
      <c r="J2435" s="32">
        <f t="shared" si="156"/>
        <v>-5.7050000000000409</v>
      </c>
      <c r="K2435" s="33">
        <f t="shared" si="157"/>
        <v>-2.3736789266399771E-3</v>
      </c>
    </row>
    <row r="2436" spans="1:11" x14ac:dyDescent="0.25">
      <c r="A2436" s="51" t="s">
        <v>1148</v>
      </c>
      <c r="B2436" s="49" t="s">
        <v>105</v>
      </c>
      <c r="C2436" s="53">
        <v>45860.746527777781</v>
      </c>
      <c r="D2436" s="49">
        <v>1463.04</v>
      </c>
      <c r="E2436" s="49">
        <v>1.04</v>
      </c>
      <c r="F2436" s="56">
        <v>-8.34</v>
      </c>
      <c r="G2436" s="30">
        <f t="shared" si="154"/>
        <v>-0.83400000000000007</v>
      </c>
      <c r="H2436" s="31">
        <f t="shared" si="155"/>
        <v>147.52729999999991</v>
      </c>
      <c r="I2436" s="31">
        <f>MAX($H$19:H2436)</f>
        <v>154.06629999999996</v>
      </c>
      <c r="J2436" s="32">
        <f t="shared" si="156"/>
        <v>-6.5390000000000441</v>
      </c>
      <c r="K2436" s="33">
        <f t="shared" si="157"/>
        <v>-5.6214120528736977E-3</v>
      </c>
    </row>
    <row r="2437" spans="1:11" x14ac:dyDescent="0.25">
      <c r="A2437" s="51" t="s">
        <v>1148</v>
      </c>
      <c r="B2437" s="49" t="s">
        <v>105</v>
      </c>
      <c r="C2437" s="53">
        <v>45860.746527777781</v>
      </c>
      <c r="D2437" s="49">
        <v>1463.04</v>
      </c>
      <c r="E2437" s="49">
        <v>0.74</v>
      </c>
      <c r="F2437" s="56">
        <v>-5.89</v>
      </c>
      <c r="G2437" s="30">
        <f t="shared" si="154"/>
        <v>-0.58899999999999997</v>
      </c>
      <c r="H2437" s="31">
        <f t="shared" si="155"/>
        <v>146.93829999999991</v>
      </c>
      <c r="I2437" s="31">
        <f>MAX($H$19:H2437)</f>
        <v>154.06629999999996</v>
      </c>
      <c r="J2437" s="32">
        <f t="shared" si="156"/>
        <v>-7.1280000000000427</v>
      </c>
      <c r="K2437" s="33">
        <f t="shared" si="157"/>
        <v>-3.9924813915797053E-3</v>
      </c>
    </row>
    <row r="2438" spans="1:11" x14ac:dyDescent="0.25">
      <c r="A2438" s="50" t="s">
        <v>1148</v>
      </c>
      <c r="B2438" s="48" t="s">
        <v>107</v>
      </c>
      <c r="C2438" s="52">
        <v>45860.746527777781</v>
      </c>
      <c r="D2438" s="48">
        <v>1463.04</v>
      </c>
      <c r="E2438" s="48">
        <v>1.73</v>
      </c>
      <c r="F2438" s="55">
        <v>-13.78</v>
      </c>
      <c r="G2438" s="30">
        <f t="shared" si="154"/>
        <v>-1.3780000000000001</v>
      </c>
      <c r="H2438" s="31">
        <f t="shared" si="155"/>
        <v>145.56029999999993</v>
      </c>
      <c r="I2438" s="31">
        <f>MAX($H$19:H2438)</f>
        <v>154.06629999999996</v>
      </c>
      <c r="J2438" s="32">
        <f t="shared" si="156"/>
        <v>-8.5060000000000286</v>
      </c>
      <c r="K2438" s="33">
        <f t="shared" si="157"/>
        <v>-9.3780859040835107E-3</v>
      </c>
    </row>
    <row r="2439" spans="1:11" x14ac:dyDescent="0.25">
      <c r="A2439" s="51" t="s">
        <v>1147</v>
      </c>
      <c r="B2439" s="49" t="s">
        <v>108</v>
      </c>
      <c r="C2439" s="53">
        <v>45860.788194444445</v>
      </c>
      <c r="D2439" s="49">
        <v>65.52</v>
      </c>
      <c r="E2439" s="49">
        <v>17.899999999999999</v>
      </c>
      <c r="F2439" s="56">
        <v>-6.26</v>
      </c>
      <c r="G2439" s="30">
        <f t="shared" si="154"/>
        <v>-0.626</v>
      </c>
      <c r="H2439" s="31">
        <f t="shared" si="155"/>
        <v>144.93429999999992</v>
      </c>
      <c r="I2439" s="31">
        <f>MAX($H$19:H2439)</f>
        <v>154.06629999999996</v>
      </c>
      <c r="J2439" s="32">
        <f t="shared" si="156"/>
        <v>-9.1320000000000334</v>
      </c>
      <c r="K2439" s="33">
        <f t="shared" si="157"/>
        <v>-4.3006231781606008E-3</v>
      </c>
    </row>
    <row r="2440" spans="1:11" x14ac:dyDescent="0.25">
      <c r="A2440" s="50" t="s">
        <v>1147</v>
      </c>
      <c r="B2440" s="48" t="s">
        <v>110</v>
      </c>
      <c r="C2440" s="52">
        <v>45860.788194444445</v>
      </c>
      <c r="D2440" s="48">
        <v>65.52</v>
      </c>
      <c r="E2440" s="48">
        <v>41.7</v>
      </c>
      <c r="F2440" s="55">
        <v>-14.59</v>
      </c>
      <c r="G2440" s="30">
        <f t="shared" si="154"/>
        <v>-1.4590000000000001</v>
      </c>
      <c r="H2440" s="31">
        <f t="shared" si="155"/>
        <v>143.47529999999992</v>
      </c>
      <c r="I2440" s="31">
        <f>MAX($H$19:H2440)</f>
        <v>154.06629999999996</v>
      </c>
      <c r="J2440" s="32">
        <f t="shared" si="156"/>
        <v>-10.591000000000037</v>
      </c>
      <c r="K2440" s="33">
        <f t="shared" si="157"/>
        <v>-1.0066630190369019E-2</v>
      </c>
    </row>
    <row r="2441" spans="1:11" x14ac:dyDescent="0.25">
      <c r="A2441" s="51" t="s">
        <v>1148</v>
      </c>
      <c r="B2441" s="49" t="s">
        <v>105</v>
      </c>
      <c r="C2441" s="53">
        <v>45861.038194444445</v>
      </c>
      <c r="D2441" s="49">
        <v>1466.05</v>
      </c>
      <c r="E2441" s="49">
        <v>1.1200000000000001</v>
      </c>
      <c r="F2441" s="56">
        <v>-5.93</v>
      </c>
      <c r="G2441" s="30">
        <f t="shared" si="154"/>
        <v>-0.59299999999999997</v>
      </c>
      <c r="H2441" s="31">
        <f t="shared" si="155"/>
        <v>142.88229999999993</v>
      </c>
      <c r="I2441" s="31">
        <f>MAX($H$19:H2441)</f>
        <v>154.06629999999996</v>
      </c>
      <c r="J2441" s="32">
        <f t="shared" si="156"/>
        <v>-11.184000000000026</v>
      </c>
      <c r="K2441" s="33">
        <f t="shared" si="157"/>
        <v>-4.1331155955066645E-3</v>
      </c>
    </row>
    <row r="2442" spans="1:11" x14ac:dyDescent="0.25">
      <c r="A2442" s="50" t="s">
        <v>1148</v>
      </c>
      <c r="B2442" s="48" t="s">
        <v>107</v>
      </c>
      <c r="C2442" s="52">
        <v>45861.038194444445</v>
      </c>
      <c r="D2442" s="48">
        <v>1466.05</v>
      </c>
      <c r="E2442" s="48">
        <v>2.61</v>
      </c>
      <c r="F2442" s="55">
        <v>-13.83</v>
      </c>
      <c r="G2442" s="30">
        <f t="shared" si="154"/>
        <v>-1.383</v>
      </c>
      <c r="H2442" s="31">
        <f t="shared" si="155"/>
        <v>141.49929999999992</v>
      </c>
      <c r="I2442" s="31">
        <f>MAX($H$19:H2442)</f>
        <v>154.06629999999996</v>
      </c>
      <c r="J2442" s="32">
        <f t="shared" si="156"/>
        <v>-12.567000000000036</v>
      </c>
      <c r="K2442" s="33">
        <f t="shared" si="157"/>
        <v>-9.6792954760667183E-3</v>
      </c>
    </row>
    <row r="2443" spans="1:11" x14ac:dyDescent="0.25">
      <c r="A2443" s="51" t="s">
        <v>1146</v>
      </c>
      <c r="B2443" s="49" t="s">
        <v>105</v>
      </c>
      <c r="C2443" s="53">
        <v>45861.072916666664</v>
      </c>
      <c r="D2443" s="49">
        <v>3424.07</v>
      </c>
      <c r="E2443" s="49">
        <v>0.5</v>
      </c>
      <c r="F2443" s="56">
        <v>3.77</v>
      </c>
      <c r="G2443" s="30">
        <f t="shared" si="154"/>
        <v>0.377</v>
      </c>
      <c r="H2443" s="31">
        <f t="shared" si="155"/>
        <v>141.87629999999993</v>
      </c>
      <c r="I2443" s="31">
        <f>MAX($H$19:H2443)</f>
        <v>154.06629999999996</v>
      </c>
      <c r="J2443" s="32">
        <f t="shared" si="156"/>
        <v>-12.190000000000026</v>
      </c>
      <c r="K2443" s="33">
        <f t="shared" si="157"/>
        <v>2.664324134465712E-3</v>
      </c>
    </row>
    <row r="2444" spans="1:11" x14ac:dyDescent="0.25">
      <c r="A2444" s="50" t="s">
        <v>1146</v>
      </c>
      <c r="B2444" s="48" t="s">
        <v>107</v>
      </c>
      <c r="C2444" s="52">
        <v>45861.072916666664</v>
      </c>
      <c r="D2444" s="48">
        <v>3424.07</v>
      </c>
      <c r="E2444" s="48">
        <v>1.3</v>
      </c>
      <c r="F2444" s="55">
        <v>0</v>
      </c>
      <c r="G2444" s="30">
        <f t="shared" si="154"/>
        <v>0</v>
      </c>
      <c r="H2444" s="31">
        <f t="shared" si="155"/>
        <v>141.87629999999993</v>
      </c>
      <c r="I2444" s="31">
        <f>MAX($H$19:H2444)</f>
        <v>154.06629999999996</v>
      </c>
      <c r="J2444" s="32">
        <f t="shared" si="156"/>
        <v>-12.190000000000026</v>
      </c>
      <c r="K2444" s="33">
        <f t="shared" si="157"/>
        <v>0</v>
      </c>
    </row>
    <row r="2445" spans="1:11" x14ac:dyDescent="0.25">
      <c r="A2445" s="51" t="s">
        <v>1148</v>
      </c>
      <c r="B2445" s="49" t="s">
        <v>108</v>
      </c>
      <c r="C2445" s="53">
        <v>45861.107638888891</v>
      </c>
      <c r="D2445" s="49">
        <v>1472.7059999999999</v>
      </c>
      <c r="E2445" s="49">
        <v>1.03</v>
      </c>
      <c r="F2445" s="56">
        <v>4.58</v>
      </c>
      <c r="G2445" s="30">
        <f t="shared" si="154"/>
        <v>0.45800000000000002</v>
      </c>
      <c r="H2445" s="31">
        <f t="shared" si="155"/>
        <v>142.33429999999993</v>
      </c>
      <c r="I2445" s="31">
        <f>MAX($H$19:H2445)</f>
        <v>154.06629999999996</v>
      </c>
      <c r="J2445" s="32">
        <f t="shared" si="156"/>
        <v>-11.732000000000028</v>
      </c>
      <c r="K2445" s="33">
        <f t="shared" si="157"/>
        <v>3.2281642529443655E-3</v>
      </c>
    </row>
    <row r="2446" spans="1:11" x14ac:dyDescent="0.25">
      <c r="A2446" s="50" t="s">
        <v>1148</v>
      </c>
      <c r="B2446" s="48" t="s">
        <v>110</v>
      </c>
      <c r="C2446" s="52">
        <v>45861.107638888891</v>
      </c>
      <c r="D2446" s="48">
        <v>1472.7059999999999</v>
      </c>
      <c r="E2446" s="48">
        <v>2.41</v>
      </c>
      <c r="F2446" s="55">
        <v>0</v>
      </c>
      <c r="G2446" s="30">
        <f t="shared" si="154"/>
        <v>0</v>
      </c>
      <c r="H2446" s="31">
        <f t="shared" si="155"/>
        <v>142.33429999999993</v>
      </c>
      <c r="I2446" s="31">
        <f>MAX($H$19:H2446)</f>
        <v>154.06629999999996</v>
      </c>
      <c r="J2446" s="32">
        <f t="shared" si="156"/>
        <v>-11.732000000000028</v>
      </c>
      <c r="K2446" s="33">
        <f t="shared" si="157"/>
        <v>0</v>
      </c>
    </row>
    <row r="2447" spans="1:11" x14ac:dyDescent="0.25">
      <c r="A2447" s="51" t="s">
        <v>1148</v>
      </c>
      <c r="B2447" s="49" t="s">
        <v>108</v>
      </c>
      <c r="C2447" s="53">
        <v>45861.329861111109</v>
      </c>
      <c r="D2447" s="49">
        <v>1476.056</v>
      </c>
      <c r="E2447" s="49">
        <v>0.84</v>
      </c>
      <c r="F2447" s="56">
        <v>-6.04</v>
      </c>
      <c r="G2447" s="30">
        <f t="shared" si="154"/>
        <v>-0.60400000000000009</v>
      </c>
      <c r="H2447" s="31">
        <f t="shared" si="155"/>
        <v>141.73029999999991</v>
      </c>
      <c r="I2447" s="31">
        <f>MAX($H$19:H2447)</f>
        <v>154.06629999999996</v>
      </c>
      <c r="J2447" s="32">
        <f t="shared" si="156"/>
        <v>-12.336000000000041</v>
      </c>
      <c r="K2447" s="33">
        <f t="shared" si="157"/>
        <v>-4.243530898736414E-3</v>
      </c>
    </row>
    <row r="2448" spans="1:11" x14ac:dyDescent="0.25">
      <c r="A2448" s="50" t="s">
        <v>1148</v>
      </c>
      <c r="B2448" s="48" t="s">
        <v>110</v>
      </c>
      <c r="C2448" s="52">
        <v>45861.329861111109</v>
      </c>
      <c r="D2448" s="48">
        <v>1476.056</v>
      </c>
      <c r="E2448" s="48">
        <v>1.96</v>
      </c>
      <c r="F2448" s="55">
        <v>-14.08</v>
      </c>
      <c r="G2448" s="30">
        <f t="shared" si="154"/>
        <v>-1.4080000000000001</v>
      </c>
      <c r="H2448" s="31">
        <f t="shared" si="155"/>
        <v>140.32229999999993</v>
      </c>
      <c r="I2448" s="31">
        <f>MAX($H$19:H2448)</f>
        <v>154.06629999999996</v>
      </c>
      <c r="J2448" s="32">
        <f t="shared" si="156"/>
        <v>-13.744000000000028</v>
      </c>
      <c r="K2448" s="33">
        <f t="shared" si="157"/>
        <v>-9.9343612480886634E-3</v>
      </c>
    </row>
    <row r="2449" spans="1:11" x14ac:dyDescent="0.25">
      <c r="A2449" s="50" t="s">
        <v>1144</v>
      </c>
      <c r="B2449" s="48" t="s">
        <v>108</v>
      </c>
      <c r="C2449" s="52">
        <v>45861.392361111109</v>
      </c>
      <c r="D2449" s="48">
        <v>5.8042999999999996</v>
      </c>
      <c r="E2449" s="48">
        <v>1.9</v>
      </c>
      <c r="F2449" s="55">
        <v>4.5</v>
      </c>
      <c r="G2449" s="30">
        <f t="shared" si="154"/>
        <v>0.45</v>
      </c>
      <c r="H2449" s="31">
        <f t="shared" si="155"/>
        <v>140.77229999999992</v>
      </c>
      <c r="I2449" s="31">
        <f>MAX($H$19:H2449)</f>
        <v>154.06629999999996</v>
      </c>
      <c r="J2449" s="32">
        <f t="shared" si="156"/>
        <v>-13.29400000000004</v>
      </c>
      <c r="K2449" s="33">
        <f t="shared" si="157"/>
        <v>3.2069029655299452E-3</v>
      </c>
    </row>
    <row r="2450" spans="1:11" x14ac:dyDescent="0.25">
      <c r="A2450" s="51" t="s">
        <v>1144</v>
      </c>
      <c r="B2450" s="49" t="s">
        <v>110</v>
      </c>
      <c r="C2450" s="53">
        <v>45861.392361111109</v>
      </c>
      <c r="D2450" s="49">
        <v>5.8042999999999996</v>
      </c>
      <c r="E2450" s="49">
        <v>4.4000000000000004</v>
      </c>
      <c r="F2450" s="56">
        <v>0.04</v>
      </c>
      <c r="G2450" s="30">
        <f t="shared" si="154"/>
        <v>4.0000000000000001E-3</v>
      </c>
      <c r="H2450" s="31">
        <f t="shared" si="155"/>
        <v>140.77629999999991</v>
      </c>
      <c r="I2450" s="31">
        <f>MAX($H$19:H2450)</f>
        <v>154.06629999999996</v>
      </c>
      <c r="J2450" s="32">
        <f t="shared" si="156"/>
        <v>-13.290000000000049</v>
      </c>
      <c r="K2450" s="33">
        <f t="shared" si="157"/>
        <v>2.841468101322242E-5</v>
      </c>
    </row>
    <row r="2451" spans="1:11" x14ac:dyDescent="0.25">
      <c r="A2451" s="51" t="s">
        <v>1148</v>
      </c>
      <c r="B2451" s="49" t="s">
        <v>105</v>
      </c>
      <c r="C2451" s="53">
        <v>45861.461805555555</v>
      </c>
      <c r="D2451" s="49">
        <v>1469.076</v>
      </c>
      <c r="E2451" s="49">
        <v>0.94</v>
      </c>
      <c r="F2451" s="56">
        <v>4.33</v>
      </c>
      <c r="G2451" s="30">
        <f t="shared" si="154"/>
        <v>0.43300000000000005</v>
      </c>
      <c r="H2451" s="31">
        <f t="shared" si="155"/>
        <v>141.2092999999999</v>
      </c>
      <c r="I2451" s="31">
        <f>MAX($H$19:H2451)</f>
        <v>154.06629999999996</v>
      </c>
      <c r="J2451" s="32">
        <f t="shared" si="156"/>
        <v>-12.857000000000056</v>
      </c>
      <c r="K2451" s="33">
        <f t="shared" si="157"/>
        <v>3.0758018217553751E-3</v>
      </c>
    </row>
    <row r="2452" spans="1:11" x14ac:dyDescent="0.25">
      <c r="A2452" s="50" t="s">
        <v>1148</v>
      </c>
      <c r="B2452" s="48" t="s">
        <v>107</v>
      </c>
      <c r="C2452" s="52">
        <v>45861.461805555555</v>
      </c>
      <c r="D2452" s="48">
        <v>1469.076</v>
      </c>
      <c r="E2452" s="48">
        <v>2.2000000000000002</v>
      </c>
      <c r="F2452" s="55">
        <v>27.18</v>
      </c>
      <c r="G2452" s="30">
        <f t="shared" si="154"/>
        <v>2.718</v>
      </c>
      <c r="H2452" s="31">
        <f t="shared" si="155"/>
        <v>143.92729999999989</v>
      </c>
      <c r="I2452" s="31">
        <f>MAX($H$19:H2452)</f>
        <v>154.06629999999996</v>
      </c>
      <c r="J2452" s="32">
        <f t="shared" si="156"/>
        <v>-10.139000000000067</v>
      </c>
      <c r="K2452" s="33">
        <f t="shared" si="157"/>
        <v>1.9248024032411326E-2</v>
      </c>
    </row>
    <row r="2453" spans="1:11" x14ac:dyDescent="0.25">
      <c r="A2453" s="50" t="s">
        <v>1147</v>
      </c>
      <c r="B2453" s="48" t="s">
        <v>105</v>
      </c>
      <c r="C2453" s="52">
        <v>45861.642361111109</v>
      </c>
      <c r="D2453" s="48">
        <v>64.98</v>
      </c>
      <c r="E2453" s="48">
        <v>12.1</v>
      </c>
      <c r="F2453" s="55">
        <v>-2.1800000000000002</v>
      </c>
      <c r="G2453" s="30">
        <f t="shared" si="154"/>
        <v>-0.21800000000000003</v>
      </c>
      <c r="H2453" s="31">
        <f t="shared" si="155"/>
        <v>143.7092999999999</v>
      </c>
      <c r="I2453" s="31">
        <f>MAX($H$19:H2453)</f>
        <v>154.06629999999996</v>
      </c>
      <c r="J2453" s="32">
        <f t="shared" si="156"/>
        <v>-10.357000000000056</v>
      </c>
      <c r="K2453" s="33">
        <f t="shared" si="157"/>
        <v>-1.5146535785774962E-3</v>
      </c>
    </row>
    <row r="2454" spans="1:11" x14ac:dyDescent="0.25">
      <c r="A2454" s="50" t="s">
        <v>1147</v>
      </c>
      <c r="B2454" s="48" t="s">
        <v>107</v>
      </c>
      <c r="C2454" s="52">
        <v>45861.642361111109</v>
      </c>
      <c r="D2454" s="48">
        <v>64.98</v>
      </c>
      <c r="E2454" s="48">
        <v>28.4</v>
      </c>
      <c r="F2454" s="55">
        <v>-5.1100000000000003</v>
      </c>
      <c r="G2454" s="30">
        <f t="shared" si="154"/>
        <v>-0.51100000000000001</v>
      </c>
      <c r="H2454" s="31">
        <f t="shared" si="155"/>
        <v>143.1982999999999</v>
      </c>
      <c r="I2454" s="31">
        <f>MAX($H$19:H2454)</f>
        <v>154.06629999999996</v>
      </c>
      <c r="J2454" s="32">
        <f t="shared" si="156"/>
        <v>-10.868000000000052</v>
      </c>
      <c r="K2454" s="33">
        <f t="shared" si="157"/>
        <v>-3.5557893608834101E-3</v>
      </c>
    </row>
    <row r="2455" spans="1:11" x14ac:dyDescent="0.25">
      <c r="A2455" s="51" t="s">
        <v>1147</v>
      </c>
      <c r="B2455" s="49" t="s">
        <v>108</v>
      </c>
      <c r="C2455" s="53">
        <v>45861.694444444445</v>
      </c>
      <c r="D2455" s="49">
        <v>65.16</v>
      </c>
      <c r="E2455" s="49">
        <v>12.1</v>
      </c>
      <c r="F2455" s="56">
        <v>-2.1800000000000002</v>
      </c>
      <c r="G2455" s="30">
        <f t="shared" si="154"/>
        <v>-0.21800000000000003</v>
      </c>
      <c r="H2455" s="31">
        <f t="shared" si="155"/>
        <v>142.98029999999991</v>
      </c>
      <c r="I2455" s="31">
        <f>MAX($H$19:H2455)</f>
        <v>154.06629999999996</v>
      </c>
      <c r="J2455" s="32">
        <f t="shared" si="156"/>
        <v>-11.086000000000041</v>
      </c>
      <c r="K2455" s="33">
        <f t="shared" si="157"/>
        <v>-1.5223644414772419E-3</v>
      </c>
    </row>
    <row r="2456" spans="1:11" x14ac:dyDescent="0.25">
      <c r="A2456" s="51" t="s">
        <v>1147</v>
      </c>
      <c r="B2456" s="49" t="s">
        <v>108</v>
      </c>
      <c r="C2456" s="53">
        <v>45861.694444444445</v>
      </c>
      <c r="D2456" s="49">
        <v>65.16</v>
      </c>
      <c r="E2456" s="49">
        <v>28.4</v>
      </c>
      <c r="F2456" s="56">
        <v>-5.1100000000000003</v>
      </c>
      <c r="G2456" s="30">
        <f t="shared" si="154"/>
        <v>-0.51100000000000001</v>
      </c>
      <c r="H2456" s="31">
        <f t="shared" si="155"/>
        <v>142.46929999999992</v>
      </c>
      <c r="I2456" s="31">
        <f>MAX($H$19:H2456)</f>
        <v>154.06629999999996</v>
      </c>
      <c r="J2456" s="32">
        <f t="shared" si="156"/>
        <v>-11.597000000000037</v>
      </c>
      <c r="K2456" s="33">
        <f t="shared" si="157"/>
        <v>-3.5739189244952119E-3</v>
      </c>
    </row>
    <row r="2457" spans="1:11" x14ac:dyDescent="0.25">
      <c r="A2457" s="51" t="s">
        <v>1147</v>
      </c>
      <c r="B2457" s="49" t="s">
        <v>108</v>
      </c>
      <c r="C2457" s="53">
        <v>45861.694444444445</v>
      </c>
      <c r="D2457" s="49">
        <v>65.16</v>
      </c>
      <c r="E2457" s="49">
        <v>13</v>
      </c>
      <c r="F2457" s="56">
        <v>5.07</v>
      </c>
      <c r="G2457" s="30">
        <f t="shared" si="154"/>
        <v>0.50700000000000001</v>
      </c>
      <c r="H2457" s="31">
        <f t="shared" si="155"/>
        <v>142.97629999999992</v>
      </c>
      <c r="I2457" s="31">
        <f>MAX($H$19:H2457)</f>
        <v>154.06629999999996</v>
      </c>
      <c r="J2457" s="32">
        <f t="shared" si="156"/>
        <v>-11.090000000000032</v>
      </c>
      <c r="K2457" s="33">
        <f t="shared" si="157"/>
        <v>3.5586614098617186E-3</v>
      </c>
    </row>
    <row r="2458" spans="1:11" x14ac:dyDescent="0.25">
      <c r="A2458" s="50" t="s">
        <v>1147</v>
      </c>
      <c r="B2458" s="48" t="s">
        <v>110</v>
      </c>
      <c r="C2458" s="52">
        <v>45861.694444444445</v>
      </c>
      <c r="D2458" s="48">
        <v>65.16</v>
      </c>
      <c r="E2458" s="48">
        <v>30.3</v>
      </c>
      <c r="F2458" s="55">
        <v>16.97</v>
      </c>
      <c r="G2458" s="30">
        <f t="shared" si="154"/>
        <v>1.6970000000000001</v>
      </c>
      <c r="H2458" s="31">
        <f t="shared" si="155"/>
        <v>144.67329999999993</v>
      </c>
      <c r="I2458" s="31">
        <f>MAX($H$19:H2458)</f>
        <v>154.06629999999996</v>
      </c>
      <c r="J2458" s="32">
        <f t="shared" si="156"/>
        <v>-9.3930000000000291</v>
      </c>
      <c r="K2458" s="33">
        <f t="shared" si="157"/>
        <v>1.1869099983703668E-2</v>
      </c>
    </row>
    <row r="2459" spans="1:11" x14ac:dyDescent="0.25">
      <c r="A2459" s="50" t="s">
        <v>1144</v>
      </c>
      <c r="B2459" s="48" t="s">
        <v>105</v>
      </c>
      <c r="C2459" s="52">
        <v>45861.711805555555</v>
      </c>
      <c r="D2459" s="48">
        <v>5.8102999999999998</v>
      </c>
      <c r="E2459" s="48">
        <v>1.4</v>
      </c>
      <c r="F2459" s="55">
        <v>-5.8</v>
      </c>
      <c r="G2459" s="30">
        <f t="shared" si="154"/>
        <v>-0.57999999999999996</v>
      </c>
      <c r="H2459" s="31">
        <f t="shared" si="155"/>
        <v>144.09329999999991</v>
      </c>
      <c r="I2459" s="31">
        <f>MAX($H$19:H2459)</f>
        <v>154.06629999999996</v>
      </c>
      <c r="J2459" s="32">
        <f t="shared" si="156"/>
        <v>-9.9730000000000416</v>
      </c>
      <c r="K2459" s="33">
        <f t="shared" si="157"/>
        <v>-4.0090327655484259E-3</v>
      </c>
    </row>
    <row r="2460" spans="1:11" x14ac:dyDescent="0.25">
      <c r="A2460" s="51" t="s">
        <v>1144</v>
      </c>
      <c r="B2460" s="49" t="s">
        <v>107</v>
      </c>
      <c r="C2460" s="53">
        <v>45861.711805555555</v>
      </c>
      <c r="D2460" s="49">
        <v>5.8102999999999998</v>
      </c>
      <c r="E2460" s="49">
        <v>3.3</v>
      </c>
      <c r="F2460" s="56">
        <v>-13.66</v>
      </c>
      <c r="G2460" s="30">
        <f t="shared" si="154"/>
        <v>-1.3660000000000001</v>
      </c>
      <c r="H2460" s="31">
        <f t="shared" si="155"/>
        <v>142.7272999999999</v>
      </c>
      <c r="I2460" s="31">
        <f>MAX($H$19:H2460)</f>
        <v>154.06629999999996</v>
      </c>
      <c r="J2460" s="32">
        <f t="shared" si="156"/>
        <v>-11.339000000000055</v>
      </c>
      <c r="K2460" s="33">
        <f t="shared" si="157"/>
        <v>-9.4799688812735594E-3</v>
      </c>
    </row>
    <row r="2461" spans="1:11" x14ac:dyDescent="0.25">
      <c r="A2461" s="51" t="s">
        <v>1148</v>
      </c>
      <c r="B2461" s="49" t="s">
        <v>105</v>
      </c>
      <c r="C2461" s="53">
        <v>45862.034722222219</v>
      </c>
      <c r="D2461" s="49">
        <v>1442.55</v>
      </c>
      <c r="E2461" s="49">
        <v>1.65</v>
      </c>
      <c r="F2461" s="56">
        <v>4.57</v>
      </c>
      <c r="G2461" s="30">
        <f t="shared" si="154"/>
        <v>0.45700000000000007</v>
      </c>
      <c r="H2461" s="31">
        <f t="shared" si="155"/>
        <v>143.18429999999989</v>
      </c>
      <c r="I2461" s="31">
        <f>MAX($H$19:H2461)</f>
        <v>154.06629999999996</v>
      </c>
      <c r="J2461" s="32">
        <f t="shared" si="156"/>
        <v>-10.882000000000062</v>
      </c>
      <c r="K2461" s="33">
        <f t="shared" si="157"/>
        <v>3.201910216195536E-3</v>
      </c>
    </row>
    <row r="2462" spans="1:11" x14ac:dyDescent="0.25">
      <c r="A2462" s="50" t="s">
        <v>1148</v>
      </c>
      <c r="B2462" s="48" t="s">
        <v>107</v>
      </c>
      <c r="C2462" s="52">
        <v>45862.034722222219</v>
      </c>
      <c r="D2462" s="48">
        <v>1442.55</v>
      </c>
      <c r="E2462" s="48">
        <v>3.86</v>
      </c>
      <c r="F2462" s="55">
        <v>0</v>
      </c>
      <c r="G2462" s="30">
        <f t="shared" si="154"/>
        <v>0</v>
      </c>
      <c r="H2462" s="31">
        <f t="shared" si="155"/>
        <v>143.18429999999989</v>
      </c>
      <c r="I2462" s="31">
        <f>MAX($H$19:H2462)</f>
        <v>154.06629999999996</v>
      </c>
      <c r="J2462" s="32">
        <f t="shared" si="156"/>
        <v>-10.882000000000062</v>
      </c>
      <c r="K2462" s="33">
        <f t="shared" si="157"/>
        <v>0</v>
      </c>
    </row>
    <row r="2463" spans="1:11" x14ac:dyDescent="0.25">
      <c r="A2463" s="50" t="s">
        <v>1144</v>
      </c>
      <c r="B2463" s="48" t="s">
        <v>108</v>
      </c>
      <c r="C2463" s="52">
        <v>45862.128472222219</v>
      </c>
      <c r="D2463" s="48">
        <v>5.8673000000000002</v>
      </c>
      <c r="E2463" s="48">
        <v>2.7</v>
      </c>
      <c r="F2463" s="55">
        <v>4.46</v>
      </c>
      <c r="G2463" s="30">
        <f t="shared" si="154"/>
        <v>0.44600000000000001</v>
      </c>
      <c r="H2463" s="31">
        <f t="shared" si="155"/>
        <v>143.63029999999989</v>
      </c>
      <c r="I2463" s="31">
        <f>MAX($H$19:H2463)</f>
        <v>154.06629999999996</v>
      </c>
      <c r="J2463" s="32">
        <f t="shared" si="156"/>
        <v>-10.436000000000064</v>
      </c>
      <c r="K2463" s="33">
        <f t="shared" si="157"/>
        <v>3.114866643898706E-3</v>
      </c>
    </row>
    <row r="2464" spans="1:11" x14ac:dyDescent="0.25">
      <c r="A2464" s="51" t="s">
        <v>1144</v>
      </c>
      <c r="B2464" s="49" t="s">
        <v>110</v>
      </c>
      <c r="C2464" s="53">
        <v>45862.128472222219</v>
      </c>
      <c r="D2464" s="49">
        <v>5.8673000000000002</v>
      </c>
      <c r="E2464" s="49">
        <v>6.3</v>
      </c>
      <c r="F2464" s="56">
        <v>38.56</v>
      </c>
      <c r="G2464" s="30">
        <f t="shared" si="154"/>
        <v>3.8560000000000003</v>
      </c>
      <c r="H2464" s="31">
        <f t="shared" si="155"/>
        <v>147.48629999999989</v>
      </c>
      <c r="I2464" s="31">
        <f>MAX($H$19:H2464)</f>
        <v>154.06629999999996</v>
      </c>
      <c r="J2464" s="32">
        <f t="shared" si="156"/>
        <v>-6.5800000000000693</v>
      </c>
      <c r="K2464" s="33">
        <f t="shared" si="157"/>
        <v>2.6846702958916113E-2</v>
      </c>
    </row>
    <row r="2465" spans="1:11" x14ac:dyDescent="0.25">
      <c r="A2465" s="51" t="s">
        <v>1148</v>
      </c>
      <c r="B2465" s="49" t="s">
        <v>105</v>
      </c>
      <c r="C2465" s="53">
        <v>45862.371527777781</v>
      </c>
      <c r="D2465" s="49">
        <v>1419.27</v>
      </c>
      <c r="E2465" s="49">
        <v>0.56999999999999995</v>
      </c>
      <c r="F2465" s="56">
        <v>4.46</v>
      </c>
      <c r="G2465" s="30">
        <f t="shared" si="154"/>
        <v>0.44600000000000001</v>
      </c>
      <c r="H2465" s="31">
        <f t="shared" si="155"/>
        <v>147.93229999999988</v>
      </c>
      <c r="I2465" s="31">
        <f>MAX($H$19:H2465)</f>
        <v>154.06629999999996</v>
      </c>
      <c r="J2465" s="32">
        <f t="shared" si="156"/>
        <v>-6.1340000000000714</v>
      </c>
      <c r="K2465" s="33">
        <f t="shared" si="157"/>
        <v>3.0240096876794631E-3</v>
      </c>
    </row>
    <row r="2466" spans="1:11" x14ac:dyDescent="0.25">
      <c r="A2466" s="50" t="s">
        <v>1148</v>
      </c>
      <c r="B2466" s="48" t="s">
        <v>107</v>
      </c>
      <c r="C2466" s="52">
        <v>45862.371527777781</v>
      </c>
      <c r="D2466" s="48">
        <v>1419.27</v>
      </c>
      <c r="E2466" s="48">
        <v>1.34</v>
      </c>
      <c r="F2466" s="55">
        <v>0</v>
      </c>
      <c r="G2466" s="30">
        <f t="shared" si="154"/>
        <v>0</v>
      </c>
      <c r="H2466" s="31">
        <f t="shared" si="155"/>
        <v>147.93229999999988</v>
      </c>
      <c r="I2466" s="31">
        <f>MAX($H$19:H2466)</f>
        <v>154.06629999999996</v>
      </c>
      <c r="J2466" s="32">
        <f t="shared" si="156"/>
        <v>-6.1340000000000714</v>
      </c>
      <c r="K2466" s="33">
        <f t="shared" si="157"/>
        <v>0</v>
      </c>
    </row>
    <row r="2467" spans="1:11" x14ac:dyDescent="0.25">
      <c r="A2467" s="50" t="s">
        <v>1144</v>
      </c>
      <c r="B2467" s="48" t="s">
        <v>105</v>
      </c>
      <c r="C2467" s="52">
        <v>45862.527777777781</v>
      </c>
      <c r="D2467" s="48">
        <v>5.8493000000000004</v>
      </c>
      <c r="E2467" s="48">
        <v>1.5</v>
      </c>
      <c r="F2467" s="55">
        <v>4.3899999999999997</v>
      </c>
      <c r="G2467" s="30">
        <f t="shared" si="154"/>
        <v>0.439</v>
      </c>
      <c r="H2467" s="31">
        <f t="shared" si="155"/>
        <v>148.37129999999988</v>
      </c>
      <c r="I2467" s="31">
        <f>MAX($H$19:H2467)</f>
        <v>154.06629999999996</v>
      </c>
      <c r="J2467" s="32">
        <f t="shared" si="156"/>
        <v>-5.6950000000000784</v>
      </c>
      <c r="K2467" s="33">
        <f t="shared" si="157"/>
        <v>2.9675736806633601E-3</v>
      </c>
    </row>
    <row r="2468" spans="1:11" x14ac:dyDescent="0.25">
      <c r="A2468" s="51" t="s">
        <v>1144</v>
      </c>
      <c r="B2468" s="49" t="s">
        <v>107</v>
      </c>
      <c r="C2468" s="53">
        <v>45862.527777777781</v>
      </c>
      <c r="D2468" s="49">
        <v>5.8493000000000004</v>
      </c>
      <c r="E2468" s="49">
        <v>3.5</v>
      </c>
      <c r="F2468" s="56">
        <v>1.23</v>
      </c>
      <c r="G2468" s="30">
        <f t="shared" si="154"/>
        <v>0.123</v>
      </c>
      <c r="H2468" s="31">
        <f t="shared" si="155"/>
        <v>148.49429999999987</v>
      </c>
      <c r="I2468" s="31">
        <f>MAX($H$19:H2468)</f>
        <v>154.06629999999996</v>
      </c>
      <c r="J2468" s="32">
        <f t="shared" si="156"/>
        <v>-5.572000000000088</v>
      </c>
      <c r="K2468" s="33">
        <f t="shared" si="157"/>
        <v>8.2900129607277329E-4</v>
      </c>
    </row>
    <row r="2469" spans="1:11" x14ac:dyDescent="0.25">
      <c r="A2469" s="51" t="s">
        <v>1148</v>
      </c>
      <c r="B2469" s="49" t="s">
        <v>108</v>
      </c>
      <c r="C2469" s="53">
        <v>45862.534722222219</v>
      </c>
      <c r="D2469" s="49">
        <v>1434.223</v>
      </c>
      <c r="E2469" s="49">
        <v>0.49</v>
      </c>
      <c r="F2469" s="56">
        <v>4.62</v>
      </c>
      <c r="G2469" s="30">
        <f t="shared" si="154"/>
        <v>0.46200000000000002</v>
      </c>
      <c r="H2469" s="31">
        <f t="shared" si="155"/>
        <v>148.95629999999986</v>
      </c>
      <c r="I2469" s="31">
        <f>MAX($H$19:H2469)</f>
        <v>154.06629999999996</v>
      </c>
      <c r="J2469" s="32">
        <f t="shared" si="156"/>
        <v>-5.1100000000000989</v>
      </c>
      <c r="K2469" s="33">
        <f t="shared" si="157"/>
        <v>3.1112305320810663E-3</v>
      </c>
    </row>
    <row r="2470" spans="1:11" x14ac:dyDescent="0.25">
      <c r="A2470" s="50" t="s">
        <v>1148</v>
      </c>
      <c r="B2470" s="48" t="s">
        <v>110</v>
      </c>
      <c r="C2470" s="52">
        <v>45862.534722222219</v>
      </c>
      <c r="D2470" s="48">
        <v>1434.223</v>
      </c>
      <c r="E2470" s="48">
        <v>1.1399999999999999</v>
      </c>
      <c r="F2470" s="55">
        <v>0</v>
      </c>
      <c r="G2470" s="30">
        <f t="shared" si="154"/>
        <v>0</v>
      </c>
      <c r="H2470" s="31">
        <f t="shared" si="155"/>
        <v>148.95629999999986</v>
      </c>
      <c r="I2470" s="31">
        <f>MAX($H$19:H2470)</f>
        <v>154.06629999999996</v>
      </c>
      <c r="J2470" s="32">
        <f t="shared" si="156"/>
        <v>-5.1100000000000989</v>
      </c>
      <c r="K2470" s="33">
        <f t="shared" si="157"/>
        <v>0</v>
      </c>
    </row>
    <row r="2471" spans="1:11" x14ac:dyDescent="0.25">
      <c r="A2471" s="51" t="s">
        <v>1146</v>
      </c>
      <c r="B2471" s="49" t="s">
        <v>108</v>
      </c>
      <c r="C2471" s="53">
        <v>45862.625</v>
      </c>
      <c r="D2471" s="49">
        <v>3373.61</v>
      </c>
      <c r="E2471" s="49">
        <v>0.5</v>
      </c>
      <c r="F2471" s="56">
        <v>-5.01</v>
      </c>
      <c r="G2471" s="30">
        <f t="shared" si="154"/>
        <v>-0.501</v>
      </c>
      <c r="H2471" s="31">
        <f t="shared" si="155"/>
        <v>148.45529999999985</v>
      </c>
      <c r="I2471" s="31">
        <f>MAX($H$19:H2471)</f>
        <v>154.06629999999996</v>
      </c>
      <c r="J2471" s="32">
        <f t="shared" si="156"/>
        <v>-5.6110000000001037</v>
      </c>
      <c r="K2471" s="33">
        <f t="shared" si="157"/>
        <v>-3.3634025549775792E-3</v>
      </c>
    </row>
    <row r="2472" spans="1:11" x14ac:dyDescent="0.25">
      <c r="A2472" s="50" t="s">
        <v>1146</v>
      </c>
      <c r="B2472" s="48" t="s">
        <v>110</v>
      </c>
      <c r="C2472" s="52">
        <v>45862.625</v>
      </c>
      <c r="D2472" s="48">
        <v>3373.61</v>
      </c>
      <c r="E2472" s="48">
        <v>1.3</v>
      </c>
      <c r="F2472" s="55">
        <v>-13.03</v>
      </c>
      <c r="G2472" s="30">
        <f t="shared" si="154"/>
        <v>-1.3029999999999999</v>
      </c>
      <c r="H2472" s="31">
        <f t="shared" si="155"/>
        <v>147.15229999999985</v>
      </c>
      <c r="I2472" s="31">
        <f>MAX($H$19:H2472)</f>
        <v>154.06629999999996</v>
      </c>
      <c r="J2472" s="32">
        <f t="shared" si="156"/>
        <v>-6.914000000000101</v>
      </c>
      <c r="K2472" s="33">
        <f t="shared" si="157"/>
        <v>-8.7770527559474232E-3</v>
      </c>
    </row>
    <row r="2473" spans="1:11" x14ac:dyDescent="0.25">
      <c r="A2473" s="51" t="s">
        <v>1145</v>
      </c>
      <c r="B2473" s="49" t="s">
        <v>105</v>
      </c>
      <c r="C2473" s="53">
        <v>45862.65625</v>
      </c>
      <c r="D2473" s="49">
        <v>4.0511999999999997</v>
      </c>
      <c r="E2473" s="49">
        <v>401.6</v>
      </c>
      <c r="F2473" s="56">
        <v>-7.03</v>
      </c>
      <c r="G2473" s="30">
        <f t="shared" ref="G2473:G2536" si="158">(F2473*0.1)</f>
        <v>-0.70300000000000007</v>
      </c>
      <c r="H2473" s="31">
        <f t="shared" ref="H2473:H2536" si="159">(H2472+G2473)</f>
        <v>146.44929999999985</v>
      </c>
      <c r="I2473" s="31">
        <f>MAX($H$19:H2473)</f>
        <v>154.06629999999996</v>
      </c>
      <c r="J2473" s="32">
        <f t="shared" ref="J2473:J2536" si="160">(H2473-I2473)</f>
        <v>-7.6170000000001039</v>
      </c>
      <c r="K2473" s="33">
        <f t="shared" ref="K2473:K2536" si="161">(H2473/H2472)-1</f>
        <v>-4.7773633167813578E-3</v>
      </c>
    </row>
    <row r="2474" spans="1:11" x14ac:dyDescent="0.25">
      <c r="A2474" s="50" t="s">
        <v>1145</v>
      </c>
      <c r="B2474" s="48" t="s">
        <v>107</v>
      </c>
      <c r="C2474" s="52">
        <v>45862.65625</v>
      </c>
      <c r="D2474" s="48">
        <v>4.0511999999999997</v>
      </c>
      <c r="E2474" s="48">
        <v>937</v>
      </c>
      <c r="F2474" s="55">
        <v>-16.399999999999999</v>
      </c>
      <c r="G2474" s="30">
        <f t="shared" si="158"/>
        <v>-1.64</v>
      </c>
      <c r="H2474" s="31">
        <f t="shared" si="159"/>
        <v>144.80929999999987</v>
      </c>
      <c r="I2474" s="31">
        <f>MAX($H$19:H2474)</f>
        <v>154.06629999999996</v>
      </c>
      <c r="J2474" s="32">
        <f t="shared" si="160"/>
        <v>-9.2570000000000903</v>
      </c>
      <c r="K2474" s="33">
        <f t="shared" si="161"/>
        <v>-1.1198414741483864E-2</v>
      </c>
    </row>
    <row r="2475" spans="1:11" x14ac:dyDescent="0.25">
      <c r="A2475" s="51" t="s">
        <v>1147</v>
      </c>
      <c r="B2475" s="49" t="s">
        <v>105</v>
      </c>
      <c r="C2475" s="53">
        <v>45862.725694444445</v>
      </c>
      <c r="D2475" s="49">
        <v>65.36</v>
      </c>
      <c r="E2475" s="49">
        <v>10.7</v>
      </c>
      <c r="F2475" s="56">
        <v>-6.21</v>
      </c>
      <c r="G2475" s="30">
        <f t="shared" si="158"/>
        <v>-0.621</v>
      </c>
      <c r="H2475" s="31">
        <f t="shared" si="159"/>
        <v>144.18829999999986</v>
      </c>
      <c r="I2475" s="31">
        <f>MAX($H$19:H2475)</f>
        <v>154.06629999999996</v>
      </c>
      <c r="J2475" s="32">
        <f t="shared" si="160"/>
        <v>-9.8780000000000996</v>
      </c>
      <c r="K2475" s="33">
        <f t="shared" si="161"/>
        <v>-4.2883986042333566E-3</v>
      </c>
    </row>
    <row r="2476" spans="1:11" x14ac:dyDescent="0.25">
      <c r="A2476" s="50" t="s">
        <v>1147</v>
      </c>
      <c r="B2476" s="48" t="s">
        <v>107</v>
      </c>
      <c r="C2476" s="52">
        <v>45862.725694444445</v>
      </c>
      <c r="D2476" s="48">
        <v>65.36</v>
      </c>
      <c r="E2476" s="48">
        <v>25</v>
      </c>
      <c r="F2476" s="55">
        <v>-14.5</v>
      </c>
      <c r="G2476" s="30">
        <f t="shared" si="158"/>
        <v>-1.4500000000000002</v>
      </c>
      <c r="H2476" s="31">
        <f t="shared" si="159"/>
        <v>142.73829999999987</v>
      </c>
      <c r="I2476" s="31">
        <f>MAX($H$19:H2476)</f>
        <v>154.06629999999996</v>
      </c>
      <c r="J2476" s="32">
        <f t="shared" si="160"/>
        <v>-11.328000000000088</v>
      </c>
      <c r="K2476" s="33">
        <f t="shared" si="161"/>
        <v>-1.0056294442752911E-2</v>
      </c>
    </row>
    <row r="2477" spans="1:11" x14ac:dyDescent="0.25">
      <c r="A2477" s="50" t="s">
        <v>1144</v>
      </c>
      <c r="B2477" s="48" t="s">
        <v>105</v>
      </c>
      <c r="C2477" s="52">
        <v>45862.979166666664</v>
      </c>
      <c r="D2477" s="48">
        <v>5.8219000000000003</v>
      </c>
      <c r="E2477" s="48">
        <v>6.4</v>
      </c>
      <c r="F2477" s="55">
        <v>-5.95</v>
      </c>
      <c r="G2477" s="30">
        <f t="shared" si="158"/>
        <v>-0.59500000000000008</v>
      </c>
      <c r="H2477" s="31">
        <f t="shared" si="159"/>
        <v>142.14329999999987</v>
      </c>
      <c r="I2477" s="31">
        <f>MAX($H$19:H2477)</f>
        <v>154.06629999999996</v>
      </c>
      <c r="J2477" s="32">
        <f t="shared" si="160"/>
        <v>-11.923000000000087</v>
      </c>
      <c r="K2477" s="33">
        <f t="shared" si="161"/>
        <v>-4.168467748319804E-3</v>
      </c>
    </row>
    <row r="2478" spans="1:11" x14ac:dyDescent="0.25">
      <c r="A2478" s="51" t="s">
        <v>1144</v>
      </c>
      <c r="B2478" s="49" t="s">
        <v>107</v>
      </c>
      <c r="C2478" s="53">
        <v>45862.979166666664</v>
      </c>
      <c r="D2478" s="49">
        <v>5.8219000000000003</v>
      </c>
      <c r="E2478" s="49">
        <v>15.1</v>
      </c>
      <c r="F2478" s="56">
        <v>-14.04</v>
      </c>
      <c r="G2478" s="30">
        <f t="shared" si="158"/>
        <v>-1.4039999999999999</v>
      </c>
      <c r="H2478" s="31">
        <f t="shared" si="159"/>
        <v>140.73929999999987</v>
      </c>
      <c r="I2478" s="31">
        <f>MAX($H$19:H2478)</f>
        <v>154.06629999999996</v>
      </c>
      <c r="J2478" s="32">
        <f t="shared" si="160"/>
        <v>-13.327000000000083</v>
      </c>
      <c r="K2478" s="33">
        <f t="shared" si="161"/>
        <v>-9.8773561610009386E-3</v>
      </c>
    </row>
    <row r="2479" spans="1:11" x14ac:dyDescent="0.25">
      <c r="A2479" s="51" t="s">
        <v>1146</v>
      </c>
      <c r="B2479" s="49" t="s">
        <v>105</v>
      </c>
      <c r="C2479" s="53">
        <v>45863.111111111109</v>
      </c>
      <c r="D2479" s="49">
        <v>3363.66</v>
      </c>
      <c r="E2479" s="49">
        <v>1.1000000000000001</v>
      </c>
      <c r="F2479" s="56">
        <v>4.38</v>
      </c>
      <c r="G2479" s="30">
        <f t="shared" si="158"/>
        <v>0.438</v>
      </c>
      <c r="H2479" s="31">
        <f t="shared" si="159"/>
        <v>141.17729999999986</v>
      </c>
      <c r="I2479" s="31">
        <f>MAX($H$19:H2479)</f>
        <v>154.06629999999996</v>
      </c>
      <c r="J2479" s="32">
        <f t="shared" si="160"/>
        <v>-12.889000000000095</v>
      </c>
      <c r="K2479" s="33">
        <f t="shared" si="161"/>
        <v>3.112137121614067E-3</v>
      </c>
    </row>
    <row r="2480" spans="1:11" x14ac:dyDescent="0.25">
      <c r="A2480" s="50" t="s">
        <v>1146</v>
      </c>
      <c r="B2480" s="48" t="s">
        <v>107</v>
      </c>
      <c r="C2480" s="52">
        <v>45863.111111111109</v>
      </c>
      <c r="D2480" s="48">
        <v>3363.66</v>
      </c>
      <c r="E2480" s="48">
        <v>2.6</v>
      </c>
      <c r="F2480" s="55">
        <v>52.05</v>
      </c>
      <c r="G2480" s="30">
        <f t="shared" si="158"/>
        <v>5.2050000000000001</v>
      </c>
      <c r="H2480" s="31">
        <f t="shared" si="159"/>
        <v>146.38229999999987</v>
      </c>
      <c r="I2480" s="31">
        <f>MAX($H$19:H2480)</f>
        <v>154.06629999999996</v>
      </c>
      <c r="J2480" s="32">
        <f t="shared" si="160"/>
        <v>-7.6840000000000828</v>
      </c>
      <c r="K2480" s="33">
        <f t="shared" si="161"/>
        <v>3.6868533397366399E-2</v>
      </c>
    </row>
    <row r="2481" spans="1:11" x14ac:dyDescent="0.25">
      <c r="A2481" s="51" t="s">
        <v>1147</v>
      </c>
      <c r="B2481" s="49" t="s">
        <v>108</v>
      </c>
      <c r="C2481" s="53">
        <v>45863.263888888891</v>
      </c>
      <c r="D2481" s="49">
        <v>66.63</v>
      </c>
      <c r="E2481" s="49">
        <v>24.6</v>
      </c>
      <c r="F2481" s="56">
        <v>-6.64</v>
      </c>
      <c r="G2481" s="30">
        <f t="shared" si="158"/>
        <v>-0.66400000000000003</v>
      </c>
      <c r="H2481" s="31">
        <f t="shared" si="159"/>
        <v>145.71829999999989</v>
      </c>
      <c r="I2481" s="31">
        <f>MAX($H$19:H2481)</f>
        <v>154.06629999999996</v>
      </c>
      <c r="J2481" s="32">
        <f t="shared" si="160"/>
        <v>-8.34800000000007</v>
      </c>
      <c r="K2481" s="33">
        <f t="shared" si="161"/>
        <v>-4.5360675436851849E-3</v>
      </c>
    </row>
    <row r="2482" spans="1:11" x14ac:dyDescent="0.25">
      <c r="A2482" s="50" t="s">
        <v>1147</v>
      </c>
      <c r="B2482" s="48" t="s">
        <v>110</v>
      </c>
      <c r="C2482" s="52">
        <v>45863.263888888891</v>
      </c>
      <c r="D2482" s="48">
        <v>66.63</v>
      </c>
      <c r="E2482" s="48">
        <v>57.5</v>
      </c>
      <c r="F2482" s="55">
        <v>-15.52</v>
      </c>
      <c r="G2482" s="30">
        <f t="shared" si="158"/>
        <v>-1.552</v>
      </c>
      <c r="H2482" s="31">
        <f t="shared" si="159"/>
        <v>144.16629999999989</v>
      </c>
      <c r="I2482" s="31">
        <f>MAX($H$19:H2482)</f>
        <v>154.06629999999996</v>
      </c>
      <c r="J2482" s="32">
        <f t="shared" si="160"/>
        <v>-9.9000000000000625</v>
      </c>
      <c r="K2482" s="33">
        <f t="shared" si="161"/>
        <v>-1.0650686976172441E-2</v>
      </c>
    </row>
    <row r="2483" spans="1:11" x14ac:dyDescent="0.25">
      <c r="A2483" s="50" t="s">
        <v>1144</v>
      </c>
      <c r="B2483" s="48" t="s">
        <v>108</v>
      </c>
      <c r="C2483" s="52">
        <v>45863.288194444445</v>
      </c>
      <c r="D2483" s="48">
        <v>5.8188000000000004</v>
      </c>
      <c r="E2483" s="48">
        <v>2.2000000000000002</v>
      </c>
      <c r="F2483" s="55">
        <v>-5.9</v>
      </c>
      <c r="G2483" s="30">
        <f t="shared" si="158"/>
        <v>-0.59000000000000008</v>
      </c>
      <c r="H2483" s="31">
        <f t="shared" si="159"/>
        <v>143.57629999999989</v>
      </c>
      <c r="I2483" s="31">
        <f>MAX($H$19:H2483)</f>
        <v>154.06629999999996</v>
      </c>
      <c r="J2483" s="32">
        <f t="shared" si="160"/>
        <v>-10.490000000000066</v>
      </c>
      <c r="K2483" s="33">
        <f t="shared" si="161"/>
        <v>-4.0924959577932629E-3</v>
      </c>
    </row>
    <row r="2484" spans="1:11" x14ac:dyDescent="0.25">
      <c r="A2484" s="51" t="s">
        <v>1144</v>
      </c>
      <c r="B2484" s="49" t="s">
        <v>110</v>
      </c>
      <c r="C2484" s="53">
        <v>45863.288194444445</v>
      </c>
      <c r="D2484" s="49">
        <v>5.8188000000000004</v>
      </c>
      <c r="E2484" s="49">
        <v>5.2</v>
      </c>
      <c r="F2484" s="56">
        <v>-13.94</v>
      </c>
      <c r="G2484" s="30">
        <f t="shared" si="158"/>
        <v>-1.3940000000000001</v>
      </c>
      <c r="H2484" s="31">
        <f t="shared" si="159"/>
        <v>142.18229999999988</v>
      </c>
      <c r="I2484" s="31">
        <f>MAX($H$19:H2484)</f>
        <v>154.06629999999996</v>
      </c>
      <c r="J2484" s="32">
        <f t="shared" si="160"/>
        <v>-11.884000000000071</v>
      </c>
      <c r="K2484" s="33">
        <f t="shared" si="161"/>
        <v>-9.7091233023834933E-3</v>
      </c>
    </row>
    <row r="2485" spans="1:11" x14ac:dyDescent="0.25">
      <c r="A2485" s="51" t="s">
        <v>1145</v>
      </c>
      <c r="B2485" s="49" t="s">
        <v>105</v>
      </c>
      <c r="C2485" s="53">
        <v>45863.361111111109</v>
      </c>
      <c r="D2485" s="49">
        <v>4.0575999999999999</v>
      </c>
      <c r="E2485" s="49">
        <v>701.7</v>
      </c>
      <c r="F2485" s="56">
        <v>7.16</v>
      </c>
      <c r="G2485" s="30">
        <f t="shared" si="158"/>
        <v>0.71600000000000008</v>
      </c>
      <c r="H2485" s="31">
        <f t="shared" si="159"/>
        <v>142.89829999999989</v>
      </c>
      <c r="I2485" s="31">
        <f>MAX($H$19:H2485)</f>
        <v>154.06629999999996</v>
      </c>
      <c r="J2485" s="32">
        <f t="shared" si="160"/>
        <v>-11.168000000000063</v>
      </c>
      <c r="K2485" s="33">
        <f t="shared" si="161"/>
        <v>5.035788561586152E-3</v>
      </c>
    </row>
    <row r="2486" spans="1:11" x14ac:dyDescent="0.25">
      <c r="A2486" s="50" t="s">
        <v>1145</v>
      </c>
      <c r="B2486" s="48" t="s">
        <v>107</v>
      </c>
      <c r="C2486" s="52">
        <v>45863.361111111109</v>
      </c>
      <c r="D2486" s="48">
        <v>4.0575999999999999</v>
      </c>
      <c r="E2486" s="48">
        <v>1637.4</v>
      </c>
      <c r="F2486" s="55">
        <v>6.71</v>
      </c>
      <c r="G2486" s="30">
        <f t="shared" si="158"/>
        <v>0.67100000000000004</v>
      </c>
      <c r="H2486" s="31">
        <f t="shared" si="159"/>
        <v>143.56929999999988</v>
      </c>
      <c r="I2486" s="31">
        <f>MAX($H$19:H2486)</f>
        <v>154.06629999999996</v>
      </c>
      <c r="J2486" s="32">
        <f t="shared" si="160"/>
        <v>-10.497000000000071</v>
      </c>
      <c r="K2486" s="33">
        <f t="shared" si="161"/>
        <v>4.6956471840462477E-3</v>
      </c>
    </row>
    <row r="2487" spans="1:11" x14ac:dyDescent="0.25">
      <c r="A2487" s="51" t="s">
        <v>1147</v>
      </c>
      <c r="B2487" s="49" t="s">
        <v>105</v>
      </c>
      <c r="C2487" s="53">
        <v>45863.409722222219</v>
      </c>
      <c r="D2487" s="49">
        <v>66.27</v>
      </c>
      <c r="E2487" s="49">
        <v>16.399999999999999</v>
      </c>
      <c r="F2487" s="56">
        <v>4.26</v>
      </c>
      <c r="G2487" s="30">
        <f t="shared" si="158"/>
        <v>0.42599999999999999</v>
      </c>
      <c r="H2487" s="31">
        <f t="shared" si="159"/>
        <v>143.99529999999987</v>
      </c>
      <c r="I2487" s="31">
        <f>MAX($H$19:H2487)</f>
        <v>154.06629999999996</v>
      </c>
      <c r="J2487" s="32">
        <f t="shared" si="160"/>
        <v>-10.071000000000083</v>
      </c>
      <c r="K2487" s="33">
        <f t="shared" si="161"/>
        <v>2.9672081705489628E-3</v>
      </c>
    </row>
    <row r="2488" spans="1:11" x14ac:dyDescent="0.25">
      <c r="A2488" s="50" t="s">
        <v>1147</v>
      </c>
      <c r="B2488" s="48" t="s">
        <v>107</v>
      </c>
      <c r="C2488" s="52">
        <v>45863.409722222219</v>
      </c>
      <c r="D2488" s="48">
        <v>66.27</v>
      </c>
      <c r="E2488" s="48">
        <v>38.299999999999997</v>
      </c>
      <c r="F2488" s="55">
        <v>33.700000000000003</v>
      </c>
      <c r="G2488" s="30">
        <f t="shared" si="158"/>
        <v>3.3700000000000006</v>
      </c>
      <c r="H2488" s="31">
        <f t="shared" si="159"/>
        <v>147.36529999999988</v>
      </c>
      <c r="I2488" s="31">
        <f>MAX($H$19:H2488)</f>
        <v>154.06629999999996</v>
      </c>
      <c r="J2488" s="32">
        <f t="shared" si="160"/>
        <v>-6.7010000000000787</v>
      </c>
      <c r="K2488" s="33">
        <f t="shared" si="161"/>
        <v>2.3403541643373105E-2</v>
      </c>
    </row>
    <row r="2489" spans="1:11" x14ac:dyDescent="0.25">
      <c r="A2489" s="50" t="s">
        <v>1144</v>
      </c>
      <c r="B2489" s="48" t="s">
        <v>108</v>
      </c>
      <c r="C2489" s="52">
        <v>45863.78125</v>
      </c>
      <c r="D2489" s="48">
        <v>5.7933000000000003</v>
      </c>
      <c r="E2489" s="48">
        <v>3.5</v>
      </c>
      <c r="F2489" s="55">
        <v>4.41</v>
      </c>
      <c r="G2489" s="30">
        <f t="shared" si="158"/>
        <v>0.44100000000000006</v>
      </c>
      <c r="H2489" s="31">
        <f t="shared" si="159"/>
        <v>147.80629999999988</v>
      </c>
      <c r="I2489" s="31">
        <f>MAX($H$19:H2489)</f>
        <v>154.06629999999996</v>
      </c>
      <c r="J2489" s="32">
        <f t="shared" si="160"/>
        <v>-6.2600000000000762</v>
      </c>
      <c r="K2489" s="33">
        <f t="shared" si="161"/>
        <v>2.9925633782172945E-3</v>
      </c>
    </row>
    <row r="2490" spans="1:11" x14ac:dyDescent="0.25">
      <c r="A2490" s="51" t="s">
        <v>1144</v>
      </c>
      <c r="B2490" s="49" t="s">
        <v>110</v>
      </c>
      <c r="C2490" s="53">
        <v>45863.78125</v>
      </c>
      <c r="D2490" s="49">
        <v>5.7933000000000003</v>
      </c>
      <c r="E2490" s="49">
        <v>8.3000000000000007</v>
      </c>
      <c r="F2490" s="56">
        <v>20.420000000000002</v>
      </c>
      <c r="G2490" s="30">
        <f t="shared" si="158"/>
        <v>2.0420000000000003</v>
      </c>
      <c r="H2490" s="31">
        <f t="shared" si="159"/>
        <v>149.84829999999988</v>
      </c>
      <c r="I2490" s="31">
        <f>MAX($H$19:H2490)</f>
        <v>154.06629999999996</v>
      </c>
      <c r="J2490" s="32">
        <f t="shared" si="160"/>
        <v>-4.2180000000000746</v>
      </c>
      <c r="K2490" s="33">
        <f t="shared" si="161"/>
        <v>1.3815378640829268E-2</v>
      </c>
    </row>
    <row r="2491" spans="1:11" x14ac:dyDescent="0.25">
      <c r="A2491" s="51" t="s">
        <v>1146</v>
      </c>
      <c r="B2491" s="49" t="s">
        <v>108</v>
      </c>
      <c r="C2491" s="53">
        <v>45863.798611111109</v>
      </c>
      <c r="D2491" s="49">
        <v>3339.18</v>
      </c>
      <c r="E2491" s="49">
        <v>1.5</v>
      </c>
      <c r="F2491" s="56">
        <v>-5.8</v>
      </c>
      <c r="G2491" s="30">
        <f t="shared" si="158"/>
        <v>-0.57999999999999996</v>
      </c>
      <c r="H2491" s="31">
        <f t="shared" si="159"/>
        <v>149.26829999999987</v>
      </c>
      <c r="I2491" s="31">
        <f>MAX($H$19:H2491)</f>
        <v>154.06629999999996</v>
      </c>
      <c r="J2491" s="32">
        <f t="shared" si="160"/>
        <v>-4.7980000000000871</v>
      </c>
      <c r="K2491" s="33">
        <f t="shared" si="161"/>
        <v>-3.8705811143671109E-3</v>
      </c>
    </row>
    <row r="2492" spans="1:11" x14ac:dyDescent="0.25">
      <c r="A2492" s="50" t="s">
        <v>1146</v>
      </c>
      <c r="B2492" s="48" t="s">
        <v>110</v>
      </c>
      <c r="C2492" s="52">
        <v>45863.798611111109</v>
      </c>
      <c r="D2492" s="48">
        <v>3339.18</v>
      </c>
      <c r="E2492" s="48">
        <v>3.6</v>
      </c>
      <c r="F2492" s="55">
        <v>-13.93</v>
      </c>
      <c r="G2492" s="30">
        <f t="shared" si="158"/>
        <v>-1.393</v>
      </c>
      <c r="H2492" s="31">
        <f t="shared" si="159"/>
        <v>147.87529999999987</v>
      </c>
      <c r="I2492" s="31">
        <f>MAX($H$19:H2492)</f>
        <v>154.06629999999996</v>
      </c>
      <c r="J2492" s="32">
        <f t="shared" si="160"/>
        <v>-6.1910000000000878</v>
      </c>
      <c r="K2492" s="33">
        <f t="shared" si="161"/>
        <v>-9.3321890850234235E-3</v>
      </c>
    </row>
    <row r="2493" spans="1:11" x14ac:dyDescent="0.25">
      <c r="A2493" s="50" t="s">
        <v>1144</v>
      </c>
      <c r="B2493" s="48" t="s">
        <v>105</v>
      </c>
      <c r="C2493" s="52">
        <v>45866.09375</v>
      </c>
      <c r="D2493" s="48">
        <v>5.7878999999999996</v>
      </c>
      <c r="E2493" s="48">
        <v>2.7</v>
      </c>
      <c r="F2493" s="55">
        <v>4.37</v>
      </c>
      <c r="G2493" s="30">
        <f t="shared" si="158"/>
        <v>0.43700000000000006</v>
      </c>
      <c r="H2493" s="31">
        <f t="shared" si="159"/>
        <v>148.31229999999988</v>
      </c>
      <c r="I2493" s="31">
        <f>MAX($H$19:H2493)</f>
        <v>154.06629999999996</v>
      </c>
      <c r="J2493" s="32">
        <f t="shared" si="160"/>
        <v>-5.7540000000000759</v>
      </c>
      <c r="K2493" s="33">
        <f t="shared" si="161"/>
        <v>2.9551926521873551E-3</v>
      </c>
    </row>
    <row r="2494" spans="1:11" x14ac:dyDescent="0.25">
      <c r="A2494" s="51" t="s">
        <v>1144</v>
      </c>
      <c r="B2494" s="49" t="s">
        <v>107</v>
      </c>
      <c r="C2494" s="53">
        <v>45866.09375</v>
      </c>
      <c r="D2494" s="49">
        <v>5.7878999999999996</v>
      </c>
      <c r="E2494" s="49">
        <v>6.4</v>
      </c>
      <c r="F2494" s="56">
        <v>0.06</v>
      </c>
      <c r="G2494" s="30">
        <f t="shared" si="158"/>
        <v>6.0000000000000001E-3</v>
      </c>
      <c r="H2494" s="31">
        <f t="shared" si="159"/>
        <v>148.31829999999988</v>
      </c>
      <c r="I2494" s="31">
        <f>MAX($H$19:H2494)</f>
        <v>154.06629999999996</v>
      </c>
      <c r="J2494" s="32">
        <f t="shared" si="160"/>
        <v>-5.7480000000000757</v>
      </c>
      <c r="K2494" s="33">
        <f t="shared" si="161"/>
        <v>4.0455174655118498E-5</v>
      </c>
    </row>
    <row r="2495" spans="1:11" x14ac:dyDescent="0.25">
      <c r="A2495" s="51" t="s">
        <v>1146</v>
      </c>
      <c r="B2495" s="49" t="s">
        <v>108</v>
      </c>
      <c r="C2495" s="53">
        <v>45866.118055555555</v>
      </c>
      <c r="D2495" s="49">
        <v>3333.4</v>
      </c>
      <c r="E2495" s="49">
        <v>0.8</v>
      </c>
      <c r="F2495" s="56">
        <v>4.0999999999999996</v>
      </c>
      <c r="G2495" s="30">
        <f t="shared" si="158"/>
        <v>0.41</v>
      </c>
      <c r="H2495" s="31">
        <f t="shared" si="159"/>
        <v>148.72829999999988</v>
      </c>
      <c r="I2495" s="31">
        <f>MAX($H$19:H2495)</f>
        <v>154.06629999999996</v>
      </c>
      <c r="J2495" s="32">
        <f t="shared" si="160"/>
        <v>-5.3380000000000791</v>
      </c>
      <c r="K2495" s="33">
        <f t="shared" si="161"/>
        <v>2.7643251035105454E-3</v>
      </c>
    </row>
    <row r="2496" spans="1:11" x14ac:dyDescent="0.25">
      <c r="A2496" s="50" t="s">
        <v>1146</v>
      </c>
      <c r="B2496" s="48" t="s">
        <v>110</v>
      </c>
      <c r="C2496" s="52">
        <v>45866.118055555555</v>
      </c>
      <c r="D2496" s="48">
        <v>3333.4</v>
      </c>
      <c r="E2496" s="48">
        <v>2</v>
      </c>
      <c r="F2496" s="55">
        <v>6.24</v>
      </c>
      <c r="G2496" s="30">
        <f t="shared" si="158"/>
        <v>0.62400000000000011</v>
      </c>
      <c r="H2496" s="31">
        <f t="shared" si="159"/>
        <v>149.35229999999987</v>
      </c>
      <c r="I2496" s="31">
        <f>MAX($H$19:H2496)</f>
        <v>154.06629999999996</v>
      </c>
      <c r="J2496" s="32">
        <f t="shared" si="160"/>
        <v>-4.7140000000000839</v>
      </c>
      <c r="K2496" s="33">
        <f t="shared" si="161"/>
        <v>4.1955700428231157E-3</v>
      </c>
    </row>
    <row r="2497" spans="1:11" x14ac:dyDescent="0.25">
      <c r="A2497" s="51" t="s">
        <v>1148</v>
      </c>
      <c r="B2497" s="49" t="s">
        <v>105</v>
      </c>
      <c r="C2497" s="53">
        <v>45866.319444444445</v>
      </c>
      <c r="D2497" s="49">
        <v>1419.8140000000001</v>
      </c>
      <c r="E2497" s="49">
        <v>0.83</v>
      </c>
      <c r="F2497" s="56">
        <v>-6.08</v>
      </c>
      <c r="G2497" s="30">
        <f t="shared" si="158"/>
        <v>-0.6080000000000001</v>
      </c>
      <c r="H2497" s="31">
        <f t="shared" si="159"/>
        <v>148.74429999999987</v>
      </c>
      <c r="I2497" s="31">
        <f>MAX($H$19:H2497)</f>
        <v>154.06629999999996</v>
      </c>
      <c r="J2497" s="32">
        <f t="shared" si="160"/>
        <v>-5.322000000000088</v>
      </c>
      <c r="K2497" s="33">
        <f t="shared" si="161"/>
        <v>-4.070911529316934E-3</v>
      </c>
    </row>
    <row r="2498" spans="1:11" x14ac:dyDescent="0.25">
      <c r="A2498" s="50" t="s">
        <v>1148</v>
      </c>
      <c r="B2498" s="48" t="s">
        <v>107</v>
      </c>
      <c r="C2498" s="52">
        <v>45866.319444444445</v>
      </c>
      <c r="D2498" s="48">
        <v>1419.8140000000001</v>
      </c>
      <c r="E2498" s="48">
        <v>1.93</v>
      </c>
      <c r="F2498" s="55">
        <v>-14.14</v>
      </c>
      <c r="G2498" s="30">
        <f t="shared" si="158"/>
        <v>-1.4140000000000001</v>
      </c>
      <c r="H2498" s="31">
        <f t="shared" si="159"/>
        <v>147.33029999999988</v>
      </c>
      <c r="I2498" s="31">
        <f>MAX($H$19:H2498)</f>
        <v>154.06629999999996</v>
      </c>
      <c r="J2498" s="32">
        <f t="shared" si="160"/>
        <v>-6.7360000000000753</v>
      </c>
      <c r="K2498" s="33">
        <f t="shared" si="161"/>
        <v>-9.5062466259210332E-3</v>
      </c>
    </row>
    <row r="2499" spans="1:11" x14ac:dyDescent="0.25">
      <c r="A2499" s="50" t="s">
        <v>1144</v>
      </c>
      <c r="B2499" s="48" t="s">
        <v>105</v>
      </c>
      <c r="C2499" s="52">
        <v>45866.354166666664</v>
      </c>
      <c r="D2499" s="48">
        <v>5.7763999999999998</v>
      </c>
      <c r="E2499" s="48">
        <v>2</v>
      </c>
      <c r="F2499" s="55">
        <v>4.38</v>
      </c>
      <c r="G2499" s="30">
        <f t="shared" si="158"/>
        <v>0.438</v>
      </c>
      <c r="H2499" s="31">
        <f t="shared" si="159"/>
        <v>147.76829999999987</v>
      </c>
      <c r="I2499" s="31">
        <f>MAX($H$19:H2499)</f>
        <v>154.06629999999996</v>
      </c>
      <c r="J2499" s="32">
        <f t="shared" si="160"/>
        <v>-6.2980000000000871</v>
      </c>
      <c r="K2499" s="33">
        <f t="shared" si="161"/>
        <v>2.9729118857424464E-3</v>
      </c>
    </row>
    <row r="2500" spans="1:11" x14ac:dyDescent="0.25">
      <c r="A2500" s="51" t="s">
        <v>1144</v>
      </c>
      <c r="B2500" s="49" t="s">
        <v>107</v>
      </c>
      <c r="C2500" s="53">
        <v>45866.354166666664</v>
      </c>
      <c r="D2500" s="49">
        <v>5.7763999999999998</v>
      </c>
      <c r="E2500" s="49">
        <v>4.8</v>
      </c>
      <c r="F2500" s="56">
        <v>110.98</v>
      </c>
      <c r="G2500" s="30">
        <f t="shared" si="158"/>
        <v>11.098000000000001</v>
      </c>
      <c r="H2500" s="31">
        <f t="shared" si="159"/>
        <v>158.86629999999988</v>
      </c>
      <c r="I2500" s="31">
        <f>MAX($H$19:H2500)</f>
        <v>158.86629999999988</v>
      </c>
      <c r="J2500" s="32">
        <f t="shared" si="160"/>
        <v>0</v>
      </c>
      <c r="K2500" s="33">
        <f t="shared" si="161"/>
        <v>7.5104064944917281E-2</v>
      </c>
    </row>
    <row r="2501" spans="1:11" x14ac:dyDescent="0.25">
      <c r="A2501" s="51" t="s">
        <v>1147</v>
      </c>
      <c r="B2501" s="49" t="s">
        <v>108</v>
      </c>
      <c r="C2501" s="53">
        <v>45866.395833333336</v>
      </c>
      <c r="D2501" s="49">
        <v>65.680000000000007</v>
      </c>
      <c r="E2501" s="49">
        <v>19</v>
      </c>
      <c r="F2501" s="56">
        <v>4.37</v>
      </c>
      <c r="G2501" s="30">
        <f t="shared" si="158"/>
        <v>0.43700000000000006</v>
      </c>
      <c r="H2501" s="31">
        <f t="shared" si="159"/>
        <v>159.30329999999989</v>
      </c>
      <c r="I2501" s="31">
        <f>MAX($H$19:H2501)</f>
        <v>159.30329999999989</v>
      </c>
      <c r="J2501" s="32">
        <f t="shared" si="160"/>
        <v>0</v>
      </c>
      <c r="K2501" s="33">
        <f t="shared" si="161"/>
        <v>2.7507407171942777E-3</v>
      </c>
    </row>
    <row r="2502" spans="1:11" x14ac:dyDescent="0.25">
      <c r="A2502" s="50" t="s">
        <v>1147</v>
      </c>
      <c r="B2502" s="48" t="s">
        <v>110</v>
      </c>
      <c r="C2502" s="52">
        <v>45866.395833333336</v>
      </c>
      <c r="D2502" s="48">
        <v>65.680000000000007</v>
      </c>
      <c r="E2502" s="48">
        <v>44.5</v>
      </c>
      <c r="F2502" s="55">
        <v>44.5</v>
      </c>
      <c r="G2502" s="30">
        <f t="shared" si="158"/>
        <v>4.45</v>
      </c>
      <c r="H2502" s="31">
        <f t="shared" si="159"/>
        <v>163.75329999999988</v>
      </c>
      <c r="I2502" s="31">
        <f>MAX($H$19:H2502)</f>
        <v>163.75329999999988</v>
      </c>
      <c r="J2502" s="32">
        <f t="shared" si="160"/>
        <v>0</v>
      </c>
      <c r="K2502" s="33">
        <f t="shared" si="161"/>
        <v>2.7934135702148088E-2</v>
      </c>
    </row>
    <row r="2503" spans="1:11" x14ac:dyDescent="0.25">
      <c r="A2503" s="51" t="s">
        <v>1148</v>
      </c>
      <c r="B2503" s="49" t="s">
        <v>108</v>
      </c>
      <c r="C2503" s="53">
        <v>45866.434027777781</v>
      </c>
      <c r="D2503" s="49">
        <v>1432.1849999999999</v>
      </c>
      <c r="E2503" s="49">
        <v>0.76</v>
      </c>
      <c r="F2503" s="56">
        <v>4.33</v>
      </c>
      <c r="G2503" s="30">
        <f t="shared" si="158"/>
        <v>0.43300000000000005</v>
      </c>
      <c r="H2503" s="31">
        <f t="shared" si="159"/>
        <v>164.18629999999987</v>
      </c>
      <c r="I2503" s="31">
        <f>MAX($H$19:H2503)</f>
        <v>164.18629999999987</v>
      </c>
      <c r="J2503" s="32">
        <f t="shared" si="160"/>
        <v>0</v>
      </c>
      <c r="K2503" s="33">
        <f t="shared" si="161"/>
        <v>2.6442215210318309E-3</v>
      </c>
    </row>
    <row r="2504" spans="1:11" x14ac:dyDescent="0.25">
      <c r="A2504" s="50" t="s">
        <v>1148</v>
      </c>
      <c r="B2504" s="48" t="s">
        <v>110</v>
      </c>
      <c r="C2504" s="52">
        <v>45866.434027777781</v>
      </c>
      <c r="D2504" s="48">
        <v>1432.1849999999999</v>
      </c>
      <c r="E2504" s="48">
        <v>1.79</v>
      </c>
      <c r="F2504" s="55">
        <v>19.989999999999998</v>
      </c>
      <c r="G2504" s="30">
        <f t="shared" si="158"/>
        <v>1.9989999999999999</v>
      </c>
      <c r="H2504" s="31">
        <f t="shared" si="159"/>
        <v>166.18529999999987</v>
      </c>
      <c r="I2504" s="31">
        <f>MAX($H$19:H2504)</f>
        <v>166.18529999999987</v>
      </c>
      <c r="J2504" s="32">
        <f t="shared" si="160"/>
        <v>0</v>
      </c>
      <c r="K2504" s="33">
        <f t="shared" si="161"/>
        <v>1.2175193667193884E-2</v>
      </c>
    </row>
    <row r="2505" spans="1:11" x14ac:dyDescent="0.25">
      <c r="A2505" s="51" t="s">
        <v>1148</v>
      </c>
      <c r="B2505" s="49" t="s">
        <v>105</v>
      </c>
      <c r="C2505" s="53">
        <v>45866.597222222219</v>
      </c>
      <c r="D2505" s="49">
        <v>1414.7339999999999</v>
      </c>
      <c r="E2505" s="49">
        <v>0.38</v>
      </c>
      <c r="F2505" s="56">
        <v>4.5599999999999996</v>
      </c>
      <c r="G2505" s="30">
        <f t="shared" si="158"/>
        <v>0.45599999999999996</v>
      </c>
      <c r="H2505" s="31">
        <f t="shared" si="159"/>
        <v>166.64129999999986</v>
      </c>
      <c r="I2505" s="31">
        <f>MAX($H$19:H2505)</f>
        <v>166.64129999999986</v>
      </c>
      <c r="J2505" s="32">
        <f t="shared" si="160"/>
        <v>0</v>
      </c>
      <c r="K2505" s="33">
        <f t="shared" si="161"/>
        <v>2.7439250041969565E-3</v>
      </c>
    </row>
    <row r="2506" spans="1:11" x14ac:dyDescent="0.25">
      <c r="A2506" s="50" t="s">
        <v>1148</v>
      </c>
      <c r="B2506" s="48" t="s">
        <v>107</v>
      </c>
      <c r="C2506" s="52">
        <v>45866.597222222219</v>
      </c>
      <c r="D2506" s="48">
        <v>1414.7339999999999</v>
      </c>
      <c r="E2506" s="48">
        <v>0.89</v>
      </c>
      <c r="F2506" s="55">
        <v>6.66</v>
      </c>
      <c r="G2506" s="30">
        <f t="shared" si="158"/>
        <v>0.66600000000000004</v>
      </c>
      <c r="H2506" s="31">
        <f t="shared" si="159"/>
        <v>167.30729999999986</v>
      </c>
      <c r="I2506" s="31">
        <f>MAX($H$19:H2506)</f>
        <v>167.30729999999986</v>
      </c>
      <c r="J2506" s="32">
        <f t="shared" si="160"/>
        <v>0</v>
      </c>
      <c r="K2506" s="33">
        <f t="shared" si="161"/>
        <v>3.9966082837807893E-3</v>
      </c>
    </row>
    <row r="2507" spans="1:11" x14ac:dyDescent="0.25">
      <c r="A2507" s="51" t="s">
        <v>1145</v>
      </c>
      <c r="B2507" s="49" t="s">
        <v>105</v>
      </c>
      <c r="C2507" s="53">
        <v>45866.607638888891</v>
      </c>
      <c r="D2507" s="49">
        <v>3.9828999999999999</v>
      </c>
      <c r="E2507" s="49">
        <v>240.6</v>
      </c>
      <c r="F2507" s="56">
        <v>3.9</v>
      </c>
      <c r="G2507" s="30">
        <f t="shared" si="158"/>
        <v>0.39</v>
      </c>
      <c r="H2507" s="31">
        <f t="shared" si="159"/>
        <v>167.69729999999984</v>
      </c>
      <c r="I2507" s="31">
        <f>MAX($H$19:H2507)</f>
        <v>167.69729999999984</v>
      </c>
      <c r="J2507" s="32">
        <f t="shared" si="160"/>
        <v>0</v>
      </c>
      <c r="K2507" s="33">
        <f t="shared" si="161"/>
        <v>2.3310399486453637E-3</v>
      </c>
    </row>
    <row r="2508" spans="1:11" x14ac:dyDescent="0.25">
      <c r="A2508" s="50" t="s">
        <v>1145</v>
      </c>
      <c r="B2508" s="48" t="s">
        <v>107</v>
      </c>
      <c r="C2508" s="52">
        <v>45866.607638888891</v>
      </c>
      <c r="D2508" s="48">
        <v>3.9828999999999999</v>
      </c>
      <c r="E2508" s="48">
        <v>561.5</v>
      </c>
      <c r="F2508" s="55">
        <v>16.559999999999999</v>
      </c>
      <c r="G2508" s="30">
        <f t="shared" si="158"/>
        <v>1.6559999999999999</v>
      </c>
      <c r="H2508" s="31">
        <f t="shared" si="159"/>
        <v>169.35329999999985</v>
      </c>
      <c r="I2508" s="31">
        <f>MAX($H$19:H2508)</f>
        <v>169.35329999999985</v>
      </c>
      <c r="J2508" s="32">
        <f t="shared" si="160"/>
        <v>0</v>
      </c>
      <c r="K2508" s="33">
        <f t="shared" si="161"/>
        <v>9.8749353746303559E-3</v>
      </c>
    </row>
    <row r="2509" spans="1:11" x14ac:dyDescent="0.25">
      <c r="A2509" s="51" t="s">
        <v>1146</v>
      </c>
      <c r="B2509" s="49" t="s">
        <v>105</v>
      </c>
      <c r="C2509" s="53">
        <v>45866.996527777781</v>
      </c>
      <c r="D2509" s="49">
        <v>3312.48</v>
      </c>
      <c r="E2509" s="49">
        <v>1.4</v>
      </c>
      <c r="F2509" s="56">
        <v>4.49</v>
      </c>
      <c r="G2509" s="30">
        <f t="shared" si="158"/>
        <v>0.44900000000000007</v>
      </c>
      <c r="H2509" s="31">
        <f t="shared" si="159"/>
        <v>169.80229999999986</v>
      </c>
      <c r="I2509" s="31">
        <f>MAX($H$19:H2509)</f>
        <v>169.80229999999986</v>
      </c>
      <c r="J2509" s="32">
        <f t="shared" si="160"/>
        <v>0</v>
      </c>
      <c r="K2509" s="33">
        <f t="shared" si="161"/>
        <v>2.6512621838488126E-3</v>
      </c>
    </row>
    <row r="2510" spans="1:11" x14ac:dyDescent="0.25">
      <c r="A2510" s="50" t="s">
        <v>1146</v>
      </c>
      <c r="B2510" s="48" t="s">
        <v>107</v>
      </c>
      <c r="C2510" s="52">
        <v>45866.996527777781</v>
      </c>
      <c r="D2510" s="48">
        <v>3312.48</v>
      </c>
      <c r="E2510" s="48">
        <v>3.2</v>
      </c>
      <c r="F2510" s="55">
        <v>0</v>
      </c>
      <c r="G2510" s="30">
        <f t="shared" si="158"/>
        <v>0</v>
      </c>
      <c r="H2510" s="31">
        <f t="shared" si="159"/>
        <v>169.80229999999986</v>
      </c>
      <c r="I2510" s="31">
        <f>MAX($H$19:H2510)</f>
        <v>169.80229999999986</v>
      </c>
      <c r="J2510" s="32">
        <f t="shared" si="160"/>
        <v>0</v>
      </c>
      <c r="K2510" s="33">
        <f t="shared" si="161"/>
        <v>0</v>
      </c>
    </row>
    <row r="2511" spans="1:11" x14ac:dyDescent="0.25">
      <c r="A2511" s="51" t="s">
        <v>1146</v>
      </c>
      <c r="B2511" s="49" t="s">
        <v>108</v>
      </c>
      <c r="C2511" s="53">
        <v>45867.260416666664</v>
      </c>
      <c r="D2511" s="49">
        <v>3319.69</v>
      </c>
      <c r="E2511" s="49">
        <v>1</v>
      </c>
      <c r="F2511" s="56">
        <v>-5.89</v>
      </c>
      <c r="G2511" s="30">
        <f t="shared" si="158"/>
        <v>-0.58899999999999997</v>
      </c>
      <c r="H2511" s="31">
        <f t="shared" si="159"/>
        <v>169.21329999999986</v>
      </c>
      <c r="I2511" s="31">
        <f>MAX($H$19:H2511)</f>
        <v>169.80229999999986</v>
      </c>
      <c r="J2511" s="32">
        <f t="shared" si="160"/>
        <v>-0.58899999999999864</v>
      </c>
      <c r="K2511" s="33">
        <f t="shared" si="161"/>
        <v>-3.4687398227232213E-3</v>
      </c>
    </row>
    <row r="2512" spans="1:11" x14ac:dyDescent="0.25">
      <c r="A2512" s="50" t="s">
        <v>1146</v>
      </c>
      <c r="B2512" s="48" t="s">
        <v>110</v>
      </c>
      <c r="C2512" s="52">
        <v>45867.260416666664</v>
      </c>
      <c r="D2512" s="48">
        <v>3319.69</v>
      </c>
      <c r="E2512" s="48">
        <v>2.2999999999999998</v>
      </c>
      <c r="F2512" s="55">
        <v>-13.55</v>
      </c>
      <c r="G2512" s="30">
        <f t="shared" si="158"/>
        <v>-1.3550000000000002</v>
      </c>
      <c r="H2512" s="31">
        <f t="shared" si="159"/>
        <v>167.85829999999987</v>
      </c>
      <c r="I2512" s="31">
        <f>MAX($H$19:H2512)</f>
        <v>169.80229999999986</v>
      </c>
      <c r="J2512" s="32">
        <f t="shared" si="160"/>
        <v>-1.9439999999999884</v>
      </c>
      <c r="K2512" s="33">
        <f t="shared" si="161"/>
        <v>-8.0076447891507252E-3</v>
      </c>
    </row>
    <row r="2513" spans="1:11" x14ac:dyDescent="0.25">
      <c r="A2513" s="50" t="s">
        <v>1144</v>
      </c>
      <c r="B2513" s="48" t="s">
        <v>108</v>
      </c>
      <c r="C2513" s="52">
        <v>45867.399305555555</v>
      </c>
      <c r="D2513" s="48">
        <v>5.6109999999999998</v>
      </c>
      <c r="E2513" s="48">
        <v>2.2999999999999998</v>
      </c>
      <c r="F2513" s="55">
        <v>4.51</v>
      </c>
      <c r="G2513" s="30">
        <f t="shared" si="158"/>
        <v>0.45100000000000001</v>
      </c>
      <c r="H2513" s="31">
        <f t="shared" si="159"/>
        <v>168.30929999999987</v>
      </c>
      <c r="I2513" s="31">
        <f>MAX($H$19:H2513)</f>
        <v>169.80229999999986</v>
      </c>
      <c r="J2513" s="32">
        <f t="shared" si="160"/>
        <v>-1.492999999999995</v>
      </c>
      <c r="K2513" s="33">
        <f t="shared" si="161"/>
        <v>2.6867899889371216E-3</v>
      </c>
    </row>
    <row r="2514" spans="1:11" x14ac:dyDescent="0.25">
      <c r="A2514" s="51" t="s">
        <v>1144</v>
      </c>
      <c r="B2514" s="49" t="s">
        <v>110</v>
      </c>
      <c r="C2514" s="53">
        <v>45867.399305555555</v>
      </c>
      <c r="D2514" s="49">
        <v>5.6109999999999998</v>
      </c>
      <c r="E2514" s="49">
        <v>5.3</v>
      </c>
      <c r="F2514" s="56">
        <v>11.93</v>
      </c>
      <c r="G2514" s="30">
        <f t="shared" si="158"/>
        <v>1.1930000000000001</v>
      </c>
      <c r="H2514" s="31">
        <f t="shared" si="159"/>
        <v>169.50229999999988</v>
      </c>
      <c r="I2514" s="31">
        <f>MAX($H$19:H2514)</f>
        <v>169.80229999999986</v>
      </c>
      <c r="J2514" s="32">
        <f t="shared" si="160"/>
        <v>-0.29999999999998295</v>
      </c>
      <c r="K2514" s="33">
        <f t="shared" si="161"/>
        <v>7.0881407028609011E-3</v>
      </c>
    </row>
    <row r="2515" spans="1:11" x14ac:dyDescent="0.25">
      <c r="A2515" s="51" t="s">
        <v>1148</v>
      </c>
      <c r="B2515" s="49" t="s">
        <v>108</v>
      </c>
      <c r="C2515" s="53">
        <v>45867.444444444445</v>
      </c>
      <c r="D2515" s="49">
        <v>1412.298</v>
      </c>
      <c r="E2515" s="49">
        <v>0.72</v>
      </c>
      <c r="F2515" s="56">
        <v>4.53</v>
      </c>
      <c r="G2515" s="30">
        <f t="shared" si="158"/>
        <v>0.45300000000000007</v>
      </c>
      <c r="H2515" s="31">
        <f t="shared" si="159"/>
        <v>169.95529999999988</v>
      </c>
      <c r="I2515" s="31">
        <f>MAX($H$19:H2515)</f>
        <v>169.95529999999988</v>
      </c>
      <c r="J2515" s="32">
        <f t="shared" si="160"/>
        <v>0</v>
      </c>
      <c r="K2515" s="33">
        <f t="shared" si="161"/>
        <v>2.6725301072612062E-3</v>
      </c>
    </row>
    <row r="2516" spans="1:11" x14ac:dyDescent="0.25">
      <c r="A2516" s="50" t="s">
        <v>1148</v>
      </c>
      <c r="B2516" s="48" t="s">
        <v>110</v>
      </c>
      <c r="C2516" s="52">
        <v>45867.444444444445</v>
      </c>
      <c r="D2516" s="48">
        <v>1412.298</v>
      </c>
      <c r="E2516" s="48">
        <v>1.69</v>
      </c>
      <c r="F2516" s="55">
        <v>0.66</v>
      </c>
      <c r="G2516" s="30">
        <f t="shared" si="158"/>
        <v>6.6000000000000003E-2</v>
      </c>
      <c r="H2516" s="31">
        <f t="shared" si="159"/>
        <v>170.02129999999988</v>
      </c>
      <c r="I2516" s="31">
        <f>MAX($H$19:H2516)</f>
        <v>170.02129999999988</v>
      </c>
      <c r="J2516" s="32">
        <f t="shared" si="160"/>
        <v>0</v>
      </c>
      <c r="K2516" s="33">
        <f t="shared" si="161"/>
        <v>3.8833740401145178E-4</v>
      </c>
    </row>
    <row r="2517" spans="1:11" x14ac:dyDescent="0.25">
      <c r="A2517" s="51" t="s">
        <v>1147</v>
      </c>
      <c r="B2517" s="49" t="s">
        <v>108</v>
      </c>
      <c r="C2517" s="53">
        <v>45867.555555555555</v>
      </c>
      <c r="D2517" s="49">
        <v>67.28</v>
      </c>
      <c r="E2517" s="49">
        <v>17.2</v>
      </c>
      <c r="F2517" s="56">
        <v>4.82</v>
      </c>
      <c r="G2517" s="30">
        <f t="shared" si="158"/>
        <v>0.48200000000000004</v>
      </c>
      <c r="H2517" s="31">
        <f t="shared" si="159"/>
        <v>170.50329999999988</v>
      </c>
      <c r="I2517" s="31">
        <f>MAX($H$19:H2517)</f>
        <v>170.50329999999988</v>
      </c>
      <c r="J2517" s="32">
        <f t="shared" si="160"/>
        <v>0</v>
      </c>
      <c r="K2517" s="33">
        <f t="shared" si="161"/>
        <v>2.8349389164770145E-3</v>
      </c>
    </row>
    <row r="2518" spans="1:11" x14ac:dyDescent="0.25">
      <c r="A2518" s="50" t="s">
        <v>1147</v>
      </c>
      <c r="B2518" s="48" t="s">
        <v>110</v>
      </c>
      <c r="C2518" s="52">
        <v>45867.555555555555</v>
      </c>
      <c r="D2518" s="48">
        <v>67.28</v>
      </c>
      <c r="E2518" s="48">
        <v>40.1</v>
      </c>
      <c r="F2518" s="55">
        <v>81</v>
      </c>
      <c r="G2518" s="30">
        <f t="shared" si="158"/>
        <v>8.1</v>
      </c>
      <c r="H2518" s="31">
        <f t="shared" si="159"/>
        <v>178.60329999999988</v>
      </c>
      <c r="I2518" s="31">
        <f>MAX($H$19:H2518)</f>
        <v>178.60329999999988</v>
      </c>
      <c r="J2518" s="32">
        <f t="shared" si="160"/>
        <v>0</v>
      </c>
      <c r="K2518" s="33">
        <f t="shared" si="161"/>
        <v>4.7506411899359113E-2</v>
      </c>
    </row>
    <row r="2519" spans="1:11" x14ac:dyDescent="0.25">
      <c r="A2519" s="50" t="s">
        <v>1144</v>
      </c>
      <c r="B2519" s="48" t="s">
        <v>105</v>
      </c>
      <c r="C2519" s="52">
        <v>45867.694444444445</v>
      </c>
      <c r="D2519" s="48">
        <v>5.6047000000000002</v>
      </c>
      <c r="E2519" s="48">
        <v>2.2999999999999998</v>
      </c>
      <c r="F2519" s="55">
        <v>-5.8</v>
      </c>
      <c r="G2519" s="30">
        <f t="shared" si="158"/>
        <v>-0.57999999999999996</v>
      </c>
      <c r="H2519" s="31">
        <f t="shared" si="159"/>
        <v>178.02329999999986</v>
      </c>
      <c r="I2519" s="31">
        <f>MAX($H$19:H2519)</f>
        <v>178.60329999999988</v>
      </c>
      <c r="J2519" s="32">
        <f t="shared" si="160"/>
        <v>-0.58000000000001251</v>
      </c>
      <c r="K2519" s="33">
        <f t="shared" si="161"/>
        <v>-3.2474204004070417E-3</v>
      </c>
    </row>
    <row r="2520" spans="1:11" x14ac:dyDescent="0.25">
      <c r="A2520" s="51" t="s">
        <v>1144</v>
      </c>
      <c r="B2520" s="49" t="s">
        <v>107</v>
      </c>
      <c r="C2520" s="53">
        <v>45867.694444444445</v>
      </c>
      <c r="D2520" s="49">
        <v>5.6047000000000002</v>
      </c>
      <c r="E2520" s="49">
        <v>5.5</v>
      </c>
      <c r="F2520" s="56">
        <v>-13.86</v>
      </c>
      <c r="G2520" s="30">
        <f t="shared" si="158"/>
        <v>-1.3860000000000001</v>
      </c>
      <c r="H2520" s="31">
        <f t="shared" si="159"/>
        <v>176.63729999999987</v>
      </c>
      <c r="I2520" s="31">
        <f>MAX($H$19:H2520)</f>
        <v>178.60329999999988</v>
      </c>
      <c r="J2520" s="32">
        <f t="shared" si="160"/>
        <v>-1.9660000000000082</v>
      </c>
      <c r="K2520" s="33">
        <f t="shared" si="161"/>
        <v>-7.7854977410259929E-3</v>
      </c>
    </row>
    <row r="2521" spans="1:11" x14ac:dyDescent="0.25">
      <c r="A2521" s="50" t="s">
        <v>1144</v>
      </c>
      <c r="B2521" s="48" t="s">
        <v>108</v>
      </c>
      <c r="C2521" s="52">
        <v>45867.774305555555</v>
      </c>
      <c r="D2521" s="48">
        <v>5.6516000000000002</v>
      </c>
      <c r="E2521" s="48">
        <v>2.2999999999999998</v>
      </c>
      <c r="F2521" s="55">
        <v>4.3899999999999997</v>
      </c>
      <c r="G2521" s="30">
        <f t="shared" si="158"/>
        <v>0.439</v>
      </c>
      <c r="H2521" s="31">
        <f t="shared" si="159"/>
        <v>177.07629999999986</v>
      </c>
      <c r="I2521" s="31">
        <f>MAX($H$19:H2521)</f>
        <v>178.60329999999988</v>
      </c>
      <c r="J2521" s="32">
        <f t="shared" si="160"/>
        <v>-1.5270000000000152</v>
      </c>
      <c r="K2521" s="33">
        <f t="shared" si="161"/>
        <v>2.4853187860094383E-3</v>
      </c>
    </row>
    <row r="2522" spans="1:11" x14ac:dyDescent="0.25">
      <c r="A2522" s="51" t="s">
        <v>1144</v>
      </c>
      <c r="B2522" s="49" t="s">
        <v>110</v>
      </c>
      <c r="C2522" s="53">
        <v>45867.774305555555</v>
      </c>
      <c r="D2522" s="49">
        <v>5.6516000000000002</v>
      </c>
      <c r="E2522" s="49">
        <v>5.5</v>
      </c>
      <c r="F2522" s="56">
        <v>0.06</v>
      </c>
      <c r="G2522" s="30">
        <f t="shared" si="158"/>
        <v>6.0000000000000001E-3</v>
      </c>
      <c r="H2522" s="31">
        <f t="shared" si="159"/>
        <v>177.08229999999986</v>
      </c>
      <c r="I2522" s="31">
        <f>MAX($H$19:H2522)</f>
        <v>178.60329999999988</v>
      </c>
      <c r="J2522" s="32">
        <f t="shared" si="160"/>
        <v>-1.521000000000015</v>
      </c>
      <c r="K2522" s="33">
        <f t="shared" si="161"/>
        <v>3.3883698721925981E-5</v>
      </c>
    </row>
    <row r="2523" spans="1:11" x14ac:dyDescent="0.25">
      <c r="A2523" s="51" t="s">
        <v>1148</v>
      </c>
      <c r="B2523" s="49" t="s">
        <v>108</v>
      </c>
      <c r="C2523" s="53">
        <v>45867.791666666664</v>
      </c>
      <c r="D2523" s="49">
        <v>1412.287</v>
      </c>
      <c r="E2523" s="49">
        <v>1.29</v>
      </c>
      <c r="F2523" s="56">
        <v>-6.04</v>
      </c>
      <c r="G2523" s="30">
        <f t="shared" si="158"/>
        <v>-0.60400000000000009</v>
      </c>
      <c r="H2523" s="31">
        <f t="shared" si="159"/>
        <v>176.47829999999985</v>
      </c>
      <c r="I2523" s="31">
        <f>MAX($H$19:H2523)</f>
        <v>178.60329999999988</v>
      </c>
      <c r="J2523" s="32">
        <f t="shared" si="160"/>
        <v>-2.1250000000000284</v>
      </c>
      <c r="K2523" s="33">
        <f t="shared" si="161"/>
        <v>-3.4108434326864945E-3</v>
      </c>
    </row>
    <row r="2524" spans="1:11" x14ac:dyDescent="0.25">
      <c r="A2524" s="50" t="s">
        <v>1148</v>
      </c>
      <c r="B2524" s="48" t="s">
        <v>110</v>
      </c>
      <c r="C2524" s="52">
        <v>45867.791666666664</v>
      </c>
      <c r="D2524" s="48">
        <v>1412.287</v>
      </c>
      <c r="E2524" s="48">
        <v>3.02</v>
      </c>
      <c r="F2524" s="55">
        <v>-14.13</v>
      </c>
      <c r="G2524" s="30">
        <f t="shared" si="158"/>
        <v>-1.4130000000000003</v>
      </c>
      <c r="H2524" s="31">
        <f t="shared" si="159"/>
        <v>175.06529999999984</v>
      </c>
      <c r="I2524" s="31">
        <f>MAX($H$19:H2524)</f>
        <v>178.60329999999988</v>
      </c>
      <c r="J2524" s="32">
        <f t="shared" si="160"/>
        <v>-3.5380000000000393</v>
      </c>
      <c r="K2524" s="33">
        <f t="shared" si="161"/>
        <v>-8.0066501093902787E-3</v>
      </c>
    </row>
    <row r="2525" spans="1:11" x14ac:dyDescent="0.25">
      <c r="A2525" s="51" t="s">
        <v>1148</v>
      </c>
      <c r="B2525" s="49" t="s">
        <v>105</v>
      </c>
      <c r="C2525" s="53">
        <v>45867.927083333336</v>
      </c>
      <c r="D2525" s="49">
        <v>1408.43</v>
      </c>
      <c r="E2525" s="49">
        <v>1.96</v>
      </c>
      <c r="F2525" s="56">
        <v>-6.1</v>
      </c>
      <c r="G2525" s="30">
        <f t="shared" si="158"/>
        <v>-0.61</v>
      </c>
      <c r="H2525" s="31">
        <f t="shared" si="159"/>
        <v>174.45529999999982</v>
      </c>
      <c r="I2525" s="31">
        <f>MAX($H$19:H2525)</f>
        <v>178.60329999999988</v>
      </c>
      <c r="J2525" s="32">
        <f t="shared" si="160"/>
        <v>-4.148000000000053</v>
      </c>
      <c r="K2525" s="33">
        <f t="shared" si="161"/>
        <v>-3.484414101481037E-3</v>
      </c>
    </row>
    <row r="2526" spans="1:11" x14ac:dyDescent="0.25">
      <c r="A2526" s="50" t="s">
        <v>1148</v>
      </c>
      <c r="B2526" s="48" t="s">
        <v>107</v>
      </c>
      <c r="C2526" s="52">
        <v>45867.927083333336</v>
      </c>
      <c r="D2526" s="48">
        <v>1408.43</v>
      </c>
      <c r="E2526" s="48">
        <v>4.57</v>
      </c>
      <c r="F2526" s="55">
        <v>-14.22</v>
      </c>
      <c r="G2526" s="30">
        <f t="shared" si="158"/>
        <v>-1.4220000000000002</v>
      </c>
      <c r="H2526" s="31">
        <f t="shared" si="159"/>
        <v>173.03329999999983</v>
      </c>
      <c r="I2526" s="31">
        <f>MAX($H$19:H2526)</f>
        <v>178.60329999999988</v>
      </c>
      <c r="J2526" s="32">
        <f t="shared" si="160"/>
        <v>-5.57000000000005</v>
      </c>
      <c r="K2526" s="33">
        <f t="shared" si="161"/>
        <v>-8.1510851203717705E-3</v>
      </c>
    </row>
    <row r="2527" spans="1:11" x14ac:dyDescent="0.25">
      <c r="A2527" s="51" t="s">
        <v>1148</v>
      </c>
      <c r="B2527" s="49" t="s">
        <v>105</v>
      </c>
      <c r="C2527" s="53">
        <v>45868.104166666664</v>
      </c>
      <c r="D2527" s="49">
        <v>1408.45</v>
      </c>
      <c r="E2527" s="49">
        <v>1.26</v>
      </c>
      <c r="F2527" s="56">
        <v>4.7300000000000004</v>
      </c>
      <c r="G2527" s="30">
        <f t="shared" si="158"/>
        <v>0.47300000000000009</v>
      </c>
      <c r="H2527" s="31">
        <f t="shared" si="159"/>
        <v>173.50629999999984</v>
      </c>
      <c r="I2527" s="31">
        <f>MAX($H$19:H2527)</f>
        <v>178.60329999999988</v>
      </c>
      <c r="J2527" s="32">
        <f t="shared" si="160"/>
        <v>-5.0970000000000368</v>
      </c>
      <c r="K2527" s="33">
        <f t="shared" si="161"/>
        <v>2.7335778720050108E-3</v>
      </c>
    </row>
    <row r="2528" spans="1:11" x14ac:dyDescent="0.25">
      <c r="A2528" s="50" t="s">
        <v>1148</v>
      </c>
      <c r="B2528" s="48" t="s">
        <v>107</v>
      </c>
      <c r="C2528" s="52">
        <v>45868.104166666664</v>
      </c>
      <c r="D2528" s="48">
        <v>1408.45</v>
      </c>
      <c r="E2528" s="48">
        <v>2.95</v>
      </c>
      <c r="F2528" s="55">
        <v>0</v>
      </c>
      <c r="G2528" s="30">
        <f t="shared" si="158"/>
        <v>0</v>
      </c>
      <c r="H2528" s="31">
        <f t="shared" si="159"/>
        <v>173.50629999999984</v>
      </c>
      <c r="I2528" s="31">
        <f>MAX($H$19:H2528)</f>
        <v>178.60329999999988</v>
      </c>
      <c r="J2528" s="32">
        <f t="shared" si="160"/>
        <v>-5.0970000000000368</v>
      </c>
      <c r="K2528" s="33">
        <f t="shared" si="161"/>
        <v>0</v>
      </c>
    </row>
    <row r="2529" spans="1:11" x14ac:dyDescent="0.25">
      <c r="A2529" s="50" t="s">
        <v>1144</v>
      </c>
      <c r="B2529" s="48" t="s">
        <v>105</v>
      </c>
      <c r="C2529" s="52">
        <v>45868.21875</v>
      </c>
      <c r="D2529" s="48">
        <v>5.6448</v>
      </c>
      <c r="E2529" s="48">
        <v>4</v>
      </c>
      <c r="F2529" s="55">
        <v>4.4400000000000004</v>
      </c>
      <c r="G2529" s="30">
        <f t="shared" si="158"/>
        <v>0.44400000000000006</v>
      </c>
      <c r="H2529" s="31">
        <f t="shared" si="159"/>
        <v>173.95029999999983</v>
      </c>
      <c r="I2529" s="31">
        <f>MAX($H$19:H2529)</f>
        <v>178.60329999999988</v>
      </c>
      <c r="J2529" s="32">
        <f t="shared" si="160"/>
        <v>-4.6530000000000484</v>
      </c>
      <c r="K2529" s="33">
        <f t="shared" si="161"/>
        <v>2.558984889885707E-3</v>
      </c>
    </row>
    <row r="2530" spans="1:11" x14ac:dyDescent="0.25">
      <c r="A2530" s="51" t="s">
        <v>1144</v>
      </c>
      <c r="B2530" s="49" t="s">
        <v>107</v>
      </c>
      <c r="C2530" s="53">
        <v>45868.21875</v>
      </c>
      <c r="D2530" s="49">
        <v>5.6448</v>
      </c>
      <c r="E2530" s="49">
        <v>9.4</v>
      </c>
      <c r="F2530" s="56">
        <v>4.42</v>
      </c>
      <c r="G2530" s="30">
        <f t="shared" si="158"/>
        <v>0.442</v>
      </c>
      <c r="H2530" s="31">
        <f t="shared" si="159"/>
        <v>174.39229999999984</v>
      </c>
      <c r="I2530" s="31">
        <f>MAX($H$19:H2530)</f>
        <v>178.60329999999988</v>
      </c>
      <c r="J2530" s="32">
        <f t="shared" si="160"/>
        <v>-4.2110000000000412</v>
      </c>
      <c r="K2530" s="33">
        <f t="shared" si="161"/>
        <v>2.5409556637729924E-3</v>
      </c>
    </row>
    <row r="2531" spans="1:11" x14ac:dyDescent="0.25">
      <c r="A2531" s="51" t="s">
        <v>1147</v>
      </c>
      <c r="B2531" s="49" t="s">
        <v>105</v>
      </c>
      <c r="C2531" s="53">
        <v>45868.28125</v>
      </c>
      <c r="D2531" s="49">
        <v>69.2</v>
      </c>
      <c r="E2531" s="49">
        <v>27.4</v>
      </c>
      <c r="F2531" s="56">
        <v>-6.58</v>
      </c>
      <c r="G2531" s="30">
        <f t="shared" si="158"/>
        <v>-0.65800000000000003</v>
      </c>
      <c r="H2531" s="31">
        <f t="shared" si="159"/>
        <v>173.73429999999985</v>
      </c>
      <c r="I2531" s="31">
        <f>MAX($H$19:H2531)</f>
        <v>178.60329999999988</v>
      </c>
      <c r="J2531" s="32">
        <f t="shared" si="160"/>
        <v>-4.8690000000000282</v>
      </c>
      <c r="K2531" s="33">
        <f t="shared" si="161"/>
        <v>-3.7731023674782982E-3</v>
      </c>
    </row>
    <row r="2532" spans="1:11" x14ac:dyDescent="0.25">
      <c r="A2532" s="50" t="s">
        <v>1147</v>
      </c>
      <c r="B2532" s="48" t="s">
        <v>107</v>
      </c>
      <c r="C2532" s="52">
        <v>45868.28125</v>
      </c>
      <c r="D2532" s="48">
        <v>69.2</v>
      </c>
      <c r="E2532" s="48">
        <v>63.9</v>
      </c>
      <c r="F2532" s="55">
        <v>-15.34</v>
      </c>
      <c r="G2532" s="30">
        <f t="shared" si="158"/>
        <v>-1.534</v>
      </c>
      <c r="H2532" s="31">
        <f t="shared" si="159"/>
        <v>172.20029999999986</v>
      </c>
      <c r="I2532" s="31">
        <f>MAX($H$19:H2532)</f>
        <v>178.60329999999988</v>
      </c>
      <c r="J2532" s="32">
        <f t="shared" si="160"/>
        <v>-6.40300000000002</v>
      </c>
      <c r="K2532" s="33">
        <f t="shared" si="161"/>
        <v>-8.8295748162567911E-3</v>
      </c>
    </row>
    <row r="2533" spans="1:11" x14ac:dyDescent="0.25">
      <c r="A2533" s="51" t="s">
        <v>1147</v>
      </c>
      <c r="B2533" s="49" t="s">
        <v>108</v>
      </c>
      <c r="C2533" s="53">
        <v>45868.322916666664</v>
      </c>
      <c r="D2533" s="49">
        <v>69.680000000000007</v>
      </c>
      <c r="E2533" s="49">
        <v>21</v>
      </c>
      <c r="F2533" s="56">
        <v>-5.67</v>
      </c>
      <c r="G2533" s="30">
        <f t="shared" si="158"/>
        <v>-0.56700000000000006</v>
      </c>
      <c r="H2533" s="31">
        <f t="shared" si="159"/>
        <v>171.63329999999985</v>
      </c>
      <c r="I2533" s="31">
        <f>MAX($H$19:H2533)</f>
        <v>178.60329999999988</v>
      </c>
      <c r="J2533" s="32">
        <f t="shared" si="160"/>
        <v>-6.9700000000000273</v>
      </c>
      <c r="K2533" s="33">
        <f t="shared" si="161"/>
        <v>-3.2926771904578933E-3</v>
      </c>
    </row>
    <row r="2534" spans="1:11" x14ac:dyDescent="0.25">
      <c r="A2534" s="50" t="s">
        <v>1147</v>
      </c>
      <c r="B2534" s="48" t="s">
        <v>110</v>
      </c>
      <c r="C2534" s="52">
        <v>45868.322916666664</v>
      </c>
      <c r="D2534" s="48">
        <v>69.680000000000007</v>
      </c>
      <c r="E2534" s="48">
        <v>49.2</v>
      </c>
      <c r="F2534" s="55">
        <v>-13.28</v>
      </c>
      <c r="G2534" s="30">
        <f t="shared" si="158"/>
        <v>-1.3280000000000001</v>
      </c>
      <c r="H2534" s="31">
        <f t="shared" si="159"/>
        <v>170.30529999999985</v>
      </c>
      <c r="I2534" s="31">
        <f>MAX($H$19:H2534)</f>
        <v>178.60329999999988</v>
      </c>
      <c r="J2534" s="32">
        <f t="shared" si="160"/>
        <v>-8.2980000000000302</v>
      </c>
      <c r="K2534" s="33">
        <f t="shared" si="161"/>
        <v>-7.7374262453731024E-3</v>
      </c>
    </row>
    <row r="2535" spans="1:11" x14ac:dyDescent="0.25">
      <c r="A2535" s="51" t="s">
        <v>1146</v>
      </c>
      <c r="B2535" s="49" t="s">
        <v>108</v>
      </c>
      <c r="C2535" s="53">
        <v>45868.354166666664</v>
      </c>
      <c r="D2535" s="49">
        <v>3329.92</v>
      </c>
      <c r="E2535" s="49">
        <v>0.9</v>
      </c>
      <c r="F2535" s="56">
        <v>-5.96</v>
      </c>
      <c r="G2535" s="30">
        <f t="shared" si="158"/>
        <v>-0.59599999999999997</v>
      </c>
      <c r="H2535" s="31">
        <f t="shared" si="159"/>
        <v>169.70929999999984</v>
      </c>
      <c r="I2535" s="31">
        <f>MAX($H$19:H2535)</f>
        <v>178.60329999999988</v>
      </c>
      <c r="J2535" s="32">
        <f t="shared" si="160"/>
        <v>-8.8940000000000339</v>
      </c>
      <c r="K2535" s="33">
        <f t="shared" si="161"/>
        <v>-3.4995974875708935E-3</v>
      </c>
    </row>
    <row r="2536" spans="1:11" x14ac:dyDescent="0.25">
      <c r="A2536" s="50" t="s">
        <v>1146</v>
      </c>
      <c r="B2536" s="48" t="s">
        <v>110</v>
      </c>
      <c r="C2536" s="52">
        <v>45868.354166666664</v>
      </c>
      <c r="D2536" s="48">
        <v>3329.92</v>
      </c>
      <c r="E2536" s="48">
        <v>2.1</v>
      </c>
      <c r="F2536" s="55">
        <v>-13.9</v>
      </c>
      <c r="G2536" s="30">
        <f t="shared" si="158"/>
        <v>-1.3900000000000001</v>
      </c>
      <c r="H2536" s="31">
        <f t="shared" si="159"/>
        <v>168.31929999999986</v>
      </c>
      <c r="I2536" s="31">
        <f>MAX($H$19:H2536)</f>
        <v>178.60329999999988</v>
      </c>
      <c r="J2536" s="32">
        <f t="shared" si="160"/>
        <v>-10.28400000000002</v>
      </c>
      <c r="K2536" s="33">
        <f t="shared" si="161"/>
        <v>-8.1904763027128569E-3</v>
      </c>
    </row>
    <row r="2537" spans="1:11" x14ac:dyDescent="0.25">
      <c r="A2537" s="51" t="s">
        <v>1147</v>
      </c>
      <c r="B2537" s="49" t="s">
        <v>105</v>
      </c>
      <c r="C2537" s="53">
        <v>45868.40625</v>
      </c>
      <c r="D2537" s="49">
        <v>68.83</v>
      </c>
      <c r="E2537" s="49">
        <v>15.8</v>
      </c>
      <c r="F2537" s="56">
        <v>4.9000000000000004</v>
      </c>
      <c r="G2537" s="30">
        <f t="shared" ref="G2537:G2600" si="162">(F2537*0.1)</f>
        <v>0.49000000000000005</v>
      </c>
      <c r="H2537" s="31">
        <f t="shared" ref="H2537:H2600" si="163">(H2536+G2537)</f>
        <v>168.80929999999987</v>
      </c>
      <c r="I2537" s="31">
        <f>MAX($H$19:H2537)</f>
        <v>178.60329999999988</v>
      </c>
      <c r="J2537" s="32">
        <f t="shared" ref="J2537:J2600" si="164">(H2537-I2537)</f>
        <v>-9.7940000000000111</v>
      </c>
      <c r="K2537" s="33">
        <f t="shared" ref="K2537:K2600" si="165">(H2537/H2536)-1</f>
        <v>2.9111337796676739E-3</v>
      </c>
    </row>
    <row r="2538" spans="1:11" x14ac:dyDescent="0.25">
      <c r="A2538" s="50" t="s">
        <v>1147</v>
      </c>
      <c r="B2538" s="48" t="s">
        <v>107</v>
      </c>
      <c r="C2538" s="52">
        <v>45868.40625</v>
      </c>
      <c r="D2538" s="48">
        <v>68.83</v>
      </c>
      <c r="E2538" s="48">
        <v>36.9</v>
      </c>
      <c r="F2538" s="55">
        <v>0</v>
      </c>
      <c r="G2538" s="30">
        <f t="shared" si="162"/>
        <v>0</v>
      </c>
      <c r="H2538" s="31">
        <f t="shared" si="163"/>
        <v>168.80929999999987</v>
      </c>
      <c r="I2538" s="31">
        <f>MAX($H$19:H2538)</f>
        <v>178.60329999999988</v>
      </c>
      <c r="J2538" s="32">
        <f t="shared" si="164"/>
        <v>-9.7940000000000111</v>
      </c>
      <c r="K2538" s="33">
        <f t="shared" si="165"/>
        <v>0</v>
      </c>
    </row>
    <row r="2539" spans="1:11" x14ac:dyDescent="0.25">
      <c r="A2539" s="51" t="s">
        <v>1148</v>
      </c>
      <c r="B2539" s="49" t="s">
        <v>108</v>
      </c>
      <c r="C2539" s="53">
        <v>45868.4375</v>
      </c>
      <c r="D2539" s="49">
        <v>1416.33</v>
      </c>
      <c r="E2539" s="49">
        <v>0.82</v>
      </c>
      <c r="F2539" s="56">
        <v>4.3499999999999996</v>
      </c>
      <c r="G2539" s="30">
        <f t="shared" si="162"/>
        <v>0.435</v>
      </c>
      <c r="H2539" s="31">
        <f t="shared" si="163"/>
        <v>169.24429999999987</v>
      </c>
      <c r="I2539" s="31">
        <f>MAX($H$19:H2539)</f>
        <v>178.60329999999988</v>
      </c>
      <c r="J2539" s="32">
        <f t="shared" si="164"/>
        <v>-9.3590000000000089</v>
      </c>
      <c r="K2539" s="33">
        <f t="shared" si="165"/>
        <v>2.5768722457826243E-3</v>
      </c>
    </row>
    <row r="2540" spans="1:11" x14ac:dyDescent="0.25">
      <c r="A2540" s="50" t="s">
        <v>1148</v>
      </c>
      <c r="B2540" s="48" t="s">
        <v>110</v>
      </c>
      <c r="C2540" s="52">
        <v>45868.4375</v>
      </c>
      <c r="D2540" s="48">
        <v>1416.33</v>
      </c>
      <c r="E2540" s="48">
        <v>1.92</v>
      </c>
      <c r="F2540" s="55">
        <v>1.22</v>
      </c>
      <c r="G2540" s="30">
        <f t="shared" si="162"/>
        <v>0.122</v>
      </c>
      <c r="H2540" s="31">
        <f t="shared" si="163"/>
        <v>169.36629999999988</v>
      </c>
      <c r="I2540" s="31">
        <f>MAX($H$19:H2540)</f>
        <v>178.60329999999988</v>
      </c>
      <c r="J2540" s="32">
        <f t="shared" si="164"/>
        <v>-9.2369999999999948</v>
      </c>
      <c r="K2540" s="33">
        <f t="shared" si="165"/>
        <v>7.2085145555877972E-4</v>
      </c>
    </row>
    <row r="2541" spans="1:11" x14ac:dyDescent="0.25">
      <c r="A2541" s="51" t="s">
        <v>1147</v>
      </c>
      <c r="B2541" s="49" t="s">
        <v>108</v>
      </c>
      <c r="C2541" s="53">
        <v>45868.552083333336</v>
      </c>
      <c r="D2541" s="49">
        <v>69.45</v>
      </c>
      <c r="E2541" s="49">
        <v>11.7</v>
      </c>
      <c r="F2541" s="56">
        <v>4.45</v>
      </c>
      <c r="G2541" s="30">
        <f t="shared" si="162"/>
        <v>0.44500000000000006</v>
      </c>
      <c r="H2541" s="31">
        <f t="shared" si="163"/>
        <v>169.81129999999987</v>
      </c>
      <c r="I2541" s="31">
        <f>MAX($H$19:H2541)</f>
        <v>178.60329999999988</v>
      </c>
      <c r="J2541" s="32">
        <f t="shared" si="164"/>
        <v>-8.7920000000000016</v>
      </c>
      <c r="K2541" s="33">
        <f t="shared" si="165"/>
        <v>2.6274412324056584E-3</v>
      </c>
    </row>
    <row r="2542" spans="1:11" x14ac:dyDescent="0.25">
      <c r="A2542" s="50" t="s">
        <v>1147</v>
      </c>
      <c r="B2542" s="48" t="s">
        <v>110</v>
      </c>
      <c r="C2542" s="52">
        <v>45868.552083333336</v>
      </c>
      <c r="D2542" s="48">
        <v>69.45</v>
      </c>
      <c r="E2542" s="48">
        <v>27.3</v>
      </c>
      <c r="F2542" s="55">
        <v>13.65</v>
      </c>
      <c r="G2542" s="30">
        <f t="shared" si="162"/>
        <v>1.3650000000000002</v>
      </c>
      <c r="H2542" s="31">
        <f t="shared" si="163"/>
        <v>171.17629999999988</v>
      </c>
      <c r="I2542" s="31">
        <f>MAX($H$19:H2542)</f>
        <v>178.60329999999988</v>
      </c>
      <c r="J2542" s="32">
        <f t="shared" si="164"/>
        <v>-7.4269999999999925</v>
      </c>
      <c r="K2542" s="33">
        <f t="shared" si="165"/>
        <v>8.0383343157963694E-3</v>
      </c>
    </row>
    <row r="2543" spans="1:11" x14ac:dyDescent="0.25">
      <c r="A2543" s="51" t="s">
        <v>1148</v>
      </c>
      <c r="B2543" s="49" t="s">
        <v>105</v>
      </c>
      <c r="C2543" s="53">
        <v>45868.586805555555</v>
      </c>
      <c r="D2543" s="49">
        <v>1400.3630000000001</v>
      </c>
      <c r="E2543" s="49">
        <v>0.52</v>
      </c>
      <c r="F2543" s="56">
        <v>4.43</v>
      </c>
      <c r="G2543" s="30">
        <f t="shared" si="162"/>
        <v>0.443</v>
      </c>
      <c r="H2543" s="31">
        <f t="shared" si="163"/>
        <v>171.6192999999999</v>
      </c>
      <c r="I2543" s="31">
        <f>MAX($H$19:H2543)</f>
        <v>178.60329999999988</v>
      </c>
      <c r="J2543" s="32">
        <f t="shared" si="164"/>
        <v>-6.9839999999999804</v>
      </c>
      <c r="K2543" s="33">
        <f t="shared" si="165"/>
        <v>2.5879750876729446E-3</v>
      </c>
    </row>
    <row r="2544" spans="1:11" x14ac:dyDescent="0.25">
      <c r="A2544" s="50" t="s">
        <v>1148</v>
      </c>
      <c r="B2544" s="48" t="s">
        <v>107</v>
      </c>
      <c r="C2544" s="52">
        <v>45868.586805555555</v>
      </c>
      <c r="D2544" s="48">
        <v>1400.3630000000001</v>
      </c>
      <c r="E2544" s="48">
        <v>1.22</v>
      </c>
      <c r="F2544" s="55">
        <v>124.52</v>
      </c>
      <c r="G2544" s="30">
        <f t="shared" si="162"/>
        <v>12.452</v>
      </c>
      <c r="H2544" s="31">
        <f t="shared" si="163"/>
        <v>184.07129999999989</v>
      </c>
      <c r="I2544" s="31">
        <f>MAX($H$19:H2544)</f>
        <v>184.07129999999989</v>
      </c>
      <c r="J2544" s="32">
        <f t="shared" si="164"/>
        <v>0</v>
      </c>
      <c r="K2544" s="33">
        <f t="shared" si="165"/>
        <v>7.255594213471328E-2</v>
      </c>
    </row>
    <row r="2545" spans="1:11" x14ac:dyDescent="0.25">
      <c r="A2545" s="51" t="s">
        <v>1147</v>
      </c>
      <c r="B2545" s="49" t="s">
        <v>105</v>
      </c>
      <c r="C2545" s="53">
        <v>45869.083333333336</v>
      </c>
      <c r="D2545" s="49">
        <v>70.05</v>
      </c>
      <c r="E2545" s="49">
        <v>29.7</v>
      </c>
      <c r="F2545" s="56">
        <v>5.64</v>
      </c>
      <c r="G2545" s="30">
        <f t="shared" si="162"/>
        <v>0.56399999999999995</v>
      </c>
      <c r="H2545" s="31">
        <f t="shared" si="163"/>
        <v>184.63529999999989</v>
      </c>
      <c r="I2545" s="31">
        <f>MAX($H$19:H2545)</f>
        <v>184.63529999999989</v>
      </c>
      <c r="J2545" s="32">
        <f t="shared" si="164"/>
        <v>0</v>
      </c>
      <c r="K2545" s="33">
        <f t="shared" si="165"/>
        <v>3.0640300796485054E-3</v>
      </c>
    </row>
    <row r="2546" spans="1:11" x14ac:dyDescent="0.25">
      <c r="A2546" s="50" t="s">
        <v>1147</v>
      </c>
      <c r="B2546" s="48" t="s">
        <v>107</v>
      </c>
      <c r="C2546" s="52">
        <v>45869.083333333336</v>
      </c>
      <c r="D2546" s="48">
        <v>70.05</v>
      </c>
      <c r="E2546" s="48">
        <v>69.400000000000006</v>
      </c>
      <c r="F2546" s="55">
        <v>1.39</v>
      </c>
      <c r="G2546" s="30">
        <f t="shared" si="162"/>
        <v>0.13899999999999998</v>
      </c>
      <c r="H2546" s="31">
        <f t="shared" si="163"/>
        <v>184.7742999999999</v>
      </c>
      <c r="I2546" s="31">
        <f>MAX($H$19:H2546)</f>
        <v>184.7742999999999</v>
      </c>
      <c r="J2546" s="32">
        <f t="shared" si="164"/>
        <v>0</v>
      </c>
      <c r="K2546" s="33">
        <f t="shared" si="165"/>
        <v>7.528354545420779E-4</v>
      </c>
    </row>
    <row r="2547" spans="1:11" x14ac:dyDescent="0.25">
      <c r="A2547" s="51" t="s">
        <v>1148</v>
      </c>
      <c r="B2547" s="49" t="s">
        <v>108</v>
      </c>
      <c r="C2547" s="53">
        <v>45869.111111111109</v>
      </c>
      <c r="D2547" s="49">
        <v>1328.0940000000001</v>
      </c>
      <c r="E2547" s="49">
        <v>0.61</v>
      </c>
      <c r="F2547" s="56">
        <v>4.5999999999999996</v>
      </c>
      <c r="G2547" s="30">
        <f t="shared" si="162"/>
        <v>0.45999999999999996</v>
      </c>
      <c r="H2547" s="31">
        <f t="shared" si="163"/>
        <v>185.23429999999991</v>
      </c>
      <c r="I2547" s="31">
        <f>MAX($H$19:H2547)</f>
        <v>185.23429999999991</v>
      </c>
      <c r="J2547" s="32">
        <f t="shared" si="164"/>
        <v>0</v>
      </c>
      <c r="K2547" s="33">
        <f t="shared" si="165"/>
        <v>2.4895237054072261E-3</v>
      </c>
    </row>
    <row r="2548" spans="1:11" x14ac:dyDescent="0.25">
      <c r="A2548" s="50" t="s">
        <v>1148</v>
      </c>
      <c r="B2548" s="48" t="s">
        <v>110</v>
      </c>
      <c r="C2548" s="52">
        <v>45869.111111111109</v>
      </c>
      <c r="D2548" s="48">
        <v>1328.0940000000001</v>
      </c>
      <c r="E2548" s="48">
        <v>1.43</v>
      </c>
      <c r="F2548" s="55">
        <v>0</v>
      </c>
      <c r="G2548" s="30">
        <f t="shared" si="162"/>
        <v>0</v>
      </c>
      <c r="H2548" s="31">
        <f t="shared" si="163"/>
        <v>185.23429999999991</v>
      </c>
      <c r="I2548" s="31">
        <f>MAX($H$19:H2548)</f>
        <v>185.23429999999991</v>
      </c>
      <c r="J2548" s="32">
        <f t="shared" si="164"/>
        <v>0</v>
      </c>
      <c r="K2548" s="33">
        <f t="shared" si="165"/>
        <v>0</v>
      </c>
    </row>
    <row r="2549" spans="1:11" x14ac:dyDescent="0.25">
      <c r="A2549" s="51" t="s">
        <v>1145</v>
      </c>
      <c r="B2549" s="49" t="s">
        <v>108</v>
      </c>
      <c r="C2549" s="53">
        <v>45869.378472222219</v>
      </c>
      <c r="D2549" s="49">
        <v>3.9792999999999998</v>
      </c>
      <c r="E2549" s="49">
        <v>671.1</v>
      </c>
      <c r="F2549" s="56">
        <v>2.82</v>
      </c>
      <c r="G2549" s="30">
        <f t="shared" si="162"/>
        <v>0.28199999999999997</v>
      </c>
      <c r="H2549" s="31">
        <f t="shared" si="163"/>
        <v>185.51629999999992</v>
      </c>
      <c r="I2549" s="31">
        <f>MAX($H$19:H2549)</f>
        <v>185.51629999999992</v>
      </c>
      <c r="J2549" s="32">
        <f t="shared" si="164"/>
        <v>0</v>
      </c>
      <c r="K2549" s="33">
        <f t="shared" si="165"/>
        <v>1.5223962300718874E-3</v>
      </c>
    </row>
    <row r="2550" spans="1:11" x14ac:dyDescent="0.25">
      <c r="A2550" s="50" t="s">
        <v>1145</v>
      </c>
      <c r="B2550" s="48" t="s">
        <v>110</v>
      </c>
      <c r="C2550" s="52">
        <v>45869.378472222219</v>
      </c>
      <c r="D2550" s="48">
        <v>3.9792999999999998</v>
      </c>
      <c r="E2550" s="48">
        <v>1565.9</v>
      </c>
      <c r="F2550" s="55">
        <v>0</v>
      </c>
      <c r="G2550" s="30">
        <f t="shared" si="162"/>
        <v>0</v>
      </c>
      <c r="H2550" s="31">
        <f t="shared" si="163"/>
        <v>185.51629999999992</v>
      </c>
      <c r="I2550" s="31">
        <f>MAX($H$19:H2550)</f>
        <v>185.51629999999992</v>
      </c>
      <c r="J2550" s="32">
        <f t="shared" si="164"/>
        <v>0</v>
      </c>
      <c r="K2550" s="33">
        <f t="shared" si="165"/>
        <v>0</v>
      </c>
    </row>
    <row r="2551" spans="1:11" x14ac:dyDescent="0.25">
      <c r="A2551" s="51" t="s">
        <v>1147</v>
      </c>
      <c r="B2551" s="49" t="s">
        <v>105</v>
      </c>
      <c r="C2551" s="53">
        <v>45869.413194444445</v>
      </c>
      <c r="D2551" s="49">
        <v>69.47</v>
      </c>
      <c r="E2551" s="49">
        <v>15.2</v>
      </c>
      <c r="F2551" s="56">
        <v>-5.62</v>
      </c>
      <c r="G2551" s="30">
        <f t="shared" si="162"/>
        <v>-0.56200000000000006</v>
      </c>
      <c r="H2551" s="31">
        <f t="shared" si="163"/>
        <v>184.9542999999999</v>
      </c>
      <c r="I2551" s="31">
        <f>MAX($H$19:H2551)</f>
        <v>185.51629999999992</v>
      </c>
      <c r="J2551" s="32">
        <f t="shared" si="164"/>
        <v>-0.56200000000001182</v>
      </c>
      <c r="K2551" s="33">
        <f t="shared" si="165"/>
        <v>-3.0293834018898513E-3</v>
      </c>
    </row>
    <row r="2552" spans="1:11" x14ac:dyDescent="0.25">
      <c r="A2552" s="50" t="s">
        <v>1147</v>
      </c>
      <c r="B2552" s="48" t="s">
        <v>107</v>
      </c>
      <c r="C2552" s="52">
        <v>45869.413194444445</v>
      </c>
      <c r="D2552" s="48">
        <v>69.47</v>
      </c>
      <c r="E2552" s="48">
        <v>35.6</v>
      </c>
      <c r="F2552" s="55">
        <v>-13.17</v>
      </c>
      <c r="G2552" s="30">
        <f t="shared" si="162"/>
        <v>-1.3170000000000002</v>
      </c>
      <c r="H2552" s="31">
        <f t="shared" si="163"/>
        <v>183.6372999999999</v>
      </c>
      <c r="I2552" s="31">
        <f>MAX($H$19:H2552)</f>
        <v>185.51629999999992</v>
      </c>
      <c r="J2552" s="32">
        <f t="shared" si="164"/>
        <v>-1.8790000000000191</v>
      </c>
      <c r="K2552" s="33">
        <f t="shared" si="165"/>
        <v>-7.1206779188156544E-3</v>
      </c>
    </row>
    <row r="2553" spans="1:11" x14ac:dyDescent="0.25">
      <c r="A2553" s="50" t="s">
        <v>1144</v>
      </c>
      <c r="B2553" s="48" t="s">
        <v>105</v>
      </c>
      <c r="C2553" s="52">
        <v>45869.715277777781</v>
      </c>
      <c r="D2553" s="48">
        <v>4.3593999999999999</v>
      </c>
      <c r="E2553" s="48">
        <v>1.8</v>
      </c>
      <c r="F2553" s="55">
        <v>-5.8</v>
      </c>
      <c r="G2553" s="30">
        <f t="shared" si="162"/>
        <v>-0.57999999999999996</v>
      </c>
      <c r="H2553" s="31">
        <f t="shared" si="163"/>
        <v>183.05729999999988</v>
      </c>
      <c r="I2553" s="31">
        <f>MAX($H$19:H2553)</f>
        <v>185.51629999999992</v>
      </c>
      <c r="J2553" s="32">
        <f t="shared" si="164"/>
        <v>-2.4590000000000316</v>
      </c>
      <c r="K2553" s="33">
        <f t="shared" si="165"/>
        <v>-3.1583997368727079E-3</v>
      </c>
    </row>
    <row r="2554" spans="1:11" x14ac:dyDescent="0.25">
      <c r="A2554" s="51" t="s">
        <v>1144</v>
      </c>
      <c r="B2554" s="49" t="s">
        <v>107</v>
      </c>
      <c r="C2554" s="53">
        <v>45869.715277777781</v>
      </c>
      <c r="D2554" s="49">
        <v>4.3593999999999999</v>
      </c>
      <c r="E2554" s="49">
        <v>4.3</v>
      </c>
      <c r="F2554" s="56">
        <v>-13.85</v>
      </c>
      <c r="G2554" s="30">
        <f t="shared" si="162"/>
        <v>-1.385</v>
      </c>
      <c r="H2554" s="31">
        <f t="shared" si="163"/>
        <v>181.67229999999989</v>
      </c>
      <c r="I2554" s="31">
        <f>MAX($H$19:H2554)</f>
        <v>185.51629999999992</v>
      </c>
      <c r="J2554" s="32">
        <f t="shared" si="164"/>
        <v>-3.8440000000000225</v>
      </c>
      <c r="K2554" s="33">
        <f t="shared" si="165"/>
        <v>-7.5659370044242058E-3</v>
      </c>
    </row>
    <row r="2555" spans="1:11" x14ac:dyDescent="0.25">
      <c r="A2555" s="50" t="s">
        <v>1144</v>
      </c>
      <c r="B2555" s="48" t="s">
        <v>108</v>
      </c>
      <c r="C2555" s="52">
        <v>45869.767361111109</v>
      </c>
      <c r="D2555" s="48">
        <v>4.4123000000000001</v>
      </c>
      <c r="E2555" s="48">
        <v>2.2000000000000002</v>
      </c>
      <c r="F2555" s="55">
        <v>4.38</v>
      </c>
      <c r="G2555" s="30">
        <f t="shared" si="162"/>
        <v>0.438</v>
      </c>
      <c r="H2555" s="31">
        <f t="shared" si="163"/>
        <v>182.11029999999988</v>
      </c>
      <c r="I2555" s="31">
        <f>MAX($H$19:H2555)</f>
        <v>185.51629999999992</v>
      </c>
      <c r="J2555" s="32">
        <f t="shared" si="164"/>
        <v>-3.4060000000000343</v>
      </c>
      <c r="K2555" s="33">
        <f t="shared" si="165"/>
        <v>2.4109344132263733E-3</v>
      </c>
    </row>
    <row r="2556" spans="1:11" x14ac:dyDescent="0.25">
      <c r="A2556" s="51" t="s">
        <v>1144</v>
      </c>
      <c r="B2556" s="49" t="s">
        <v>110</v>
      </c>
      <c r="C2556" s="53">
        <v>45869.767361111109</v>
      </c>
      <c r="D2556" s="49">
        <v>4.4123000000000001</v>
      </c>
      <c r="E2556" s="49">
        <v>5.2</v>
      </c>
      <c r="F2556" s="56">
        <v>0.05</v>
      </c>
      <c r="G2556" s="30">
        <f t="shared" si="162"/>
        <v>5.000000000000001E-3</v>
      </c>
      <c r="H2556" s="31">
        <f t="shared" si="163"/>
        <v>182.11529999999988</v>
      </c>
      <c r="I2556" s="31">
        <f>MAX($H$19:H2556)</f>
        <v>185.51629999999992</v>
      </c>
      <c r="J2556" s="32">
        <f t="shared" si="164"/>
        <v>-3.4010000000000389</v>
      </c>
      <c r="K2556" s="33">
        <f t="shared" si="165"/>
        <v>2.7455887997573925E-5</v>
      </c>
    </row>
    <row r="2557" spans="1:11" x14ac:dyDescent="0.25">
      <c r="A2557" s="50" t="s">
        <v>1147</v>
      </c>
      <c r="B2557" s="48" t="s">
        <v>108</v>
      </c>
      <c r="C2557" s="52">
        <v>45869.854166666664</v>
      </c>
      <c r="D2557" s="48">
        <v>69.37</v>
      </c>
      <c r="E2557" s="48">
        <v>17.600000000000001</v>
      </c>
      <c r="F2557" s="55">
        <v>-1.58</v>
      </c>
      <c r="G2557" s="30">
        <f t="shared" si="162"/>
        <v>-0.15800000000000003</v>
      </c>
      <c r="H2557" s="31">
        <f t="shared" si="163"/>
        <v>181.95729999999989</v>
      </c>
      <c r="I2557" s="31">
        <f>MAX($H$19:H2557)</f>
        <v>185.51629999999992</v>
      </c>
      <c r="J2557" s="32">
        <f t="shared" si="164"/>
        <v>-3.5590000000000259</v>
      </c>
      <c r="K2557" s="33">
        <f t="shared" si="165"/>
        <v>-8.6758224048166799E-4</v>
      </c>
    </row>
    <row r="2558" spans="1:11" x14ac:dyDescent="0.25">
      <c r="A2558" s="50" t="s">
        <v>1147</v>
      </c>
      <c r="B2558" s="48" t="s">
        <v>110</v>
      </c>
      <c r="C2558" s="52">
        <v>45869.854166666664</v>
      </c>
      <c r="D2558" s="48">
        <v>69.37</v>
      </c>
      <c r="E2558" s="48">
        <v>41.1</v>
      </c>
      <c r="F2558" s="55">
        <v>-3.7</v>
      </c>
      <c r="G2558" s="30">
        <f t="shared" si="162"/>
        <v>-0.37000000000000005</v>
      </c>
      <c r="H2558" s="31">
        <f t="shared" si="163"/>
        <v>181.58729999999989</v>
      </c>
      <c r="I2558" s="31">
        <f>MAX($H$19:H2558)</f>
        <v>185.51629999999992</v>
      </c>
      <c r="J2558" s="32">
        <f t="shared" si="164"/>
        <v>-3.9290000000000305</v>
      </c>
      <c r="K2558" s="33">
        <f t="shared" si="165"/>
        <v>-2.033444110239091E-3</v>
      </c>
    </row>
    <row r="2559" spans="1:11" x14ac:dyDescent="0.25">
      <c r="A2559" s="51" t="s">
        <v>1148</v>
      </c>
      <c r="B2559" s="49" t="s">
        <v>105</v>
      </c>
      <c r="C2559" s="53">
        <v>45870.09375</v>
      </c>
      <c r="D2559" s="49">
        <v>1289.7729999999999</v>
      </c>
      <c r="E2559" s="49">
        <v>0.72</v>
      </c>
      <c r="F2559" s="56">
        <v>-5.87</v>
      </c>
      <c r="G2559" s="30">
        <f t="shared" si="162"/>
        <v>-0.58700000000000008</v>
      </c>
      <c r="H2559" s="31">
        <f t="shared" si="163"/>
        <v>181.0002999999999</v>
      </c>
      <c r="I2559" s="31">
        <f>MAX($H$19:H2559)</f>
        <v>185.51629999999992</v>
      </c>
      <c r="J2559" s="32">
        <f t="shared" si="164"/>
        <v>-4.5160000000000196</v>
      </c>
      <c r="K2559" s="33">
        <f t="shared" si="165"/>
        <v>-3.2326049233618592E-3</v>
      </c>
    </row>
    <row r="2560" spans="1:11" x14ac:dyDescent="0.25">
      <c r="A2560" s="50" t="s">
        <v>1148</v>
      </c>
      <c r="B2560" s="48" t="s">
        <v>107</v>
      </c>
      <c r="C2560" s="52">
        <v>45870.09375</v>
      </c>
      <c r="D2560" s="48">
        <v>1289.7729999999999</v>
      </c>
      <c r="E2560" s="48">
        <v>1.68</v>
      </c>
      <c r="F2560" s="55">
        <v>-13.7</v>
      </c>
      <c r="G2560" s="30">
        <f t="shared" si="162"/>
        <v>-1.37</v>
      </c>
      <c r="H2560" s="31">
        <f t="shared" si="163"/>
        <v>179.63029999999989</v>
      </c>
      <c r="I2560" s="31">
        <f>MAX($H$19:H2560)</f>
        <v>185.51629999999992</v>
      </c>
      <c r="J2560" s="32">
        <f t="shared" si="164"/>
        <v>-5.8860000000000241</v>
      </c>
      <c r="K2560" s="33">
        <f t="shared" si="165"/>
        <v>-7.5690482280968974E-3</v>
      </c>
    </row>
    <row r="2561" spans="1:11" x14ac:dyDescent="0.25">
      <c r="A2561" s="51" t="s">
        <v>1147</v>
      </c>
      <c r="B2561" s="49" t="s">
        <v>105</v>
      </c>
      <c r="C2561" s="53">
        <v>45870.295138888891</v>
      </c>
      <c r="D2561" s="49">
        <v>69.28</v>
      </c>
      <c r="E2561" s="49">
        <v>17.600000000000001</v>
      </c>
      <c r="F2561" s="56">
        <v>-1.58</v>
      </c>
      <c r="G2561" s="30">
        <f t="shared" si="162"/>
        <v>-0.15800000000000003</v>
      </c>
      <c r="H2561" s="31">
        <f t="shared" si="163"/>
        <v>179.4722999999999</v>
      </c>
      <c r="I2561" s="31">
        <f>MAX($H$19:H2561)</f>
        <v>185.51629999999992</v>
      </c>
      <c r="J2561" s="32">
        <f t="shared" si="164"/>
        <v>-6.0440000000000111</v>
      </c>
      <c r="K2561" s="33">
        <f t="shared" si="165"/>
        <v>-8.7958434629342719E-4</v>
      </c>
    </row>
    <row r="2562" spans="1:11" x14ac:dyDescent="0.25">
      <c r="A2562" s="51" t="s">
        <v>1147</v>
      </c>
      <c r="B2562" s="49" t="s">
        <v>105</v>
      </c>
      <c r="C2562" s="53">
        <v>45870.295138888891</v>
      </c>
      <c r="D2562" s="49">
        <v>69.28</v>
      </c>
      <c r="E2562" s="49">
        <v>41.1</v>
      </c>
      <c r="F2562" s="56">
        <v>-3.7</v>
      </c>
      <c r="G2562" s="30">
        <f t="shared" si="162"/>
        <v>-0.37000000000000005</v>
      </c>
      <c r="H2562" s="31">
        <f t="shared" si="163"/>
        <v>179.1022999999999</v>
      </c>
      <c r="I2562" s="31">
        <f>MAX($H$19:H2562)</f>
        <v>185.51629999999992</v>
      </c>
      <c r="J2562" s="32">
        <f t="shared" si="164"/>
        <v>-6.4140000000000157</v>
      </c>
      <c r="K2562" s="33">
        <f t="shared" si="165"/>
        <v>-2.0615994780253111E-3</v>
      </c>
    </row>
    <row r="2563" spans="1:11" x14ac:dyDescent="0.25">
      <c r="A2563" s="51" t="s">
        <v>1147</v>
      </c>
      <c r="B2563" s="49" t="s">
        <v>105</v>
      </c>
      <c r="C2563" s="53">
        <v>45870.295138888891</v>
      </c>
      <c r="D2563" s="49">
        <v>69.28</v>
      </c>
      <c r="E2563" s="49">
        <v>20</v>
      </c>
      <c r="F2563" s="56">
        <v>5.2</v>
      </c>
      <c r="G2563" s="30">
        <f t="shared" si="162"/>
        <v>0.52</v>
      </c>
      <c r="H2563" s="31">
        <f t="shared" si="163"/>
        <v>179.62229999999991</v>
      </c>
      <c r="I2563" s="31">
        <f>MAX($H$19:H2563)</f>
        <v>185.51629999999992</v>
      </c>
      <c r="J2563" s="32">
        <f t="shared" si="164"/>
        <v>-5.8940000000000055</v>
      </c>
      <c r="K2563" s="33">
        <f t="shared" si="165"/>
        <v>2.9033686334569708E-3</v>
      </c>
    </row>
    <row r="2564" spans="1:11" x14ac:dyDescent="0.25">
      <c r="A2564" s="50" t="s">
        <v>1147</v>
      </c>
      <c r="B2564" s="48" t="s">
        <v>107</v>
      </c>
      <c r="C2564" s="52">
        <v>45870.295138888891</v>
      </c>
      <c r="D2564" s="48">
        <v>69.28</v>
      </c>
      <c r="E2564" s="48">
        <v>46.8</v>
      </c>
      <c r="F2564" s="55">
        <v>0</v>
      </c>
      <c r="G2564" s="30">
        <f t="shared" si="162"/>
        <v>0</v>
      </c>
      <c r="H2564" s="31">
        <f t="shared" si="163"/>
        <v>179.62229999999991</v>
      </c>
      <c r="I2564" s="31">
        <f>MAX($H$19:H2564)</f>
        <v>185.51629999999992</v>
      </c>
      <c r="J2564" s="32">
        <f t="shared" si="164"/>
        <v>-5.8940000000000055</v>
      </c>
      <c r="K2564" s="33">
        <f t="shared" si="165"/>
        <v>0</v>
      </c>
    </row>
    <row r="2565" spans="1:11" x14ac:dyDescent="0.25">
      <c r="A2565" s="51" t="s">
        <v>1146</v>
      </c>
      <c r="B2565" s="49" t="s">
        <v>105</v>
      </c>
      <c r="C2565" s="53">
        <v>45870.336805555555</v>
      </c>
      <c r="D2565" s="49">
        <v>3286.1</v>
      </c>
      <c r="E2565" s="49">
        <v>0.9</v>
      </c>
      <c r="F2565" s="56">
        <v>-5.95</v>
      </c>
      <c r="G2565" s="30">
        <f t="shared" si="162"/>
        <v>-0.59500000000000008</v>
      </c>
      <c r="H2565" s="31">
        <f t="shared" si="163"/>
        <v>179.02729999999991</v>
      </c>
      <c r="I2565" s="31">
        <f>MAX($H$19:H2565)</f>
        <v>185.51629999999992</v>
      </c>
      <c r="J2565" s="32">
        <f t="shared" si="164"/>
        <v>-6.4890000000000043</v>
      </c>
      <c r="K2565" s="33">
        <f t="shared" si="165"/>
        <v>-3.3125062979373343E-3</v>
      </c>
    </row>
    <row r="2566" spans="1:11" x14ac:dyDescent="0.25">
      <c r="A2566" s="50" t="s">
        <v>1146</v>
      </c>
      <c r="B2566" s="48" t="s">
        <v>107</v>
      </c>
      <c r="C2566" s="52">
        <v>45870.336805555555</v>
      </c>
      <c r="D2566" s="48">
        <v>3286.1</v>
      </c>
      <c r="E2566" s="48">
        <v>2.1</v>
      </c>
      <c r="F2566" s="55">
        <v>-13.88</v>
      </c>
      <c r="G2566" s="30">
        <f t="shared" si="162"/>
        <v>-1.3880000000000001</v>
      </c>
      <c r="H2566" s="31">
        <f t="shared" si="163"/>
        <v>177.63929999999991</v>
      </c>
      <c r="I2566" s="31">
        <f>MAX($H$19:H2566)</f>
        <v>185.51629999999992</v>
      </c>
      <c r="J2566" s="32">
        <f t="shared" si="164"/>
        <v>-7.8770000000000095</v>
      </c>
      <c r="K2566" s="33">
        <f t="shared" si="165"/>
        <v>-7.7530075022077538E-3</v>
      </c>
    </row>
    <row r="2567" spans="1:11" x14ac:dyDescent="0.25">
      <c r="A2567" s="51" t="s">
        <v>1148</v>
      </c>
      <c r="B2567" s="49" t="s">
        <v>105</v>
      </c>
      <c r="C2567" s="53">
        <v>45870.336805555555</v>
      </c>
      <c r="D2567" s="49">
        <v>1270.635</v>
      </c>
      <c r="E2567" s="49">
        <v>0.45</v>
      </c>
      <c r="F2567" s="56">
        <v>-6.01</v>
      </c>
      <c r="G2567" s="30">
        <f t="shared" si="162"/>
        <v>-0.60099999999999998</v>
      </c>
      <c r="H2567" s="31">
        <f t="shared" si="163"/>
        <v>177.03829999999991</v>
      </c>
      <c r="I2567" s="31">
        <f>MAX($H$19:H2567)</f>
        <v>185.51629999999992</v>
      </c>
      <c r="J2567" s="32">
        <f t="shared" si="164"/>
        <v>-8.4780000000000086</v>
      </c>
      <c r="K2567" s="33">
        <f t="shared" si="165"/>
        <v>-3.3832603483575641E-3</v>
      </c>
    </row>
    <row r="2568" spans="1:11" x14ac:dyDescent="0.25">
      <c r="A2568" s="50" t="s">
        <v>1148</v>
      </c>
      <c r="B2568" s="48" t="s">
        <v>107</v>
      </c>
      <c r="C2568" s="52">
        <v>45870.336805555555</v>
      </c>
      <c r="D2568" s="48">
        <v>1270.635</v>
      </c>
      <c r="E2568" s="48">
        <v>1.05</v>
      </c>
      <c r="F2568" s="55">
        <v>-14.03</v>
      </c>
      <c r="G2568" s="30">
        <f t="shared" si="162"/>
        <v>-1.403</v>
      </c>
      <c r="H2568" s="31">
        <f t="shared" si="163"/>
        <v>175.63529999999992</v>
      </c>
      <c r="I2568" s="31">
        <f>MAX($H$19:H2568)</f>
        <v>185.51629999999992</v>
      </c>
      <c r="J2568" s="32">
        <f t="shared" si="164"/>
        <v>-9.8810000000000002</v>
      </c>
      <c r="K2568" s="33">
        <f t="shared" si="165"/>
        <v>-7.9248388625511312E-3</v>
      </c>
    </row>
    <row r="2569" spans="1:11" x14ac:dyDescent="0.25">
      <c r="A2569" s="51" t="s">
        <v>1146</v>
      </c>
      <c r="B2569" s="49" t="s">
        <v>108</v>
      </c>
      <c r="C2569" s="53">
        <v>45870.430555555555</v>
      </c>
      <c r="D2569" s="49">
        <v>3293.94</v>
      </c>
      <c r="E2569" s="49">
        <v>1</v>
      </c>
      <c r="F2569" s="56">
        <v>4.1399999999999997</v>
      </c>
      <c r="G2569" s="30">
        <f t="shared" si="162"/>
        <v>0.41399999999999998</v>
      </c>
      <c r="H2569" s="31">
        <f t="shared" si="163"/>
        <v>176.0492999999999</v>
      </c>
      <c r="I2569" s="31">
        <f>MAX($H$19:H2569)</f>
        <v>185.51629999999992</v>
      </c>
      <c r="J2569" s="32">
        <f t="shared" si="164"/>
        <v>-9.467000000000013</v>
      </c>
      <c r="K2569" s="33">
        <f t="shared" si="165"/>
        <v>2.3571571318521389E-3</v>
      </c>
    </row>
    <row r="2570" spans="1:11" x14ac:dyDescent="0.25">
      <c r="A2570" s="50" t="s">
        <v>1146</v>
      </c>
      <c r="B2570" s="48" t="s">
        <v>110</v>
      </c>
      <c r="C2570" s="52">
        <v>45870.430555555555</v>
      </c>
      <c r="D2570" s="48">
        <v>3293.94</v>
      </c>
      <c r="E2570" s="48">
        <v>2.5</v>
      </c>
      <c r="F2570" s="55">
        <v>109.2</v>
      </c>
      <c r="G2570" s="30">
        <f t="shared" si="162"/>
        <v>10.920000000000002</v>
      </c>
      <c r="H2570" s="31">
        <f t="shared" si="163"/>
        <v>186.96929999999992</v>
      </c>
      <c r="I2570" s="31">
        <f>MAX($H$19:H2570)</f>
        <v>186.96929999999992</v>
      </c>
      <c r="J2570" s="32">
        <f t="shared" si="164"/>
        <v>0</v>
      </c>
      <c r="K2570" s="33">
        <f t="shared" si="165"/>
        <v>6.2028079634511624E-2</v>
      </c>
    </row>
    <row r="2571" spans="1:11" x14ac:dyDescent="0.25">
      <c r="A2571" s="50" t="s">
        <v>1144</v>
      </c>
      <c r="B2571" s="48" t="s">
        <v>108</v>
      </c>
      <c r="C2571" s="52">
        <v>45870.475694444445</v>
      </c>
      <c r="D2571" s="48">
        <v>4.4024999999999999</v>
      </c>
      <c r="E2571" s="48">
        <v>2.6</v>
      </c>
      <c r="F2571" s="55">
        <v>-5.82</v>
      </c>
      <c r="G2571" s="30">
        <f t="shared" si="162"/>
        <v>-0.58200000000000007</v>
      </c>
      <c r="H2571" s="31">
        <f t="shared" si="163"/>
        <v>186.38729999999993</v>
      </c>
      <c r="I2571" s="31">
        <f>MAX($H$19:H2571)</f>
        <v>186.96929999999992</v>
      </c>
      <c r="J2571" s="32">
        <f t="shared" si="164"/>
        <v>-0.58199999999999363</v>
      </c>
      <c r="K2571" s="33">
        <f t="shared" si="165"/>
        <v>-3.1128104988358274E-3</v>
      </c>
    </row>
    <row r="2572" spans="1:11" x14ac:dyDescent="0.25">
      <c r="A2572" s="51" t="s">
        <v>1144</v>
      </c>
      <c r="B2572" s="49" t="s">
        <v>110</v>
      </c>
      <c r="C2572" s="53">
        <v>45870.475694444445</v>
      </c>
      <c r="D2572" s="49">
        <v>4.4024999999999999</v>
      </c>
      <c r="E2572" s="49">
        <v>6.2</v>
      </c>
      <c r="F2572" s="56">
        <v>-13.89</v>
      </c>
      <c r="G2572" s="30">
        <f t="shared" si="162"/>
        <v>-1.3890000000000002</v>
      </c>
      <c r="H2572" s="31">
        <f t="shared" si="163"/>
        <v>184.99829999999992</v>
      </c>
      <c r="I2572" s="31">
        <f>MAX($H$19:H2572)</f>
        <v>186.96929999999992</v>
      </c>
      <c r="J2572" s="32">
        <f t="shared" si="164"/>
        <v>-1.9710000000000036</v>
      </c>
      <c r="K2572" s="33">
        <f t="shared" si="165"/>
        <v>-7.4522244809598348E-3</v>
      </c>
    </row>
    <row r="2573" spans="1:11" x14ac:dyDescent="0.25">
      <c r="A2573" s="51" t="s">
        <v>1148</v>
      </c>
      <c r="B2573" s="49" t="s">
        <v>108</v>
      </c>
      <c r="C2573" s="53">
        <v>45870.541666666664</v>
      </c>
      <c r="D2573" s="49">
        <v>1294.8820000000001</v>
      </c>
      <c r="E2573" s="49">
        <v>0.41</v>
      </c>
      <c r="F2573" s="56">
        <v>4.5599999999999996</v>
      </c>
      <c r="G2573" s="30">
        <f t="shared" si="162"/>
        <v>0.45599999999999996</v>
      </c>
      <c r="H2573" s="31">
        <f t="shared" si="163"/>
        <v>185.4542999999999</v>
      </c>
      <c r="I2573" s="31">
        <f>MAX($H$19:H2573)</f>
        <v>186.96929999999992</v>
      </c>
      <c r="J2573" s="32">
        <f t="shared" si="164"/>
        <v>-1.5150000000000148</v>
      </c>
      <c r="K2573" s="33">
        <f t="shared" si="165"/>
        <v>2.4648875151824789E-3</v>
      </c>
    </row>
    <row r="2574" spans="1:11" x14ac:dyDescent="0.25">
      <c r="A2574" s="50" t="s">
        <v>1148</v>
      </c>
      <c r="B2574" s="48" t="s">
        <v>110</v>
      </c>
      <c r="C2574" s="52">
        <v>45870.541666666664</v>
      </c>
      <c r="D2574" s="48">
        <v>1294.8820000000001</v>
      </c>
      <c r="E2574" s="48">
        <v>0.96</v>
      </c>
      <c r="F2574" s="55">
        <v>0</v>
      </c>
      <c r="G2574" s="30">
        <f t="shared" si="162"/>
        <v>0</v>
      </c>
      <c r="H2574" s="31">
        <f t="shared" si="163"/>
        <v>185.4542999999999</v>
      </c>
      <c r="I2574" s="31">
        <f>MAX($H$19:H2574)</f>
        <v>186.96929999999992</v>
      </c>
      <c r="J2574" s="32">
        <f t="shared" si="164"/>
        <v>-1.5150000000000148</v>
      </c>
      <c r="K2574" s="33">
        <f t="shared" si="165"/>
        <v>0</v>
      </c>
    </row>
    <row r="2575" spans="1:11" x14ac:dyDescent="0.25">
      <c r="A2575" s="51" t="s">
        <v>1147</v>
      </c>
      <c r="B2575" s="49" t="s">
        <v>108</v>
      </c>
      <c r="C2575" s="53">
        <v>45870.5625</v>
      </c>
      <c r="D2575" s="49">
        <v>69.290000000000006</v>
      </c>
      <c r="E2575" s="49">
        <v>8.6</v>
      </c>
      <c r="F2575" s="56">
        <v>-6.28</v>
      </c>
      <c r="G2575" s="30">
        <f t="shared" si="162"/>
        <v>-0.62800000000000011</v>
      </c>
      <c r="H2575" s="31">
        <f t="shared" si="163"/>
        <v>184.82629999999989</v>
      </c>
      <c r="I2575" s="31">
        <f>MAX($H$19:H2575)</f>
        <v>186.96929999999992</v>
      </c>
      <c r="J2575" s="32">
        <f t="shared" si="164"/>
        <v>-2.1430000000000291</v>
      </c>
      <c r="K2575" s="33">
        <f t="shared" si="165"/>
        <v>-3.3862789916437874E-3</v>
      </c>
    </row>
    <row r="2576" spans="1:11" x14ac:dyDescent="0.25">
      <c r="A2576" s="50" t="s">
        <v>1147</v>
      </c>
      <c r="B2576" s="48" t="s">
        <v>110</v>
      </c>
      <c r="C2576" s="52">
        <v>45870.5625</v>
      </c>
      <c r="D2576" s="48">
        <v>69.290000000000006</v>
      </c>
      <c r="E2576" s="48">
        <v>20.100000000000001</v>
      </c>
      <c r="F2576" s="55">
        <v>-14.67</v>
      </c>
      <c r="G2576" s="30">
        <f t="shared" si="162"/>
        <v>-1.4670000000000001</v>
      </c>
      <c r="H2576" s="31">
        <f t="shared" si="163"/>
        <v>183.35929999999988</v>
      </c>
      <c r="I2576" s="31">
        <f>MAX($H$19:H2576)</f>
        <v>186.96929999999992</v>
      </c>
      <c r="J2576" s="32">
        <f t="shared" si="164"/>
        <v>-3.6100000000000421</v>
      </c>
      <c r="K2576" s="33">
        <f t="shared" si="165"/>
        <v>-7.9371821001665843E-3</v>
      </c>
    </row>
    <row r="2577" spans="1:11" x14ac:dyDescent="0.25">
      <c r="A2577" s="51" t="s">
        <v>1147</v>
      </c>
      <c r="B2577" s="49" t="s">
        <v>105</v>
      </c>
      <c r="C2577" s="53">
        <v>45870.607638888891</v>
      </c>
      <c r="D2577" s="49">
        <v>67.83</v>
      </c>
      <c r="E2577" s="49">
        <v>7.2</v>
      </c>
      <c r="F2577" s="56">
        <v>4.68</v>
      </c>
      <c r="G2577" s="30">
        <f t="shared" si="162"/>
        <v>0.46799999999999997</v>
      </c>
      <c r="H2577" s="31">
        <f t="shared" si="163"/>
        <v>183.82729999999987</v>
      </c>
      <c r="I2577" s="31">
        <f>MAX($H$19:H2577)</f>
        <v>186.96929999999992</v>
      </c>
      <c r="J2577" s="32">
        <f t="shared" si="164"/>
        <v>-3.1420000000000528</v>
      </c>
      <c r="K2577" s="33">
        <f t="shared" si="165"/>
        <v>2.5523657649215714E-3</v>
      </c>
    </row>
    <row r="2578" spans="1:11" x14ac:dyDescent="0.25">
      <c r="A2578" s="51" t="s">
        <v>1147</v>
      </c>
      <c r="B2578" s="49" t="s">
        <v>107</v>
      </c>
      <c r="C2578" s="53">
        <v>45870.607638888891</v>
      </c>
      <c r="D2578" s="49">
        <v>67.83</v>
      </c>
      <c r="E2578" s="49">
        <v>16.8</v>
      </c>
      <c r="F2578" s="56">
        <v>9.74</v>
      </c>
      <c r="G2578" s="30">
        <f t="shared" si="162"/>
        <v>0.97400000000000009</v>
      </c>
      <c r="H2578" s="31">
        <f t="shared" si="163"/>
        <v>184.80129999999986</v>
      </c>
      <c r="I2578" s="31">
        <f>MAX($H$19:H2578)</f>
        <v>186.96929999999992</v>
      </c>
      <c r="J2578" s="32">
        <f t="shared" si="164"/>
        <v>-2.1680000000000632</v>
      </c>
      <c r="K2578" s="33">
        <f t="shared" si="165"/>
        <v>5.2984513181664195E-3</v>
      </c>
    </row>
    <row r="2579" spans="1:11" x14ac:dyDescent="0.25">
      <c r="A2579" s="50" t="s">
        <v>1144</v>
      </c>
      <c r="B2579" s="48" t="s">
        <v>105</v>
      </c>
      <c r="C2579" s="52">
        <v>45873.065972222219</v>
      </c>
      <c r="D2579" s="48">
        <v>4.4062000000000001</v>
      </c>
      <c r="E2579" s="48">
        <v>2.7</v>
      </c>
      <c r="F2579" s="55">
        <v>-5.83</v>
      </c>
      <c r="G2579" s="30">
        <f t="shared" si="162"/>
        <v>-0.58300000000000007</v>
      </c>
      <c r="H2579" s="31">
        <f t="shared" si="163"/>
        <v>184.21829999999986</v>
      </c>
      <c r="I2579" s="31">
        <f>MAX($H$19:H2579)</f>
        <v>186.96929999999992</v>
      </c>
      <c r="J2579" s="32">
        <f t="shared" si="164"/>
        <v>-2.7510000000000616</v>
      </c>
      <c r="K2579" s="33">
        <f t="shared" si="165"/>
        <v>-3.1547397123288246E-3</v>
      </c>
    </row>
    <row r="2580" spans="1:11" x14ac:dyDescent="0.25">
      <c r="A2580" s="51" t="s">
        <v>1144</v>
      </c>
      <c r="B2580" s="49" t="s">
        <v>107</v>
      </c>
      <c r="C2580" s="53">
        <v>45873.065972222219</v>
      </c>
      <c r="D2580" s="49">
        <v>4.4062000000000001</v>
      </c>
      <c r="E2580" s="49">
        <v>6.4</v>
      </c>
      <c r="F2580" s="56">
        <v>-13.82</v>
      </c>
      <c r="G2580" s="30">
        <f t="shared" si="162"/>
        <v>-1.3820000000000001</v>
      </c>
      <c r="H2580" s="31">
        <f t="shared" si="163"/>
        <v>182.83629999999985</v>
      </c>
      <c r="I2580" s="31">
        <f>MAX($H$19:H2580)</f>
        <v>186.96929999999992</v>
      </c>
      <c r="J2580" s="32">
        <f t="shared" si="164"/>
        <v>-4.1330000000000666</v>
      </c>
      <c r="K2580" s="33">
        <f t="shared" si="165"/>
        <v>-7.5019691311883907E-3</v>
      </c>
    </row>
    <row r="2581" spans="1:11" x14ac:dyDescent="0.25">
      <c r="A2581" s="51" t="s">
        <v>1146</v>
      </c>
      <c r="B2581" s="49" t="s">
        <v>105</v>
      </c>
      <c r="C2581" s="53">
        <v>45873.065972222219</v>
      </c>
      <c r="D2581" s="49">
        <v>3347.19</v>
      </c>
      <c r="E2581" s="49">
        <v>0.8</v>
      </c>
      <c r="F2581" s="56">
        <v>-5.69</v>
      </c>
      <c r="G2581" s="30">
        <f t="shared" si="162"/>
        <v>-0.56900000000000006</v>
      </c>
      <c r="H2581" s="31">
        <f t="shared" si="163"/>
        <v>182.26729999999986</v>
      </c>
      <c r="I2581" s="31">
        <f>MAX($H$19:H2581)</f>
        <v>186.96929999999992</v>
      </c>
      <c r="J2581" s="32">
        <f t="shared" si="164"/>
        <v>-4.702000000000055</v>
      </c>
      <c r="K2581" s="33">
        <f t="shared" si="165"/>
        <v>-3.1120734777502213E-3</v>
      </c>
    </row>
    <row r="2582" spans="1:11" x14ac:dyDescent="0.25">
      <c r="A2582" s="50" t="s">
        <v>1146</v>
      </c>
      <c r="B2582" s="48" t="s">
        <v>107</v>
      </c>
      <c r="C2582" s="52">
        <v>45873.065972222219</v>
      </c>
      <c r="D2582" s="48">
        <v>3347.19</v>
      </c>
      <c r="E2582" s="48">
        <v>1.9</v>
      </c>
      <c r="F2582" s="55">
        <v>-13.51</v>
      </c>
      <c r="G2582" s="30">
        <f t="shared" si="162"/>
        <v>-1.351</v>
      </c>
      <c r="H2582" s="31">
        <f t="shared" si="163"/>
        <v>180.91629999999986</v>
      </c>
      <c r="I2582" s="31">
        <f>MAX($H$19:H2582)</f>
        <v>186.96929999999992</v>
      </c>
      <c r="J2582" s="32">
        <f t="shared" si="164"/>
        <v>-6.0530000000000541</v>
      </c>
      <c r="K2582" s="33">
        <f t="shared" si="165"/>
        <v>-7.412190776952321E-3</v>
      </c>
    </row>
    <row r="2583" spans="1:11" x14ac:dyDescent="0.25">
      <c r="A2583" s="50" t="s">
        <v>1147</v>
      </c>
      <c r="B2583" s="48" t="s">
        <v>108</v>
      </c>
      <c r="C2583" s="52">
        <v>45873.114583333336</v>
      </c>
      <c r="D2583" s="48">
        <v>67.25</v>
      </c>
      <c r="E2583" s="48">
        <v>16.8</v>
      </c>
      <c r="F2583" s="55">
        <v>9.74</v>
      </c>
      <c r="G2583" s="30">
        <f t="shared" si="162"/>
        <v>0.97400000000000009</v>
      </c>
      <c r="H2583" s="31">
        <f t="shared" si="163"/>
        <v>181.89029999999985</v>
      </c>
      <c r="I2583" s="31">
        <f>MAX($H$19:H2583)</f>
        <v>186.96929999999992</v>
      </c>
      <c r="J2583" s="32">
        <f t="shared" si="164"/>
        <v>-5.0790000000000646</v>
      </c>
      <c r="K2583" s="33">
        <f t="shared" si="165"/>
        <v>5.3837050614011783E-3</v>
      </c>
    </row>
    <row r="2584" spans="1:11" x14ac:dyDescent="0.25">
      <c r="A2584" s="50" t="s">
        <v>1147</v>
      </c>
      <c r="B2584" s="48" t="s">
        <v>108</v>
      </c>
      <c r="C2584" s="52">
        <v>45873.114583333336</v>
      </c>
      <c r="D2584" s="48">
        <v>67.25</v>
      </c>
      <c r="E2584" s="48">
        <v>23.4</v>
      </c>
      <c r="F2584" s="55">
        <v>4.91</v>
      </c>
      <c r="G2584" s="30">
        <f t="shared" si="162"/>
        <v>0.49100000000000005</v>
      </c>
      <c r="H2584" s="31">
        <f t="shared" si="163"/>
        <v>182.38129999999987</v>
      </c>
      <c r="I2584" s="31">
        <f>MAX($H$19:H2584)</f>
        <v>186.96929999999992</v>
      </c>
      <c r="J2584" s="32">
        <f t="shared" si="164"/>
        <v>-4.5880000000000507</v>
      </c>
      <c r="K2584" s="33">
        <f t="shared" si="165"/>
        <v>2.6994292713795609E-3</v>
      </c>
    </row>
    <row r="2585" spans="1:11" x14ac:dyDescent="0.25">
      <c r="A2585" s="51" t="s">
        <v>1147</v>
      </c>
      <c r="B2585" s="49" t="s">
        <v>110</v>
      </c>
      <c r="C2585" s="53">
        <v>45873.114583333336</v>
      </c>
      <c r="D2585" s="49">
        <v>67.25</v>
      </c>
      <c r="E2585" s="49">
        <v>54.7</v>
      </c>
      <c r="F2585" s="56">
        <v>8.75</v>
      </c>
      <c r="G2585" s="30">
        <f t="shared" si="162"/>
        <v>0.875</v>
      </c>
      <c r="H2585" s="31">
        <f t="shared" si="163"/>
        <v>183.25629999999987</v>
      </c>
      <c r="I2585" s="31">
        <f>MAX($H$19:H2585)</f>
        <v>186.96929999999992</v>
      </c>
      <c r="J2585" s="32">
        <f t="shared" si="164"/>
        <v>-3.7130000000000507</v>
      </c>
      <c r="K2585" s="33">
        <f t="shared" si="165"/>
        <v>4.7976409862195979E-3</v>
      </c>
    </row>
    <row r="2586" spans="1:11" x14ac:dyDescent="0.25">
      <c r="A2586" s="51" t="s">
        <v>1146</v>
      </c>
      <c r="B2586" s="49" t="s">
        <v>108</v>
      </c>
      <c r="C2586" s="53">
        <v>45873.180555555555</v>
      </c>
      <c r="D2586" s="49">
        <v>3360.67</v>
      </c>
      <c r="E2586" s="49">
        <v>1.3</v>
      </c>
      <c r="F2586" s="56">
        <v>-5.95</v>
      </c>
      <c r="G2586" s="30">
        <f t="shared" si="162"/>
        <v>-0.59500000000000008</v>
      </c>
      <c r="H2586" s="31">
        <f t="shared" si="163"/>
        <v>182.66129999999987</v>
      </c>
      <c r="I2586" s="31">
        <f>MAX($H$19:H2586)</f>
        <v>186.96929999999992</v>
      </c>
      <c r="J2586" s="32">
        <f t="shared" si="164"/>
        <v>-4.3080000000000496</v>
      </c>
      <c r="K2586" s="33">
        <f t="shared" si="165"/>
        <v>-3.2468187996811393E-3</v>
      </c>
    </row>
    <row r="2587" spans="1:11" x14ac:dyDescent="0.25">
      <c r="A2587" s="50" t="s">
        <v>1146</v>
      </c>
      <c r="B2587" s="48" t="s">
        <v>110</v>
      </c>
      <c r="C2587" s="52">
        <v>45873.180555555555</v>
      </c>
      <c r="D2587" s="48">
        <v>3360.67</v>
      </c>
      <c r="E2587" s="48">
        <v>3</v>
      </c>
      <c r="F2587" s="55">
        <v>-13.74</v>
      </c>
      <c r="G2587" s="30">
        <f t="shared" si="162"/>
        <v>-1.3740000000000001</v>
      </c>
      <c r="H2587" s="31">
        <f t="shared" si="163"/>
        <v>181.28729999999987</v>
      </c>
      <c r="I2587" s="31">
        <f>MAX($H$19:H2587)</f>
        <v>186.96929999999992</v>
      </c>
      <c r="J2587" s="32">
        <f t="shared" si="164"/>
        <v>-5.6820000000000448</v>
      </c>
      <c r="K2587" s="33">
        <f t="shared" si="165"/>
        <v>-7.5221188067751132E-3</v>
      </c>
    </row>
    <row r="2588" spans="1:11" x14ac:dyDescent="0.25">
      <c r="A2588" s="51" t="s">
        <v>1148</v>
      </c>
      <c r="B2588" s="49" t="s">
        <v>108</v>
      </c>
      <c r="C2588" s="53">
        <v>45873.274305555555</v>
      </c>
      <c r="D2588" s="49">
        <v>1314.0840000000001</v>
      </c>
      <c r="E2588" s="49">
        <v>0.89</v>
      </c>
      <c r="F2588" s="56">
        <v>4.2699999999999996</v>
      </c>
      <c r="G2588" s="30">
        <f t="shared" si="162"/>
        <v>0.42699999999999999</v>
      </c>
      <c r="H2588" s="31">
        <f t="shared" si="163"/>
        <v>181.71429999999987</v>
      </c>
      <c r="I2588" s="31">
        <f>MAX($H$19:H2588)</f>
        <v>186.96929999999992</v>
      </c>
      <c r="J2588" s="32">
        <f t="shared" si="164"/>
        <v>-5.2550000000000523</v>
      </c>
      <c r="K2588" s="33">
        <f t="shared" si="165"/>
        <v>2.3553773485511798E-3</v>
      </c>
    </row>
    <row r="2589" spans="1:11" x14ac:dyDescent="0.25">
      <c r="A2589" s="50" t="s">
        <v>1148</v>
      </c>
      <c r="B2589" s="48" t="s">
        <v>110</v>
      </c>
      <c r="C2589" s="52">
        <v>45873.274305555555</v>
      </c>
      <c r="D2589" s="48">
        <v>1314.0840000000001</v>
      </c>
      <c r="E2589" s="48">
        <v>2.09</v>
      </c>
      <c r="F2589" s="55">
        <v>2.57</v>
      </c>
      <c r="G2589" s="30">
        <f t="shared" si="162"/>
        <v>0.25700000000000001</v>
      </c>
      <c r="H2589" s="31">
        <f t="shared" si="163"/>
        <v>181.97129999999987</v>
      </c>
      <c r="I2589" s="31">
        <f>MAX($H$19:H2589)</f>
        <v>186.96929999999992</v>
      </c>
      <c r="J2589" s="32">
        <f t="shared" si="164"/>
        <v>-4.9980000000000473</v>
      </c>
      <c r="K2589" s="33">
        <f t="shared" si="165"/>
        <v>1.4143080649129391E-3</v>
      </c>
    </row>
    <row r="2590" spans="1:11" x14ac:dyDescent="0.25">
      <c r="A2590" s="50" t="s">
        <v>1144</v>
      </c>
      <c r="B2590" s="48" t="s">
        <v>108</v>
      </c>
      <c r="C2590" s="52">
        <v>45873.295138888891</v>
      </c>
      <c r="D2590" s="48">
        <v>4.4372999999999996</v>
      </c>
      <c r="E2590" s="48">
        <v>3</v>
      </c>
      <c r="F2590" s="55">
        <v>4.38</v>
      </c>
      <c r="G2590" s="30">
        <f t="shared" si="162"/>
        <v>0.438</v>
      </c>
      <c r="H2590" s="31">
        <f t="shared" si="163"/>
        <v>182.40929999999986</v>
      </c>
      <c r="I2590" s="31">
        <f>MAX($H$19:H2590)</f>
        <v>186.96929999999992</v>
      </c>
      <c r="J2590" s="32">
        <f t="shared" si="164"/>
        <v>-4.5600000000000591</v>
      </c>
      <c r="K2590" s="33">
        <f t="shared" si="165"/>
        <v>2.406972967715193E-3</v>
      </c>
    </row>
    <row r="2591" spans="1:11" x14ac:dyDescent="0.25">
      <c r="A2591" s="51" t="s">
        <v>1144</v>
      </c>
      <c r="B2591" s="49" t="s">
        <v>110</v>
      </c>
      <c r="C2591" s="53">
        <v>45873.295138888891</v>
      </c>
      <c r="D2591" s="49">
        <v>4.4372999999999996</v>
      </c>
      <c r="E2591" s="49">
        <v>7.2</v>
      </c>
      <c r="F2591" s="56">
        <v>11.02</v>
      </c>
      <c r="G2591" s="30">
        <f t="shared" si="162"/>
        <v>1.1020000000000001</v>
      </c>
      <c r="H2591" s="31">
        <f t="shared" si="163"/>
        <v>183.51129999999986</v>
      </c>
      <c r="I2591" s="31">
        <f>MAX($H$19:H2591)</f>
        <v>186.96929999999992</v>
      </c>
      <c r="J2591" s="32">
        <f t="shared" si="164"/>
        <v>-3.4580000000000553</v>
      </c>
      <c r="K2591" s="33">
        <f t="shared" si="165"/>
        <v>6.0413586368677219E-3</v>
      </c>
    </row>
    <row r="2592" spans="1:11" x14ac:dyDescent="0.25">
      <c r="A2592" s="50" t="s">
        <v>1147</v>
      </c>
      <c r="B2592" s="48" t="s">
        <v>105</v>
      </c>
      <c r="C2592" s="52">
        <v>45873.385416666664</v>
      </c>
      <c r="D2592" s="48">
        <v>66.64</v>
      </c>
      <c r="E2592" s="48">
        <v>12.5</v>
      </c>
      <c r="F2592" s="55">
        <v>4.75</v>
      </c>
      <c r="G2592" s="30">
        <f t="shared" si="162"/>
        <v>0.47500000000000003</v>
      </c>
      <c r="H2592" s="31">
        <f t="shared" si="163"/>
        <v>183.98629999999986</v>
      </c>
      <c r="I2592" s="31">
        <f>MAX($H$19:H2592)</f>
        <v>186.96929999999992</v>
      </c>
      <c r="J2592" s="32">
        <f t="shared" si="164"/>
        <v>-2.9830000000000609</v>
      </c>
      <c r="K2592" s="33">
        <f t="shared" si="165"/>
        <v>2.5883964638688806E-3</v>
      </c>
    </row>
    <row r="2593" spans="1:11" x14ac:dyDescent="0.25">
      <c r="A2593" s="51" t="s">
        <v>1147</v>
      </c>
      <c r="B2593" s="49" t="s">
        <v>107</v>
      </c>
      <c r="C2593" s="53">
        <v>45873.385416666664</v>
      </c>
      <c r="D2593" s="49">
        <v>66.64</v>
      </c>
      <c r="E2593" s="49">
        <v>29.3</v>
      </c>
      <c r="F2593" s="56">
        <v>18.75</v>
      </c>
      <c r="G2593" s="30">
        <f t="shared" si="162"/>
        <v>1.875</v>
      </c>
      <c r="H2593" s="31">
        <f t="shared" si="163"/>
        <v>185.86129999999986</v>
      </c>
      <c r="I2593" s="31">
        <f>MAX($H$19:H2593)</f>
        <v>186.96929999999992</v>
      </c>
      <c r="J2593" s="32">
        <f t="shared" si="164"/>
        <v>-1.1080000000000609</v>
      </c>
      <c r="K2593" s="33">
        <f t="shared" si="165"/>
        <v>1.0190976175943556E-2</v>
      </c>
    </row>
    <row r="2594" spans="1:11" x14ac:dyDescent="0.25">
      <c r="A2594" s="51" t="s">
        <v>1146</v>
      </c>
      <c r="B2594" s="49" t="s">
        <v>108</v>
      </c>
      <c r="C2594" s="53">
        <v>45873.40625</v>
      </c>
      <c r="D2594" s="49">
        <v>3359.28</v>
      </c>
      <c r="E2594" s="49">
        <v>1</v>
      </c>
      <c r="F2594" s="56">
        <v>-5.57</v>
      </c>
      <c r="G2594" s="30">
        <f t="shared" si="162"/>
        <v>-0.55700000000000005</v>
      </c>
      <c r="H2594" s="31">
        <f t="shared" si="163"/>
        <v>185.30429999999987</v>
      </c>
      <c r="I2594" s="31">
        <f>MAX($H$19:H2594)</f>
        <v>186.96929999999992</v>
      </c>
      <c r="J2594" s="32">
        <f t="shared" si="164"/>
        <v>-1.6650000000000489</v>
      </c>
      <c r="K2594" s="33">
        <f t="shared" si="165"/>
        <v>-2.9968584100078521E-3</v>
      </c>
    </row>
    <row r="2595" spans="1:11" x14ac:dyDescent="0.25">
      <c r="A2595" s="50" t="s">
        <v>1146</v>
      </c>
      <c r="B2595" s="48" t="s">
        <v>110</v>
      </c>
      <c r="C2595" s="52">
        <v>45873.40625</v>
      </c>
      <c r="D2595" s="48">
        <v>3359.28</v>
      </c>
      <c r="E2595" s="48">
        <v>2.5</v>
      </c>
      <c r="F2595" s="55">
        <v>-13.92</v>
      </c>
      <c r="G2595" s="30">
        <f t="shared" si="162"/>
        <v>-1.3920000000000001</v>
      </c>
      <c r="H2595" s="31">
        <f t="shared" si="163"/>
        <v>183.91229999999987</v>
      </c>
      <c r="I2595" s="31">
        <f>MAX($H$19:H2595)</f>
        <v>186.96929999999992</v>
      </c>
      <c r="J2595" s="32">
        <f t="shared" si="164"/>
        <v>-3.0570000000000448</v>
      </c>
      <c r="K2595" s="33">
        <f t="shared" si="165"/>
        <v>-7.5119681518454051E-3</v>
      </c>
    </row>
    <row r="2596" spans="1:11" x14ac:dyDescent="0.25">
      <c r="A2596" s="51" t="s">
        <v>1148</v>
      </c>
      <c r="B2596" s="49" t="s">
        <v>108</v>
      </c>
      <c r="C2596" s="53">
        <v>45873.569444444445</v>
      </c>
      <c r="D2596" s="49">
        <v>1351.806</v>
      </c>
      <c r="E2596" s="49">
        <v>0.4</v>
      </c>
      <c r="F2596" s="56">
        <v>-5.82</v>
      </c>
      <c r="G2596" s="30">
        <f t="shared" si="162"/>
        <v>-0.58200000000000007</v>
      </c>
      <c r="H2596" s="31">
        <f t="shared" si="163"/>
        <v>183.33029999999988</v>
      </c>
      <c r="I2596" s="31">
        <f>MAX($H$19:H2596)</f>
        <v>186.96929999999992</v>
      </c>
      <c r="J2596" s="32">
        <f t="shared" si="164"/>
        <v>-3.6390000000000384</v>
      </c>
      <c r="K2596" s="33">
        <f t="shared" si="165"/>
        <v>-3.1645517999611128E-3</v>
      </c>
    </row>
    <row r="2597" spans="1:11" x14ac:dyDescent="0.25">
      <c r="A2597" s="50" t="s">
        <v>1148</v>
      </c>
      <c r="B2597" s="48" t="s">
        <v>110</v>
      </c>
      <c r="C2597" s="52">
        <v>45873.569444444445</v>
      </c>
      <c r="D2597" s="48">
        <v>1351.806</v>
      </c>
      <c r="E2597" s="48">
        <v>0.95</v>
      </c>
      <c r="F2597" s="55">
        <v>-13.83</v>
      </c>
      <c r="G2597" s="30">
        <f t="shared" si="162"/>
        <v>-1.383</v>
      </c>
      <c r="H2597" s="31">
        <f t="shared" si="163"/>
        <v>181.94729999999987</v>
      </c>
      <c r="I2597" s="31">
        <f>MAX($H$19:H2597)</f>
        <v>186.96929999999992</v>
      </c>
      <c r="J2597" s="32">
        <f t="shared" si="164"/>
        <v>-5.0220000000000482</v>
      </c>
      <c r="K2597" s="33">
        <f t="shared" si="165"/>
        <v>-7.5437611785941217E-3</v>
      </c>
    </row>
    <row r="2598" spans="1:11" x14ac:dyDescent="0.25">
      <c r="A2598" s="51" t="s">
        <v>1145</v>
      </c>
      <c r="B2598" s="49" t="s">
        <v>108</v>
      </c>
      <c r="C2598" s="53">
        <v>45873.597222222219</v>
      </c>
      <c r="D2598" s="49">
        <v>3.9441000000000002</v>
      </c>
      <c r="E2598" s="49">
        <v>335.5</v>
      </c>
      <c r="F2598" s="56">
        <v>-5.54</v>
      </c>
      <c r="G2598" s="30">
        <f t="shared" si="162"/>
        <v>-0.55400000000000005</v>
      </c>
      <c r="H2598" s="31">
        <f t="shared" si="163"/>
        <v>181.39329999999987</v>
      </c>
      <c r="I2598" s="31">
        <f>MAX($H$19:H2598)</f>
        <v>186.96929999999992</v>
      </c>
      <c r="J2598" s="32">
        <f t="shared" si="164"/>
        <v>-5.5760000000000502</v>
      </c>
      <c r="K2598" s="33">
        <f t="shared" si="165"/>
        <v>-3.0448377085012801E-3</v>
      </c>
    </row>
    <row r="2599" spans="1:11" x14ac:dyDescent="0.25">
      <c r="A2599" s="50" t="s">
        <v>1145</v>
      </c>
      <c r="B2599" s="48" t="s">
        <v>110</v>
      </c>
      <c r="C2599" s="52">
        <v>45873.597222222219</v>
      </c>
      <c r="D2599" s="48">
        <v>3.9441000000000002</v>
      </c>
      <c r="E2599" s="48">
        <v>782.9</v>
      </c>
      <c r="F2599" s="55">
        <v>-12.92</v>
      </c>
      <c r="G2599" s="30">
        <f t="shared" si="162"/>
        <v>-1.292</v>
      </c>
      <c r="H2599" s="31">
        <f t="shared" si="163"/>
        <v>180.10129999999987</v>
      </c>
      <c r="I2599" s="31">
        <f>MAX($H$19:H2599)</f>
        <v>186.96929999999992</v>
      </c>
      <c r="J2599" s="32">
        <f t="shared" si="164"/>
        <v>-6.8680000000000518</v>
      </c>
      <c r="K2599" s="33">
        <f t="shared" si="165"/>
        <v>-7.1226445519211312E-3</v>
      </c>
    </row>
    <row r="2600" spans="1:11" x14ac:dyDescent="0.25">
      <c r="A2600" s="50" t="s">
        <v>1144</v>
      </c>
      <c r="B2600" s="48" t="s">
        <v>105</v>
      </c>
      <c r="C2600" s="52">
        <v>45873.649305555555</v>
      </c>
      <c r="D2600" s="48">
        <v>4.4294000000000002</v>
      </c>
      <c r="E2600" s="48">
        <v>2.2999999999999998</v>
      </c>
      <c r="F2600" s="55">
        <v>-5.98</v>
      </c>
      <c r="G2600" s="30">
        <f t="shared" si="162"/>
        <v>-0.59800000000000009</v>
      </c>
      <c r="H2600" s="31">
        <f t="shared" si="163"/>
        <v>179.50329999999985</v>
      </c>
      <c r="I2600" s="31">
        <f>MAX($H$19:H2600)</f>
        <v>186.96929999999992</v>
      </c>
      <c r="J2600" s="32">
        <f t="shared" si="164"/>
        <v>-7.466000000000065</v>
      </c>
      <c r="K2600" s="33">
        <f t="shared" si="165"/>
        <v>-3.3203536010012469E-3</v>
      </c>
    </row>
    <row r="2601" spans="1:11" x14ac:dyDescent="0.25">
      <c r="A2601" s="51" t="s">
        <v>1144</v>
      </c>
      <c r="B2601" s="49" t="s">
        <v>107</v>
      </c>
      <c r="C2601" s="53">
        <v>45873.649305555555</v>
      </c>
      <c r="D2601" s="49">
        <v>4.4294000000000002</v>
      </c>
      <c r="E2601" s="49">
        <v>5.3</v>
      </c>
      <c r="F2601" s="56">
        <v>-13.78</v>
      </c>
      <c r="G2601" s="30">
        <f t="shared" ref="G2601:G2664" si="166">(F2601*0.1)</f>
        <v>-1.3780000000000001</v>
      </c>
      <c r="H2601" s="31">
        <f t="shared" ref="H2601:H2664" si="167">(H2600+G2601)</f>
        <v>178.12529999999987</v>
      </c>
      <c r="I2601" s="31">
        <f>MAX($H$19:H2601)</f>
        <v>186.96929999999992</v>
      </c>
      <c r="J2601" s="32">
        <f t="shared" ref="J2601:J2664" si="168">(H2601-I2601)</f>
        <v>-8.8440000000000509</v>
      </c>
      <c r="K2601" s="33">
        <f t="shared" ref="K2601:K2664" si="169">(H2601/H2600)-1</f>
        <v>-7.676739090590412E-3</v>
      </c>
    </row>
    <row r="2602" spans="1:11" x14ac:dyDescent="0.25">
      <c r="A2602" s="50" t="s">
        <v>1147</v>
      </c>
      <c r="B2602" s="48" t="s">
        <v>108</v>
      </c>
      <c r="C2602" s="52">
        <v>45873.65625</v>
      </c>
      <c r="D2602" s="48">
        <v>66.87</v>
      </c>
      <c r="E2602" s="48">
        <v>9.5</v>
      </c>
      <c r="F2602" s="55">
        <v>-6.08</v>
      </c>
      <c r="G2602" s="30">
        <f t="shared" si="166"/>
        <v>-0.6080000000000001</v>
      </c>
      <c r="H2602" s="31">
        <f t="shared" si="167"/>
        <v>177.51729999999986</v>
      </c>
      <c r="I2602" s="31">
        <f>MAX($H$19:H2602)</f>
        <v>186.96929999999992</v>
      </c>
      <c r="J2602" s="32">
        <f t="shared" si="168"/>
        <v>-9.452000000000055</v>
      </c>
      <c r="K2602" s="33">
        <f t="shared" si="169"/>
        <v>-3.4133275845711353E-3</v>
      </c>
    </row>
    <row r="2603" spans="1:11" x14ac:dyDescent="0.25">
      <c r="A2603" s="51" t="s">
        <v>1147</v>
      </c>
      <c r="B2603" s="49" t="s">
        <v>110</v>
      </c>
      <c r="C2603" s="53">
        <v>45873.65625</v>
      </c>
      <c r="D2603" s="49">
        <v>66.87</v>
      </c>
      <c r="E2603" s="49">
        <v>22.3</v>
      </c>
      <c r="F2603" s="56">
        <v>-14.27</v>
      </c>
      <c r="G2603" s="30">
        <f t="shared" si="166"/>
        <v>-1.427</v>
      </c>
      <c r="H2603" s="31">
        <f t="shared" si="167"/>
        <v>176.09029999999987</v>
      </c>
      <c r="I2603" s="31">
        <f>MAX($H$19:H2603)</f>
        <v>186.96929999999992</v>
      </c>
      <c r="J2603" s="32">
        <f t="shared" si="168"/>
        <v>-10.879000000000048</v>
      </c>
      <c r="K2603" s="33">
        <f t="shared" si="169"/>
        <v>-8.0386531340889134E-3</v>
      </c>
    </row>
    <row r="2604" spans="1:11" x14ac:dyDescent="0.25">
      <c r="A2604" s="51" t="s">
        <v>1145</v>
      </c>
      <c r="B2604" s="49" t="s">
        <v>105</v>
      </c>
      <c r="C2604" s="53">
        <v>45873.715277777781</v>
      </c>
      <c r="D2604" s="49">
        <v>3.915</v>
      </c>
      <c r="E2604" s="49">
        <v>476.1</v>
      </c>
      <c r="F2604" s="56">
        <v>5.43</v>
      </c>
      <c r="G2604" s="30">
        <f t="shared" si="166"/>
        <v>0.54300000000000004</v>
      </c>
      <c r="H2604" s="31">
        <f t="shared" si="167"/>
        <v>176.63329999999988</v>
      </c>
      <c r="I2604" s="31">
        <f>MAX($H$19:H2604)</f>
        <v>186.96929999999992</v>
      </c>
      <c r="J2604" s="32">
        <f t="shared" si="168"/>
        <v>-10.336000000000041</v>
      </c>
      <c r="K2604" s="33">
        <f t="shared" si="169"/>
        <v>3.0836451525155795E-3</v>
      </c>
    </row>
    <row r="2605" spans="1:11" x14ac:dyDescent="0.25">
      <c r="A2605" s="50" t="s">
        <v>1145</v>
      </c>
      <c r="B2605" s="48" t="s">
        <v>107</v>
      </c>
      <c r="C2605" s="52">
        <v>45873.715277777781</v>
      </c>
      <c r="D2605" s="48">
        <v>3.915</v>
      </c>
      <c r="E2605" s="48">
        <v>1111.0999999999999</v>
      </c>
      <c r="F2605" s="55">
        <v>33.67</v>
      </c>
      <c r="G2605" s="30">
        <f t="shared" si="166"/>
        <v>3.3670000000000004</v>
      </c>
      <c r="H2605" s="31">
        <f t="shared" si="167"/>
        <v>180.00029999999987</v>
      </c>
      <c r="I2605" s="31">
        <f>MAX($H$19:H2605)</f>
        <v>186.96929999999992</v>
      </c>
      <c r="J2605" s="32">
        <f t="shared" si="168"/>
        <v>-6.9690000000000509</v>
      </c>
      <c r="K2605" s="33">
        <f t="shared" si="169"/>
        <v>1.9062090783561247E-2</v>
      </c>
    </row>
    <row r="2606" spans="1:11" x14ac:dyDescent="0.25">
      <c r="A2606" s="51" t="s">
        <v>1148</v>
      </c>
      <c r="B2606" s="49" t="s">
        <v>105</v>
      </c>
      <c r="C2606" s="53">
        <v>45873.760416666664</v>
      </c>
      <c r="D2606" s="49">
        <v>1332.26</v>
      </c>
      <c r="E2606" s="49">
        <v>0.84</v>
      </c>
      <c r="F2606" s="56">
        <v>-6.26</v>
      </c>
      <c r="G2606" s="30">
        <f t="shared" si="166"/>
        <v>-0.626</v>
      </c>
      <c r="H2606" s="31">
        <f t="shared" si="167"/>
        <v>179.37429999999986</v>
      </c>
      <c r="I2606" s="31">
        <f>MAX($H$19:H2606)</f>
        <v>186.96929999999992</v>
      </c>
      <c r="J2606" s="32">
        <f t="shared" si="168"/>
        <v>-7.5950000000000557</v>
      </c>
      <c r="K2606" s="33">
        <f t="shared" si="169"/>
        <v>-3.477771981491129E-3</v>
      </c>
    </row>
    <row r="2607" spans="1:11" x14ac:dyDescent="0.25">
      <c r="A2607" s="50" t="s">
        <v>1148</v>
      </c>
      <c r="B2607" s="48" t="s">
        <v>107</v>
      </c>
      <c r="C2607" s="52">
        <v>45873.760416666664</v>
      </c>
      <c r="D2607" s="48">
        <v>1332.26</v>
      </c>
      <c r="E2607" s="48">
        <v>1.98</v>
      </c>
      <c r="F2607" s="55">
        <v>-14.76</v>
      </c>
      <c r="G2607" s="30">
        <f t="shared" si="166"/>
        <v>-1.476</v>
      </c>
      <c r="H2607" s="31">
        <f t="shared" si="167"/>
        <v>177.89829999999986</v>
      </c>
      <c r="I2607" s="31">
        <f>MAX($H$19:H2607)</f>
        <v>186.96929999999992</v>
      </c>
      <c r="J2607" s="32">
        <f t="shared" si="168"/>
        <v>-9.0710000000000548</v>
      </c>
      <c r="K2607" s="33">
        <f t="shared" si="169"/>
        <v>-8.2286035401950564E-3</v>
      </c>
    </row>
    <row r="2608" spans="1:11" x14ac:dyDescent="0.25">
      <c r="A2608" s="51" t="s">
        <v>1146</v>
      </c>
      <c r="B2608" s="49" t="s">
        <v>108</v>
      </c>
      <c r="C2608" s="53">
        <v>45873.788194444445</v>
      </c>
      <c r="D2608" s="49">
        <v>3376</v>
      </c>
      <c r="E2608" s="49">
        <v>1.4</v>
      </c>
      <c r="F2608" s="56">
        <v>4.4000000000000004</v>
      </c>
      <c r="G2608" s="30">
        <f t="shared" si="166"/>
        <v>0.44000000000000006</v>
      </c>
      <c r="H2608" s="31">
        <f t="shared" si="167"/>
        <v>178.33829999999986</v>
      </c>
      <c r="I2608" s="31">
        <f>MAX($H$19:H2608)</f>
        <v>186.96929999999992</v>
      </c>
      <c r="J2608" s="32">
        <f t="shared" si="168"/>
        <v>-8.6310000000000571</v>
      </c>
      <c r="K2608" s="33">
        <f t="shared" si="169"/>
        <v>2.4733232414249073E-3</v>
      </c>
    </row>
    <row r="2609" spans="1:11" x14ac:dyDescent="0.25">
      <c r="A2609" s="50" t="s">
        <v>1146</v>
      </c>
      <c r="B2609" s="48" t="s">
        <v>110</v>
      </c>
      <c r="C2609" s="52">
        <v>45873.788194444445</v>
      </c>
      <c r="D2609" s="48">
        <v>3376</v>
      </c>
      <c r="E2609" s="48">
        <v>3.3</v>
      </c>
      <c r="F2609" s="55">
        <v>0</v>
      </c>
      <c r="G2609" s="30">
        <f t="shared" si="166"/>
        <v>0</v>
      </c>
      <c r="H2609" s="31">
        <f t="shared" si="167"/>
        <v>178.33829999999986</v>
      </c>
      <c r="I2609" s="31">
        <f>MAX($H$19:H2609)</f>
        <v>186.96929999999992</v>
      </c>
      <c r="J2609" s="32">
        <f t="shared" si="168"/>
        <v>-8.6310000000000571</v>
      </c>
      <c r="K2609" s="33">
        <f t="shared" si="169"/>
        <v>0</v>
      </c>
    </row>
    <row r="2610" spans="1:11" x14ac:dyDescent="0.25">
      <c r="A2610" s="50" t="s">
        <v>1147</v>
      </c>
      <c r="B2610" s="48" t="s">
        <v>105</v>
      </c>
      <c r="C2610" s="52">
        <v>45873.795138888891</v>
      </c>
      <c r="D2610" s="48">
        <v>66.239999999999995</v>
      </c>
      <c r="E2610" s="48">
        <v>16</v>
      </c>
      <c r="F2610" s="55">
        <v>4.8</v>
      </c>
      <c r="G2610" s="30">
        <f t="shared" si="166"/>
        <v>0.48</v>
      </c>
      <c r="H2610" s="31">
        <f t="shared" si="167"/>
        <v>178.81829999999985</v>
      </c>
      <c r="I2610" s="31">
        <f>MAX($H$19:H2610)</f>
        <v>186.96929999999992</v>
      </c>
      <c r="J2610" s="32">
        <f t="shared" si="168"/>
        <v>-8.1510000000000673</v>
      </c>
      <c r="K2610" s="33">
        <f t="shared" si="169"/>
        <v>2.6915138251288884E-3</v>
      </c>
    </row>
    <row r="2611" spans="1:11" x14ac:dyDescent="0.25">
      <c r="A2611" s="51" t="s">
        <v>1147</v>
      </c>
      <c r="B2611" s="49" t="s">
        <v>107</v>
      </c>
      <c r="C2611" s="53">
        <v>45873.795138888891</v>
      </c>
      <c r="D2611" s="49">
        <v>66.239999999999995</v>
      </c>
      <c r="E2611" s="49">
        <v>37.299999999999997</v>
      </c>
      <c r="F2611" s="56">
        <v>0</v>
      </c>
      <c r="G2611" s="30">
        <f t="shared" si="166"/>
        <v>0</v>
      </c>
      <c r="H2611" s="31">
        <f t="shared" si="167"/>
        <v>178.81829999999985</v>
      </c>
      <c r="I2611" s="31">
        <f>MAX($H$19:H2611)</f>
        <v>186.96929999999992</v>
      </c>
      <c r="J2611" s="32">
        <f t="shared" si="168"/>
        <v>-8.1510000000000673</v>
      </c>
      <c r="K2611" s="33">
        <f t="shared" si="169"/>
        <v>0</v>
      </c>
    </row>
    <row r="2612" spans="1:11" x14ac:dyDescent="0.25">
      <c r="A2612" s="50" t="s">
        <v>1147</v>
      </c>
      <c r="B2612" s="48" t="s">
        <v>108</v>
      </c>
      <c r="C2612" s="52">
        <v>45874</v>
      </c>
      <c r="D2612" s="48">
        <v>66.319999999999993</v>
      </c>
      <c r="E2612" s="48">
        <v>49.5</v>
      </c>
      <c r="F2612" s="55">
        <v>3.47</v>
      </c>
      <c r="G2612" s="30">
        <f t="shared" si="166"/>
        <v>0.34700000000000003</v>
      </c>
      <c r="H2612" s="31">
        <f t="shared" si="167"/>
        <v>179.16529999999986</v>
      </c>
      <c r="I2612" s="31">
        <f>MAX($H$19:H2612)</f>
        <v>186.96929999999992</v>
      </c>
      <c r="J2612" s="32">
        <f t="shared" si="168"/>
        <v>-7.8040000000000589</v>
      </c>
      <c r="K2612" s="33">
        <f t="shared" si="169"/>
        <v>1.9405172736794984E-3</v>
      </c>
    </row>
    <row r="2613" spans="1:11" x14ac:dyDescent="0.25">
      <c r="A2613" s="51" t="s">
        <v>1147</v>
      </c>
      <c r="B2613" s="49" t="s">
        <v>110</v>
      </c>
      <c r="C2613" s="53">
        <v>45874</v>
      </c>
      <c r="D2613" s="49">
        <v>66.319999999999993</v>
      </c>
      <c r="E2613" s="49">
        <v>115.7</v>
      </c>
      <c r="F2613" s="56">
        <v>0</v>
      </c>
      <c r="G2613" s="30">
        <f t="shared" si="166"/>
        <v>0</v>
      </c>
      <c r="H2613" s="31">
        <f t="shared" si="167"/>
        <v>179.16529999999986</v>
      </c>
      <c r="I2613" s="31">
        <f>MAX($H$19:H2613)</f>
        <v>186.96929999999992</v>
      </c>
      <c r="J2613" s="32">
        <f t="shared" si="168"/>
        <v>-7.8040000000000589</v>
      </c>
      <c r="K2613" s="33">
        <f t="shared" si="169"/>
        <v>0</v>
      </c>
    </row>
    <row r="2614" spans="1:11" x14ac:dyDescent="0.25">
      <c r="A2614" s="50" t="s">
        <v>1144</v>
      </c>
      <c r="B2614" s="48" t="s">
        <v>105</v>
      </c>
      <c r="C2614" s="52">
        <v>45874.118055555555</v>
      </c>
      <c r="D2614" s="48">
        <v>4.4421999999999997</v>
      </c>
      <c r="E2614" s="48">
        <v>4.5999999999999996</v>
      </c>
      <c r="F2614" s="55">
        <v>-5.93</v>
      </c>
      <c r="G2614" s="30">
        <f t="shared" si="166"/>
        <v>-0.59299999999999997</v>
      </c>
      <c r="H2614" s="31">
        <f t="shared" si="167"/>
        <v>178.57229999999987</v>
      </c>
      <c r="I2614" s="31">
        <f>MAX($H$19:H2614)</f>
        <v>186.96929999999992</v>
      </c>
      <c r="J2614" s="32">
        <f t="shared" si="168"/>
        <v>-8.3970000000000482</v>
      </c>
      <c r="K2614" s="33">
        <f t="shared" si="169"/>
        <v>-3.3097926886511697E-3</v>
      </c>
    </row>
    <row r="2615" spans="1:11" x14ac:dyDescent="0.25">
      <c r="A2615" s="51" t="s">
        <v>1144</v>
      </c>
      <c r="B2615" s="49" t="s">
        <v>107</v>
      </c>
      <c r="C2615" s="53">
        <v>45874.118055555555</v>
      </c>
      <c r="D2615" s="49">
        <v>4.4421999999999997</v>
      </c>
      <c r="E2615" s="49">
        <v>10.8</v>
      </c>
      <c r="F2615" s="56">
        <v>-13.93</v>
      </c>
      <c r="G2615" s="30">
        <f t="shared" si="166"/>
        <v>-1.393</v>
      </c>
      <c r="H2615" s="31">
        <f t="shared" si="167"/>
        <v>177.17929999999987</v>
      </c>
      <c r="I2615" s="31">
        <f>MAX($H$19:H2615)</f>
        <v>186.96929999999992</v>
      </c>
      <c r="J2615" s="32">
        <f t="shared" si="168"/>
        <v>-9.7900000000000489</v>
      </c>
      <c r="K2615" s="33">
        <f t="shared" si="169"/>
        <v>-7.8007619322817412E-3</v>
      </c>
    </row>
    <row r="2616" spans="1:11" x14ac:dyDescent="0.25">
      <c r="A2616" s="50" t="s">
        <v>1147</v>
      </c>
      <c r="B2616" s="48" t="s">
        <v>105</v>
      </c>
      <c r="C2616" s="52">
        <v>45874.131944444445</v>
      </c>
      <c r="D2616" s="48">
        <v>66.06</v>
      </c>
      <c r="E2616" s="48">
        <v>31.6</v>
      </c>
      <c r="F2616" s="55">
        <v>-5.37</v>
      </c>
      <c r="G2616" s="30">
        <f t="shared" si="166"/>
        <v>-0.53700000000000003</v>
      </c>
      <c r="H2616" s="31">
        <f t="shared" si="167"/>
        <v>176.64229999999986</v>
      </c>
      <c r="I2616" s="31">
        <f>MAX($H$19:H2616)</f>
        <v>186.96929999999992</v>
      </c>
      <c r="J2616" s="32">
        <f t="shared" si="168"/>
        <v>-10.327000000000055</v>
      </c>
      <c r="K2616" s="33">
        <f t="shared" si="169"/>
        <v>-3.0308280933495357E-3</v>
      </c>
    </row>
    <row r="2617" spans="1:11" x14ac:dyDescent="0.25">
      <c r="A2617" s="51" t="s">
        <v>1147</v>
      </c>
      <c r="B2617" s="49" t="s">
        <v>107</v>
      </c>
      <c r="C2617" s="53">
        <v>45874.131944444445</v>
      </c>
      <c r="D2617" s="49">
        <v>66.06</v>
      </c>
      <c r="E2617" s="49">
        <v>73.8</v>
      </c>
      <c r="F2617" s="56">
        <v>-12.55</v>
      </c>
      <c r="G2617" s="30">
        <f t="shared" si="166"/>
        <v>-1.2550000000000001</v>
      </c>
      <c r="H2617" s="31">
        <f t="shared" si="167"/>
        <v>175.38729999999987</v>
      </c>
      <c r="I2617" s="31">
        <f>MAX($H$19:H2617)</f>
        <v>186.96929999999992</v>
      </c>
      <c r="J2617" s="32">
        <f t="shared" si="168"/>
        <v>-11.58200000000005</v>
      </c>
      <c r="K2617" s="33">
        <f t="shared" si="169"/>
        <v>-7.104753504681427E-3</v>
      </c>
    </row>
    <row r="2618" spans="1:11" x14ac:dyDescent="0.25">
      <c r="A2618" s="51" t="s">
        <v>1146</v>
      </c>
      <c r="B2618" s="49" t="s">
        <v>105</v>
      </c>
      <c r="C2618" s="53">
        <v>45874.15625</v>
      </c>
      <c r="D2618" s="49">
        <v>3372.86</v>
      </c>
      <c r="E2618" s="49">
        <v>1.2</v>
      </c>
      <c r="F2618" s="56">
        <v>4.2</v>
      </c>
      <c r="G2618" s="30">
        <f t="shared" si="166"/>
        <v>0.42000000000000004</v>
      </c>
      <c r="H2618" s="31">
        <f t="shared" si="167"/>
        <v>175.80729999999986</v>
      </c>
      <c r="I2618" s="31">
        <f>MAX($H$19:H2618)</f>
        <v>186.96929999999992</v>
      </c>
      <c r="J2618" s="32">
        <f t="shared" si="168"/>
        <v>-11.162000000000063</v>
      </c>
      <c r="K2618" s="33">
        <f t="shared" si="169"/>
        <v>2.3947001863873218E-3</v>
      </c>
    </row>
    <row r="2619" spans="1:11" x14ac:dyDescent="0.25">
      <c r="A2619" s="50" t="s">
        <v>1146</v>
      </c>
      <c r="B2619" s="48" t="s">
        <v>107</v>
      </c>
      <c r="C2619" s="52">
        <v>45874.15625</v>
      </c>
      <c r="D2619" s="48">
        <v>3372.86</v>
      </c>
      <c r="E2619" s="48">
        <v>3</v>
      </c>
      <c r="F2619" s="55">
        <v>0</v>
      </c>
      <c r="G2619" s="30">
        <f t="shared" si="166"/>
        <v>0</v>
      </c>
      <c r="H2619" s="31">
        <f t="shared" si="167"/>
        <v>175.80729999999986</v>
      </c>
      <c r="I2619" s="31">
        <f>MAX($H$19:H2619)</f>
        <v>186.96929999999992</v>
      </c>
      <c r="J2619" s="32">
        <f t="shared" si="168"/>
        <v>-11.162000000000063</v>
      </c>
      <c r="K2619" s="33">
        <f t="shared" si="169"/>
        <v>0</v>
      </c>
    </row>
    <row r="2620" spans="1:11" x14ac:dyDescent="0.25">
      <c r="A2620" s="50" t="s">
        <v>1147</v>
      </c>
      <c r="B2620" s="48" t="s">
        <v>108</v>
      </c>
      <c r="C2620" s="52">
        <v>45874.274305555555</v>
      </c>
      <c r="D2620" s="48">
        <v>66.349999999999994</v>
      </c>
      <c r="E2620" s="48">
        <v>27.7</v>
      </c>
      <c r="F2620" s="55">
        <v>-5.82</v>
      </c>
      <c r="G2620" s="30">
        <f t="shared" si="166"/>
        <v>-0.58200000000000007</v>
      </c>
      <c r="H2620" s="31">
        <f t="shared" si="167"/>
        <v>175.22529999999986</v>
      </c>
      <c r="I2620" s="31">
        <f>MAX($H$19:H2620)</f>
        <v>186.96929999999992</v>
      </c>
      <c r="J2620" s="32">
        <f t="shared" si="168"/>
        <v>-11.744000000000057</v>
      </c>
      <c r="K2620" s="33">
        <f t="shared" si="169"/>
        <v>-3.3104427404322401E-3</v>
      </c>
    </row>
    <row r="2621" spans="1:11" x14ac:dyDescent="0.25">
      <c r="A2621" s="51" t="s">
        <v>1147</v>
      </c>
      <c r="B2621" s="49" t="s">
        <v>110</v>
      </c>
      <c r="C2621" s="53">
        <v>45874.274305555555</v>
      </c>
      <c r="D2621" s="49">
        <v>66.349999999999994</v>
      </c>
      <c r="E2621" s="49">
        <v>64.599999999999994</v>
      </c>
      <c r="F2621" s="56">
        <v>-13.57</v>
      </c>
      <c r="G2621" s="30">
        <f t="shared" si="166"/>
        <v>-1.3570000000000002</v>
      </c>
      <c r="H2621" s="31">
        <f t="shared" si="167"/>
        <v>173.86829999999986</v>
      </c>
      <c r="I2621" s="31">
        <f>MAX($H$19:H2621)</f>
        <v>186.96929999999992</v>
      </c>
      <c r="J2621" s="32">
        <f t="shared" si="168"/>
        <v>-13.101000000000056</v>
      </c>
      <c r="K2621" s="33">
        <f t="shared" si="169"/>
        <v>-7.7443154612947263E-3</v>
      </c>
    </row>
    <row r="2622" spans="1:11" x14ac:dyDescent="0.25">
      <c r="A2622" s="51" t="s">
        <v>1148</v>
      </c>
      <c r="B2622" s="49" t="s">
        <v>108</v>
      </c>
      <c r="C2622" s="53">
        <v>45874.305555555555</v>
      </c>
      <c r="D2622" s="49">
        <v>1334.354</v>
      </c>
      <c r="E2622" s="49">
        <v>0.89</v>
      </c>
      <c r="F2622" s="56">
        <v>-6.03</v>
      </c>
      <c r="G2622" s="30">
        <f t="shared" si="166"/>
        <v>-0.60300000000000009</v>
      </c>
      <c r="H2622" s="31">
        <f t="shared" si="167"/>
        <v>173.26529999999985</v>
      </c>
      <c r="I2622" s="31">
        <f>MAX($H$19:H2622)</f>
        <v>186.96929999999992</v>
      </c>
      <c r="J2622" s="32">
        <f t="shared" si="168"/>
        <v>-13.704000000000065</v>
      </c>
      <c r="K2622" s="33">
        <f t="shared" si="169"/>
        <v>-3.4681422663016548E-3</v>
      </c>
    </row>
    <row r="2623" spans="1:11" x14ac:dyDescent="0.25">
      <c r="A2623" s="50" t="s">
        <v>1148</v>
      </c>
      <c r="B2623" s="48" t="s">
        <v>110</v>
      </c>
      <c r="C2623" s="52">
        <v>45874.305555555555</v>
      </c>
      <c r="D2623" s="48">
        <v>1334.354</v>
      </c>
      <c r="E2623" s="48">
        <v>2.08</v>
      </c>
      <c r="F2623" s="55">
        <v>-14.09</v>
      </c>
      <c r="G2623" s="30">
        <f t="shared" si="166"/>
        <v>-1.409</v>
      </c>
      <c r="H2623" s="31">
        <f t="shared" si="167"/>
        <v>171.85629999999986</v>
      </c>
      <c r="I2623" s="31">
        <f>MAX($H$19:H2623)</f>
        <v>186.96929999999992</v>
      </c>
      <c r="J2623" s="32">
        <f t="shared" si="168"/>
        <v>-15.113000000000056</v>
      </c>
      <c r="K2623" s="33">
        <f t="shared" si="169"/>
        <v>-8.1320379787527264E-3</v>
      </c>
    </row>
    <row r="2624" spans="1:11" x14ac:dyDescent="0.25">
      <c r="A2624" s="50" t="s">
        <v>1144</v>
      </c>
      <c r="B2624" s="48" t="s">
        <v>105</v>
      </c>
      <c r="C2624" s="52">
        <v>45874.357638888891</v>
      </c>
      <c r="D2624" s="48">
        <v>4.4257</v>
      </c>
      <c r="E2624" s="48">
        <v>2.4</v>
      </c>
      <c r="F2624" s="55">
        <v>4.46</v>
      </c>
      <c r="G2624" s="30">
        <f t="shared" si="166"/>
        <v>0.44600000000000001</v>
      </c>
      <c r="H2624" s="31">
        <f t="shared" si="167"/>
        <v>172.30229999999986</v>
      </c>
      <c r="I2624" s="31">
        <f>MAX($H$19:H2624)</f>
        <v>186.96929999999992</v>
      </c>
      <c r="J2624" s="32">
        <f t="shared" si="168"/>
        <v>-14.667000000000058</v>
      </c>
      <c r="K2624" s="33">
        <f t="shared" si="169"/>
        <v>2.5951914477386762E-3</v>
      </c>
    </row>
    <row r="2625" spans="1:11" x14ac:dyDescent="0.25">
      <c r="A2625" s="51" t="s">
        <v>1144</v>
      </c>
      <c r="B2625" s="49" t="s">
        <v>107</v>
      </c>
      <c r="C2625" s="53">
        <v>45874.357638888891</v>
      </c>
      <c r="D2625" s="49">
        <v>4.4257</v>
      </c>
      <c r="E2625" s="49">
        <v>5.6</v>
      </c>
      <c r="F2625" s="56">
        <v>16.07</v>
      </c>
      <c r="G2625" s="30">
        <f t="shared" si="166"/>
        <v>1.6070000000000002</v>
      </c>
      <c r="H2625" s="31">
        <f t="shared" si="167"/>
        <v>173.90929999999986</v>
      </c>
      <c r="I2625" s="31">
        <f>MAX($H$19:H2625)</f>
        <v>186.96929999999992</v>
      </c>
      <c r="J2625" s="32">
        <f t="shared" si="168"/>
        <v>-13.060000000000059</v>
      </c>
      <c r="K2625" s="33">
        <f t="shared" si="169"/>
        <v>9.3266311593054319E-3</v>
      </c>
    </row>
    <row r="2626" spans="1:11" x14ac:dyDescent="0.25">
      <c r="A2626" s="51" t="s">
        <v>1148</v>
      </c>
      <c r="B2626" s="49" t="s">
        <v>105</v>
      </c>
      <c r="C2626" s="53">
        <v>45874.378472222219</v>
      </c>
      <c r="D2626" s="49">
        <v>1319.3140000000001</v>
      </c>
      <c r="E2626" s="49">
        <v>0.66</v>
      </c>
      <c r="F2626" s="56">
        <v>4.59</v>
      </c>
      <c r="G2626" s="30">
        <f t="shared" si="166"/>
        <v>0.45900000000000002</v>
      </c>
      <c r="H2626" s="31">
        <f t="shared" si="167"/>
        <v>174.36829999999986</v>
      </c>
      <c r="I2626" s="31">
        <f>MAX($H$19:H2626)</f>
        <v>186.96929999999992</v>
      </c>
      <c r="J2626" s="32">
        <f t="shared" si="168"/>
        <v>-12.601000000000056</v>
      </c>
      <c r="K2626" s="33">
        <f t="shared" si="169"/>
        <v>2.6393068110790452E-3</v>
      </c>
    </row>
    <row r="2627" spans="1:11" x14ac:dyDescent="0.25">
      <c r="A2627" s="50" t="s">
        <v>1148</v>
      </c>
      <c r="B2627" s="48" t="s">
        <v>107</v>
      </c>
      <c r="C2627" s="52">
        <v>45874.378472222219</v>
      </c>
      <c r="D2627" s="48">
        <v>1319.3140000000001</v>
      </c>
      <c r="E2627" s="48">
        <v>1.54</v>
      </c>
      <c r="F2627" s="55">
        <v>0</v>
      </c>
      <c r="G2627" s="30">
        <f t="shared" si="166"/>
        <v>0</v>
      </c>
      <c r="H2627" s="31">
        <f t="shared" si="167"/>
        <v>174.36829999999986</v>
      </c>
      <c r="I2627" s="31">
        <f>MAX($H$19:H2627)</f>
        <v>186.96929999999992</v>
      </c>
      <c r="J2627" s="32">
        <f t="shared" si="168"/>
        <v>-12.601000000000056</v>
      </c>
      <c r="K2627" s="33">
        <f t="shared" si="169"/>
        <v>0</v>
      </c>
    </row>
    <row r="2628" spans="1:11" x14ac:dyDescent="0.25">
      <c r="A2628" s="51" t="s">
        <v>1145</v>
      </c>
      <c r="B2628" s="49" t="s">
        <v>105</v>
      </c>
      <c r="C2628" s="53">
        <v>45874.638888888891</v>
      </c>
      <c r="D2628" s="49">
        <v>3.8645</v>
      </c>
      <c r="E2628" s="49">
        <v>376.6</v>
      </c>
      <c r="F2628" s="56">
        <v>3.8</v>
      </c>
      <c r="G2628" s="30">
        <f t="shared" si="166"/>
        <v>0.38</v>
      </c>
      <c r="H2628" s="31">
        <f t="shared" si="167"/>
        <v>174.74829999999986</v>
      </c>
      <c r="I2628" s="31">
        <f>MAX($H$19:H2628)</f>
        <v>186.96929999999992</v>
      </c>
      <c r="J2628" s="32">
        <f t="shared" si="168"/>
        <v>-12.22100000000006</v>
      </c>
      <c r="K2628" s="33">
        <f t="shared" si="169"/>
        <v>2.1792952044608072E-3</v>
      </c>
    </row>
    <row r="2629" spans="1:11" x14ac:dyDescent="0.25">
      <c r="A2629" s="50" t="s">
        <v>1145</v>
      </c>
      <c r="B2629" s="48" t="s">
        <v>107</v>
      </c>
      <c r="C2629" s="52">
        <v>45874.638888888891</v>
      </c>
      <c r="D2629" s="48">
        <v>3.8645</v>
      </c>
      <c r="E2629" s="48">
        <v>878.8</v>
      </c>
      <c r="F2629" s="55">
        <v>13.27</v>
      </c>
      <c r="G2629" s="30">
        <f t="shared" si="166"/>
        <v>1.327</v>
      </c>
      <c r="H2629" s="31">
        <f t="shared" si="167"/>
        <v>176.07529999999986</v>
      </c>
      <c r="I2629" s="31">
        <f>MAX($H$19:H2629)</f>
        <v>186.96929999999992</v>
      </c>
      <c r="J2629" s="32">
        <f t="shared" si="168"/>
        <v>-10.894000000000062</v>
      </c>
      <c r="K2629" s="33">
        <f t="shared" si="169"/>
        <v>7.5937791669504762E-3</v>
      </c>
    </row>
    <row r="2630" spans="1:11" x14ac:dyDescent="0.25">
      <c r="A2630" s="51" t="s">
        <v>1148</v>
      </c>
      <c r="B2630" s="49" t="s">
        <v>108</v>
      </c>
      <c r="C2630" s="53">
        <v>45874.65625</v>
      </c>
      <c r="D2630" s="49">
        <v>1323.8119999999999</v>
      </c>
      <c r="E2630" s="49">
        <v>0.56000000000000005</v>
      </c>
      <c r="F2630" s="56">
        <v>-6.05</v>
      </c>
      <c r="G2630" s="30">
        <f t="shared" si="166"/>
        <v>-0.60499999999999998</v>
      </c>
      <c r="H2630" s="31">
        <f t="shared" si="167"/>
        <v>175.47029999999987</v>
      </c>
      <c r="I2630" s="31">
        <f>MAX($H$19:H2630)</f>
        <v>186.96929999999992</v>
      </c>
      <c r="J2630" s="32">
        <f t="shared" si="168"/>
        <v>-11.499000000000052</v>
      </c>
      <c r="K2630" s="33">
        <f t="shared" si="169"/>
        <v>-3.4360299258328064E-3</v>
      </c>
    </row>
    <row r="2631" spans="1:11" x14ac:dyDescent="0.25">
      <c r="A2631" s="50" t="s">
        <v>1148</v>
      </c>
      <c r="B2631" s="48" t="s">
        <v>110</v>
      </c>
      <c r="C2631" s="52">
        <v>45874.65625</v>
      </c>
      <c r="D2631" s="48">
        <v>1323.8119999999999</v>
      </c>
      <c r="E2631" s="48">
        <v>1.32</v>
      </c>
      <c r="F2631" s="55">
        <v>-14.26</v>
      </c>
      <c r="G2631" s="30">
        <f t="shared" si="166"/>
        <v>-1.4260000000000002</v>
      </c>
      <c r="H2631" s="31">
        <f t="shared" si="167"/>
        <v>174.04429999999988</v>
      </c>
      <c r="I2631" s="31">
        <f>MAX($H$19:H2631)</f>
        <v>186.96929999999992</v>
      </c>
      <c r="J2631" s="32">
        <f t="shared" si="168"/>
        <v>-12.92500000000004</v>
      </c>
      <c r="K2631" s="33">
        <f t="shared" si="169"/>
        <v>-8.126731418365285E-3</v>
      </c>
    </row>
    <row r="2632" spans="1:11" x14ac:dyDescent="0.25">
      <c r="A2632" s="51" t="s">
        <v>1146</v>
      </c>
      <c r="B2632" s="49" t="s">
        <v>108</v>
      </c>
      <c r="C2632" s="53">
        <v>45875.003472222219</v>
      </c>
      <c r="D2632" s="49">
        <v>3383.19</v>
      </c>
      <c r="E2632" s="49">
        <v>1.7</v>
      </c>
      <c r="F2632" s="56">
        <v>-5.97</v>
      </c>
      <c r="G2632" s="30">
        <f t="shared" si="166"/>
        <v>-0.59699999999999998</v>
      </c>
      <c r="H2632" s="31">
        <f t="shared" si="167"/>
        <v>173.44729999999987</v>
      </c>
      <c r="I2632" s="31">
        <f>MAX($H$19:H2632)</f>
        <v>186.96929999999992</v>
      </c>
      <c r="J2632" s="32">
        <f t="shared" si="168"/>
        <v>-13.522000000000048</v>
      </c>
      <c r="K2632" s="33">
        <f t="shared" si="169"/>
        <v>-3.4301611716097691E-3</v>
      </c>
    </row>
    <row r="2633" spans="1:11" x14ac:dyDescent="0.25">
      <c r="A2633" s="50" t="s">
        <v>1146</v>
      </c>
      <c r="B2633" s="48" t="s">
        <v>110</v>
      </c>
      <c r="C2633" s="52">
        <v>45875.003472222219</v>
      </c>
      <c r="D2633" s="48">
        <v>3383.19</v>
      </c>
      <c r="E2633" s="48">
        <v>3.9</v>
      </c>
      <c r="F2633" s="55">
        <v>-13.69</v>
      </c>
      <c r="G2633" s="30">
        <f t="shared" si="166"/>
        <v>-1.369</v>
      </c>
      <c r="H2633" s="31">
        <f t="shared" si="167"/>
        <v>172.07829999999987</v>
      </c>
      <c r="I2633" s="31">
        <f>MAX($H$19:H2633)</f>
        <v>186.96929999999992</v>
      </c>
      <c r="J2633" s="32">
        <f t="shared" si="168"/>
        <v>-14.891000000000048</v>
      </c>
      <c r="K2633" s="33">
        <f t="shared" si="169"/>
        <v>-7.8928873496445506E-3</v>
      </c>
    </row>
    <row r="2634" spans="1:11" x14ac:dyDescent="0.25">
      <c r="A2634" s="51" t="s">
        <v>1146</v>
      </c>
      <c r="B2634" s="49" t="s">
        <v>105</v>
      </c>
      <c r="C2634" s="53">
        <v>45875.097222222219</v>
      </c>
      <c r="D2634" s="49">
        <v>3374.87</v>
      </c>
      <c r="E2634" s="49">
        <v>0.9</v>
      </c>
      <c r="F2634" s="56">
        <v>4.33</v>
      </c>
      <c r="G2634" s="30">
        <f t="shared" si="166"/>
        <v>0.43300000000000005</v>
      </c>
      <c r="H2634" s="31">
        <f t="shared" si="167"/>
        <v>172.51129999999986</v>
      </c>
      <c r="I2634" s="31">
        <f>MAX($H$19:H2634)</f>
        <v>186.96929999999992</v>
      </c>
      <c r="J2634" s="32">
        <f t="shared" si="168"/>
        <v>-14.458000000000055</v>
      </c>
      <c r="K2634" s="33">
        <f t="shared" si="169"/>
        <v>2.5162963604359323E-3</v>
      </c>
    </row>
    <row r="2635" spans="1:11" x14ac:dyDescent="0.25">
      <c r="A2635" s="50" t="s">
        <v>1146</v>
      </c>
      <c r="B2635" s="48" t="s">
        <v>107</v>
      </c>
      <c r="C2635" s="52">
        <v>45875.097222222219</v>
      </c>
      <c r="D2635" s="48">
        <v>3374.87</v>
      </c>
      <c r="E2635" s="48">
        <v>2.1</v>
      </c>
      <c r="F2635" s="55">
        <v>0</v>
      </c>
      <c r="G2635" s="30">
        <f t="shared" si="166"/>
        <v>0</v>
      </c>
      <c r="H2635" s="31">
        <f t="shared" si="167"/>
        <v>172.51129999999986</v>
      </c>
      <c r="I2635" s="31">
        <f>MAX($H$19:H2635)</f>
        <v>186.96929999999992</v>
      </c>
      <c r="J2635" s="32">
        <f t="shared" si="168"/>
        <v>-14.458000000000055</v>
      </c>
      <c r="K2635" s="33">
        <f t="shared" si="169"/>
        <v>0</v>
      </c>
    </row>
    <row r="2636" spans="1:11" x14ac:dyDescent="0.25">
      <c r="A2636" s="51" t="s">
        <v>1148</v>
      </c>
      <c r="B2636" s="49" t="s">
        <v>108</v>
      </c>
      <c r="C2636" s="53">
        <v>45875.190972222219</v>
      </c>
      <c r="D2636" s="49">
        <v>1320.74</v>
      </c>
      <c r="E2636" s="49">
        <v>1.37</v>
      </c>
      <c r="F2636" s="56">
        <v>4.6100000000000003</v>
      </c>
      <c r="G2636" s="30">
        <f t="shared" si="166"/>
        <v>0.46100000000000008</v>
      </c>
      <c r="H2636" s="31">
        <f t="shared" si="167"/>
        <v>172.97229999999988</v>
      </c>
      <c r="I2636" s="31">
        <f>MAX($H$19:H2636)</f>
        <v>186.96929999999992</v>
      </c>
      <c r="J2636" s="32">
        <f t="shared" si="168"/>
        <v>-13.997000000000043</v>
      </c>
      <c r="K2636" s="33">
        <f t="shared" si="169"/>
        <v>2.6722887138408424E-3</v>
      </c>
    </row>
    <row r="2637" spans="1:11" x14ac:dyDescent="0.25">
      <c r="A2637" s="50" t="s">
        <v>1148</v>
      </c>
      <c r="B2637" s="48" t="s">
        <v>110</v>
      </c>
      <c r="C2637" s="52">
        <v>45875.190972222219</v>
      </c>
      <c r="D2637" s="48">
        <v>1320.74</v>
      </c>
      <c r="E2637" s="48">
        <v>3.21</v>
      </c>
      <c r="F2637" s="55">
        <v>4.8600000000000003</v>
      </c>
      <c r="G2637" s="30">
        <f t="shared" si="166"/>
        <v>0.48600000000000004</v>
      </c>
      <c r="H2637" s="31">
        <f t="shared" si="167"/>
        <v>173.45829999999987</v>
      </c>
      <c r="I2637" s="31">
        <f>MAX($H$19:H2637)</f>
        <v>186.96929999999992</v>
      </c>
      <c r="J2637" s="32">
        <f t="shared" si="168"/>
        <v>-13.511000000000053</v>
      </c>
      <c r="K2637" s="33">
        <f t="shared" si="169"/>
        <v>2.8096984314829321E-3</v>
      </c>
    </row>
    <row r="2638" spans="1:11" x14ac:dyDescent="0.25">
      <c r="A2638" s="51" t="s">
        <v>1146</v>
      </c>
      <c r="B2638" s="49" t="s">
        <v>108</v>
      </c>
      <c r="C2638" s="53">
        <v>45875.583333333336</v>
      </c>
      <c r="D2638" s="49">
        <v>3371.49</v>
      </c>
      <c r="E2638" s="49">
        <v>0.6</v>
      </c>
      <c r="F2638" s="56">
        <v>3.93</v>
      </c>
      <c r="G2638" s="30">
        <f t="shared" si="166"/>
        <v>0.39300000000000002</v>
      </c>
      <c r="H2638" s="31">
        <f t="shared" si="167"/>
        <v>173.85129999999987</v>
      </c>
      <c r="I2638" s="31">
        <f>MAX($H$19:H2638)</f>
        <v>186.96929999999992</v>
      </c>
      <c r="J2638" s="32">
        <f t="shared" si="168"/>
        <v>-13.118000000000052</v>
      </c>
      <c r="K2638" s="33">
        <f t="shared" si="169"/>
        <v>2.2656742283304609E-3</v>
      </c>
    </row>
    <row r="2639" spans="1:11" x14ac:dyDescent="0.25">
      <c r="A2639" s="50" t="s">
        <v>1146</v>
      </c>
      <c r="B2639" s="48" t="s">
        <v>110</v>
      </c>
      <c r="C2639" s="52">
        <v>45875.583333333336</v>
      </c>
      <c r="D2639" s="48">
        <v>3371.49</v>
      </c>
      <c r="E2639" s="48">
        <v>1.6</v>
      </c>
      <c r="F2639" s="55">
        <v>0</v>
      </c>
      <c r="G2639" s="30">
        <f t="shared" si="166"/>
        <v>0</v>
      </c>
      <c r="H2639" s="31">
        <f t="shared" si="167"/>
        <v>173.85129999999987</v>
      </c>
      <c r="I2639" s="31">
        <f>MAX($H$19:H2639)</f>
        <v>186.96929999999992</v>
      </c>
      <c r="J2639" s="32">
        <f t="shared" si="168"/>
        <v>-13.118000000000052</v>
      </c>
      <c r="K2639" s="33">
        <f t="shared" si="169"/>
        <v>0</v>
      </c>
    </row>
    <row r="2640" spans="1:11" x14ac:dyDescent="0.25">
      <c r="A2640" s="51" t="s">
        <v>1148</v>
      </c>
      <c r="B2640" s="49" t="s">
        <v>108</v>
      </c>
      <c r="C2640" s="53">
        <v>45875.607638888891</v>
      </c>
      <c r="D2640" s="49">
        <v>1341.296</v>
      </c>
      <c r="E2640" s="49">
        <v>0.49</v>
      </c>
      <c r="F2640" s="56">
        <v>-5.9</v>
      </c>
      <c r="G2640" s="30">
        <f t="shared" si="166"/>
        <v>-0.59000000000000008</v>
      </c>
      <c r="H2640" s="31">
        <f t="shared" si="167"/>
        <v>173.26129999999986</v>
      </c>
      <c r="I2640" s="31">
        <f>MAX($H$19:H2640)</f>
        <v>186.96929999999992</v>
      </c>
      <c r="J2640" s="32">
        <f t="shared" si="168"/>
        <v>-13.708000000000055</v>
      </c>
      <c r="K2640" s="33">
        <f t="shared" si="169"/>
        <v>-3.3937048500644051E-3</v>
      </c>
    </row>
    <row r="2641" spans="1:11" x14ac:dyDescent="0.25">
      <c r="A2641" s="50" t="s">
        <v>1148</v>
      </c>
      <c r="B2641" s="48" t="s">
        <v>110</v>
      </c>
      <c r="C2641" s="52">
        <v>45875.607638888891</v>
      </c>
      <c r="D2641" s="48">
        <v>1341.296</v>
      </c>
      <c r="E2641" s="48">
        <v>1.1499999999999999</v>
      </c>
      <c r="F2641" s="55">
        <v>-13.85</v>
      </c>
      <c r="G2641" s="30">
        <f t="shared" si="166"/>
        <v>-1.385</v>
      </c>
      <c r="H2641" s="31">
        <f t="shared" si="167"/>
        <v>171.87629999999987</v>
      </c>
      <c r="I2641" s="31">
        <f>MAX($H$19:H2641)</f>
        <v>186.96929999999992</v>
      </c>
      <c r="J2641" s="32">
        <f t="shared" si="168"/>
        <v>-15.093000000000046</v>
      </c>
      <c r="K2641" s="33">
        <f t="shared" si="169"/>
        <v>-7.9937066153837888E-3</v>
      </c>
    </row>
    <row r="2642" spans="1:11" x14ac:dyDescent="0.25">
      <c r="A2642" s="50" t="s">
        <v>1147</v>
      </c>
      <c r="B2642" s="48" t="s">
        <v>105</v>
      </c>
      <c r="C2642" s="52">
        <v>45875.621527777781</v>
      </c>
      <c r="D2642" s="48">
        <v>65.78</v>
      </c>
      <c r="E2642" s="48">
        <v>8.6</v>
      </c>
      <c r="F2642" s="55">
        <v>4.5599999999999996</v>
      </c>
      <c r="G2642" s="30">
        <f t="shared" si="166"/>
        <v>0.45599999999999996</v>
      </c>
      <c r="H2642" s="31">
        <f t="shared" si="167"/>
        <v>172.33229999999986</v>
      </c>
      <c r="I2642" s="31">
        <f>MAX($H$19:H2642)</f>
        <v>186.96929999999992</v>
      </c>
      <c r="J2642" s="32">
        <f t="shared" si="168"/>
        <v>-14.637000000000057</v>
      </c>
      <c r="K2642" s="33">
        <f t="shared" si="169"/>
        <v>2.6530708422276561E-3</v>
      </c>
    </row>
    <row r="2643" spans="1:11" x14ac:dyDescent="0.25">
      <c r="A2643" s="51" t="s">
        <v>1147</v>
      </c>
      <c r="B2643" s="49" t="s">
        <v>107</v>
      </c>
      <c r="C2643" s="53">
        <v>45875.621527777781</v>
      </c>
      <c r="D2643" s="49">
        <v>65.78</v>
      </c>
      <c r="E2643" s="49">
        <v>20.2</v>
      </c>
      <c r="F2643" s="56">
        <v>7.68</v>
      </c>
      <c r="G2643" s="30">
        <f t="shared" si="166"/>
        <v>0.76800000000000002</v>
      </c>
      <c r="H2643" s="31">
        <f t="shared" si="167"/>
        <v>173.10029999999986</v>
      </c>
      <c r="I2643" s="31">
        <f>MAX($H$19:H2643)</f>
        <v>186.96929999999992</v>
      </c>
      <c r="J2643" s="32">
        <f t="shared" si="168"/>
        <v>-13.869000000000057</v>
      </c>
      <c r="K2643" s="33">
        <f t="shared" si="169"/>
        <v>4.4565064123207598E-3</v>
      </c>
    </row>
    <row r="2644" spans="1:11" x14ac:dyDescent="0.25">
      <c r="A2644" s="50" t="s">
        <v>1144</v>
      </c>
      <c r="B2644" s="48" t="s">
        <v>105</v>
      </c>
      <c r="C2644" s="52">
        <v>45875.638888888891</v>
      </c>
      <c r="D2644" s="48">
        <v>4.3994999999999997</v>
      </c>
      <c r="E2644" s="48">
        <v>3</v>
      </c>
      <c r="F2644" s="55">
        <v>-5.88</v>
      </c>
      <c r="G2644" s="30">
        <f t="shared" si="166"/>
        <v>-0.58799999999999997</v>
      </c>
      <c r="H2644" s="31">
        <f t="shared" si="167"/>
        <v>172.51229999999987</v>
      </c>
      <c r="I2644" s="31">
        <f>MAX($H$19:H2644)</f>
        <v>186.96929999999992</v>
      </c>
      <c r="J2644" s="32">
        <f t="shared" si="168"/>
        <v>-14.45700000000005</v>
      </c>
      <c r="K2644" s="33">
        <f t="shared" si="169"/>
        <v>-3.3968745288136537E-3</v>
      </c>
    </row>
    <row r="2645" spans="1:11" x14ac:dyDescent="0.25">
      <c r="A2645" s="51" t="s">
        <v>1144</v>
      </c>
      <c r="B2645" s="49" t="s">
        <v>107</v>
      </c>
      <c r="C2645" s="53">
        <v>45875.638888888891</v>
      </c>
      <c r="D2645" s="49">
        <v>4.3994999999999997</v>
      </c>
      <c r="E2645" s="49">
        <v>7.1</v>
      </c>
      <c r="F2645" s="56">
        <v>-13.92</v>
      </c>
      <c r="G2645" s="30">
        <f t="shared" si="166"/>
        <v>-1.3920000000000001</v>
      </c>
      <c r="H2645" s="31">
        <f t="shared" si="167"/>
        <v>171.12029999999987</v>
      </c>
      <c r="I2645" s="31">
        <f>MAX($H$19:H2645)</f>
        <v>186.96929999999992</v>
      </c>
      <c r="J2645" s="32">
        <f t="shared" si="168"/>
        <v>-15.849000000000046</v>
      </c>
      <c r="K2645" s="33">
        <f t="shared" si="169"/>
        <v>-8.0689898633314883E-3</v>
      </c>
    </row>
    <row r="2646" spans="1:11" x14ac:dyDescent="0.25">
      <c r="A2646" s="51" t="s">
        <v>1145</v>
      </c>
      <c r="B2646" s="49" t="s">
        <v>108</v>
      </c>
      <c r="C2646" s="53">
        <v>45876.034722222219</v>
      </c>
      <c r="D2646" s="49">
        <v>3.8595999999999999</v>
      </c>
      <c r="E2646" s="49">
        <v>410.6</v>
      </c>
      <c r="F2646" s="56">
        <v>3.49</v>
      </c>
      <c r="G2646" s="30">
        <f t="shared" si="166"/>
        <v>0.34900000000000003</v>
      </c>
      <c r="H2646" s="31">
        <f t="shared" si="167"/>
        <v>171.46929999999986</v>
      </c>
      <c r="I2646" s="31">
        <f>MAX($H$19:H2646)</f>
        <v>186.96929999999992</v>
      </c>
      <c r="J2646" s="32">
        <f t="shared" si="168"/>
        <v>-15.500000000000057</v>
      </c>
      <c r="K2646" s="33">
        <f t="shared" si="169"/>
        <v>2.0395008657652092E-3</v>
      </c>
    </row>
    <row r="2647" spans="1:11" x14ac:dyDescent="0.25">
      <c r="A2647" s="50" t="s">
        <v>1145</v>
      </c>
      <c r="B2647" s="48" t="s">
        <v>110</v>
      </c>
      <c r="C2647" s="52">
        <v>45876.034722222219</v>
      </c>
      <c r="D2647" s="48">
        <v>3.8595999999999999</v>
      </c>
      <c r="E2647" s="48">
        <v>958.2</v>
      </c>
      <c r="F2647" s="55">
        <v>10.16</v>
      </c>
      <c r="G2647" s="30">
        <f t="shared" si="166"/>
        <v>1.016</v>
      </c>
      <c r="H2647" s="31">
        <f t="shared" si="167"/>
        <v>172.48529999999985</v>
      </c>
      <c r="I2647" s="31">
        <f>MAX($H$19:H2647)</f>
        <v>186.96929999999992</v>
      </c>
      <c r="J2647" s="32">
        <f t="shared" si="168"/>
        <v>-14.484000000000066</v>
      </c>
      <c r="K2647" s="33">
        <f t="shared" si="169"/>
        <v>5.9252589239007225E-3</v>
      </c>
    </row>
    <row r="2648" spans="1:11" x14ac:dyDescent="0.25">
      <c r="A2648" s="51" t="s">
        <v>1146</v>
      </c>
      <c r="B2648" s="49" t="s">
        <v>108</v>
      </c>
      <c r="C2648" s="53">
        <v>45876.065972222219</v>
      </c>
      <c r="D2648" s="49">
        <v>3379</v>
      </c>
      <c r="E2648" s="49">
        <v>0.8</v>
      </c>
      <c r="F2648" s="56">
        <v>4.0199999999999996</v>
      </c>
      <c r="G2648" s="30">
        <f t="shared" si="166"/>
        <v>0.40199999999999997</v>
      </c>
      <c r="H2648" s="31">
        <f t="shared" si="167"/>
        <v>172.88729999999984</v>
      </c>
      <c r="I2648" s="31">
        <f>MAX($H$19:H2648)</f>
        <v>186.96929999999992</v>
      </c>
      <c r="J2648" s="32">
        <f t="shared" si="168"/>
        <v>-14.082000000000079</v>
      </c>
      <c r="K2648" s="33">
        <f t="shared" si="169"/>
        <v>2.3306333931065737E-3</v>
      </c>
    </row>
    <row r="2649" spans="1:11" x14ac:dyDescent="0.25">
      <c r="A2649" s="50" t="s">
        <v>1146</v>
      </c>
      <c r="B2649" s="48" t="s">
        <v>110</v>
      </c>
      <c r="C2649" s="52">
        <v>45876.065972222219</v>
      </c>
      <c r="D2649" s="48">
        <v>3379</v>
      </c>
      <c r="E2649" s="48">
        <v>2</v>
      </c>
      <c r="F2649" s="55">
        <v>0</v>
      </c>
      <c r="G2649" s="30">
        <f t="shared" si="166"/>
        <v>0</v>
      </c>
      <c r="H2649" s="31">
        <f t="shared" si="167"/>
        <v>172.88729999999984</v>
      </c>
      <c r="I2649" s="31">
        <f>MAX($H$19:H2649)</f>
        <v>186.96929999999992</v>
      </c>
      <c r="J2649" s="32">
        <f t="shared" si="168"/>
        <v>-14.082000000000079</v>
      </c>
      <c r="K2649" s="33">
        <f t="shared" si="169"/>
        <v>0</v>
      </c>
    </row>
    <row r="2650" spans="1:11" x14ac:dyDescent="0.25">
      <c r="A2650" s="51" t="s">
        <v>1148</v>
      </c>
      <c r="B2650" s="49" t="s">
        <v>105</v>
      </c>
      <c r="C2650" s="53">
        <v>45876.114583333336</v>
      </c>
      <c r="D2650" s="49">
        <v>1336.5820000000001</v>
      </c>
      <c r="E2650" s="49">
        <v>1.07</v>
      </c>
      <c r="F2650" s="56">
        <v>-5.64</v>
      </c>
      <c r="G2650" s="30">
        <f t="shared" si="166"/>
        <v>-0.56399999999999995</v>
      </c>
      <c r="H2650" s="31">
        <f t="shared" si="167"/>
        <v>172.32329999999985</v>
      </c>
      <c r="I2650" s="31">
        <f>MAX($H$19:H2650)</f>
        <v>186.96929999999992</v>
      </c>
      <c r="J2650" s="32">
        <f t="shared" si="168"/>
        <v>-14.646000000000072</v>
      </c>
      <c r="K2650" s="33">
        <f t="shared" si="169"/>
        <v>-3.2622407776626838E-3</v>
      </c>
    </row>
    <row r="2651" spans="1:11" x14ac:dyDescent="0.25">
      <c r="A2651" s="50" t="s">
        <v>1148</v>
      </c>
      <c r="B2651" s="48" t="s">
        <v>107</v>
      </c>
      <c r="C2651" s="52">
        <v>45876.114583333336</v>
      </c>
      <c r="D2651" s="48">
        <v>1336.5820000000001</v>
      </c>
      <c r="E2651" s="48">
        <v>2.5099999999999998</v>
      </c>
      <c r="F2651" s="55">
        <v>-13.22</v>
      </c>
      <c r="G2651" s="30">
        <f t="shared" si="166"/>
        <v>-1.3220000000000001</v>
      </c>
      <c r="H2651" s="31">
        <f t="shared" si="167"/>
        <v>171.00129999999984</v>
      </c>
      <c r="I2651" s="31">
        <f>MAX($H$19:H2651)</f>
        <v>186.96929999999992</v>
      </c>
      <c r="J2651" s="32">
        <f t="shared" si="168"/>
        <v>-15.968000000000075</v>
      </c>
      <c r="K2651" s="33">
        <f t="shared" si="169"/>
        <v>-7.6716265299004993E-3</v>
      </c>
    </row>
    <row r="2652" spans="1:11" x14ac:dyDescent="0.25">
      <c r="A2652" s="50" t="s">
        <v>1144</v>
      </c>
      <c r="B2652" s="48" t="s">
        <v>108</v>
      </c>
      <c r="C2652" s="52">
        <v>45876.197916666664</v>
      </c>
      <c r="D2652" s="48">
        <v>4.4218999999999999</v>
      </c>
      <c r="E2652" s="48">
        <v>6.1</v>
      </c>
      <c r="F2652" s="55">
        <v>-5.98</v>
      </c>
      <c r="G2652" s="30">
        <f t="shared" si="166"/>
        <v>-0.59800000000000009</v>
      </c>
      <c r="H2652" s="31">
        <f t="shared" si="167"/>
        <v>170.40329999999983</v>
      </c>
      <c r="I2652" s="31">
        <f>MAX($H$19:H2652)</f>
        <v>186.96929999999992</v>
      </c>
      <c r="J2652" s="32">
        <f t="shared" si="168"/>
        <v>-16.566000000000088</v>
      </c>
      <c r="K2652" s="33">
        <f t="shared" si="169"/>
        <v>-3.4970494376359573E-3</v>
      </c>
    </row>
    <row r="2653" spans="1:11" x14ac:dyDescent="0.25">
      <c r="A2653" s="51" t="s">
        <v>1144</v>
      </c>
      <c r="B2653" s="49" t="s">
        <v>110</v>
      </c>
      <c r="C2653" s="53">
        <v>45876.197916666664</v>
      </c>
      <c r="D2653" s="49">
        <v>4.4218999999999999</v>
      </c>
      <c r="E2653" s="49">
        <v>14.4</v>
      </c>
      <c r="F2653" s="56">
        <v>-14.11</v>
      </c>
      <c r="G2653" s="30">
        <f t="shared" si="166"/>
        <v>-1.411</v>
      </c>
      <c r="H2653" s="31">
        <f t="shared" si="167"/>
        <v>168.99229999999983</v>
      </c>
      <c r="I2653" s="31">
        <f>MAX($H$19:H2653)</f>
        <v>186.96929999999992</v>
      </c>
      <c r="J2653" s="32">
        <f t="shared" si="168"/>
        <v>-17.977000000000089</v>
      </c>
      <c r="K2653" s="33">
        <f t="shared" si="169"/>
        <v>-8.2803560729164394E-3</v>
      </c>
    </row>
    <row r="2654" spans="1:11" x14ac:dyDescent="0.25">
      <c r="A2654" s="51" t="s">
        <v>1146</v>
      </c>
      <c r="B2654" s="49" t="s">
        <v>108</v>
      </c>
      <c r="C2654" s="53">
        <v>45876.291666666664</v>
      </c>
      <c r="D2654" s="49">
        <v>3387.74</v>
      </c>
      <c r="E2654" s="49">
        <v>0.9</v>
      </c>
      <c r="F2654" s="56">
        <v>4.3899999999999997</v>
      </c>
      <c r="G2654" s="30">
        <f t="shared" si="166"/>
        <v>0.439</v>
      </c>
      <c r="H2654" s="31">
        <f t="shared" si="167"/>
        <v>169.43129999999982</v>
      </c>
      <c r="I2654" s="31">
        <f>MAX($H$19:H2654)</f>
        <v>186.96929999999992</v>
      </c>
      <c r="J2654" s="32">
        <f t="shared" si="168"/>
        <v>-17.538000000000096</v>
      </c>
      <c r="K2654" s="33">
        <f t="shared" si="169"/>
        <v>2.5977514951864844E-3</v>
      </c>
    </row>
    <row r="2655" spans="1:11" x14ac:dyDescent="0.25">
      <c r="A2655" s="50" t="s">
        <v>1146</v>
      </c>
      <c r="B2655" s="48" t="s">
        <v>110</v>
      </c>
      <c r="C2655" s="52">
        <v>45876.291666666664</v>
      </c>
      <c r="D2655" s="48">
        <v>3387.74</v>
      </c>
      <c r="E2655" s="48">
        <v>2.1</v>
      </c>
      <c r="F2655" s="55">
        <v>4.0999999999999996</v>
      </c>
      <c r="G2655" s="30">
        <f t="shared" si="166"/>
        <v>0.41</v>
      </c>
      <c r="H2655" s="31">
        <f t="shared" si="167"/>
        <v>169.84129999999982</v>
      </c>
      <c r="I2655" s="31">
        <f>MAX($H$19:H2655)</f>
        <v>186.96929999999992</v>
      </c>
      <c r="J2655" s="32">
        <f t="shared" si="168"/>
        <v>-17.1280000000001</v>
      </c>
      <c r="K2655" s="33">
        <f t="shared" si="169"/>
        <v>2.41985984880011E-3</v>
      </c>
    </row>
    <row r="2656" spans="1:11" x14ac:dyDescent="0.25">
      <c r="A2656" s="51" t="s">
        <v>1148</v>
      </c>
      <c r="B2656" s="49" t="s">
        <v>108</v>
      </c>
      <c r="C2656" s="53">
        <v>45876.295138888891</v>
      </c>
      <c r="D2656" s="49">
        <v>1351.104</v>
      </c>
      <c r="E2656" s="49">
        <v>0.7</v>
      </c>
      <c r="F2656" s="56">
        <v>4.2699999999999996</v>
      </c>
      <c r="G2656" s="30">
        <f t="shared" si="166"/>
        <v>0.42699999999999999</v>
      </c>
      <c r="H2656" s="31">
        <f t="shared" si="167"/>
        <v>170.26829999999981</v>
      </c>
      <c r="I2656" s="31">
        <f>MAX($H$19:H2656)</f>
        <v>186.96929999999992</v>
      </c>
      <c r="J2656" s="32">
        <f t="shared" si="168"/>
        <v>-16.701000000000107</v>
      </c>
      <c r="K2656" s="33">
        <f t="shared" si="169"/>
        <v>2.5141117031015625E-3</v>
      </c>
    </row>
    <row r="2657" spans="1:11" x14ac:dyDescent="0.25">
      <c r="A2657" s="50" t="s">
        <v>1148</v>
      </c>
      <c r="B2657" s="48" t="s">
        <v>110</v>
      </c>
      <c r="C2657" s="52">
        <v>45876.295138888891</v>
      </c>
      <c r="D2657" s="48">
        <v>1351.104</v>
      </c>
      <c r="E2657" s="48">
        <v>1.65</v>
      </c>
      <c r="F2657" s="55">
        <v>0</v>
      </c>
      <c r="G2657" s="30">
        <f t="shared" si="166"/>
        <v>0</v>
      </c>
      <c r="H2657" s="31">
        <f t="shared" si="167"/>
        <v>170.26829999999981</v>
      </c>
      <c r="I2657" s="31">
        <f>MAX($H$19:H2657)</f>
        <v>186.96929999999992</v>
      </c>
      <c r="J2657" s="32">
        <f t="shared" si="168"/>
        <v>-16.701000000000107</v>
      </c>
      <c r="K2657" s="33">
        <f t="shared" si="169"/>
        <v>0</v>
      </c>
    </row>
    <row r="2658" spans="1:11" x14ac:dyDescent="0.25">
      <c r="A2658" s="51" t="s">
        <v>1148</v>
      </c>
      <c r="B2658" s="49" t="s">
        <v>105</v>
      </c>
      <c r="C2658" s="53">
        <v>45876.413194444445</v>
      </c>
      <c r="D2658" s="49">
        <v>1341.68</v>
      </c>
      <c r="E2658" s="49">
        <v>0.6</v>
      </c>
      <c r="F2658" s="56">
        <v>4.45</v>
      </c>
      <c r="G2658" s="30">
        <f t="shared" si="166"/>
        <v>0.44500000000000006</v>
      </c>
      <c r="H2658" s="31">
        <f t="shared" si="167"/>
        <v>170.7132999999998</v>
      </c>
      <c r="I2658" s="31">
        <f>MAX($H$19:H2658)</f>
        <v>186.96929999999992</v>
      </c>
      <c r="J2658" s="32">
        <f t="shared" si="168"/>
        <v>-16.256000000000114</v>
      </c>
      <c r="K2658" s="33">
        <f t="shared" si="169"/>
        <v>2.6135223056786838E-3</v>
      </c>
    </row>
    <row r="2659" spans="1:11" x14ac:dyDescent="0.25">
      <c r="A2659" s="50" t="s">
        <v>1148</v>
      </c>
      <c r="B2659" s="48" t="s">
        <v>107</v>
      </c>
      <c r="C2659" s="52">
        <v>45876.413194444445</v>
      </c>
      <c r="D2659" s="48">
        <v>1341.68</v>
      </c>
      <c r="E2659" s="48">
        <v>1.4</v>
      </c>
      <c r="F2659" s="55">
        <v>0</v>
      </c>
      <c r="G2659" s="30">
        <f t="shared" si="166"/>
        <v>0</v>
      </c>
      <c r="H2659" s="31">
        <f t="shared" si="167"/>
        <v>170.7132999999998</v>
      </c>
      <c r="I2659" s="31">
        <f>MAX($H$19:H2659)</f>
        <v>186.96929999999992</v>
      </c>
      <c r="J2659" s="32">
        <f t="shared" si="168"/>
        <v>-16.256000000000114</v>
      </c>
      <c r="K2659" s="33">
        <f t="shared" si="169"/>
        <v>0</v>
      </c>
    </row>
    <row r="2660" spans="1:11" x14ac:dyDescent="0.25">
      <c r="A2660" s="51" t="s">
        <v>1146</v>
      </c>
      <c r="B2660" s="49" t="s">
        <v>105</v>
      </c>
      <c r="C2660" s="53">
        <v>45876.420138888891</v>
      </c>
      <c r="D2660" s="49">
        <v>3376.09</v>
      </c>
      <c r="E2660" s="49">
        <v>0.6</v>
      </c>
      <c r="F2660" s="56">
        <v>-5.75</v>
      </c>
      <c r="G2660" s="30">
        <f t="shared" si="166"/>
        <v>-0.57500000000000007</v>
      </c>
      <c r="H2660" s="31">
        <f t="shared" si="167"/>
        <v>170.13829999999982</v>
      </c>
      <c r="I2660" s="31">
        <f>MAX($H$19:H2660)</f>
        <v>186.96929999999992</v>
      </c>
      <c r="J2660" s="32">
        <f t="shared" si="168"/>
        <v>-16.831000000000103</v>
      </c>
      <c r="K2660" s="33">
        <f t="shared" si="169"/>
        <v>-3.3682202851212928E-3</v>
      </c>
    </row>
    <row r="2661" spans="1:11" x14ac:dyDescent="0.25">
      <c r="A2661" s="50" t="s">
        <v>1146</v>
      </c>
      <c r="B2661" s="48" t="s">
        <v>107</v>
      </c>
      <c r="C2661" s="52">
        <v>45876.420138888891</v>
      </c>
      <c r="D2661" s="48">
        <v>3376.09</v>
      </c>
      <c r="E2661" s="48">
        <v>1.4</v>
      </c>
      <c r="F2661" s="55">
        <v>-13.41</v>
      </c>
      <c r="G2661" s="30">
        <f t="shared" si="166"/>
        <v>-1.3410000000000002</v>
      </c>
      <c r="H2661" s="31">
        <f t="shared" si="167"/>
        <v>168.79729999999981</v>
      </c>
      <c r="I2661" s="31">
        <f>MAX($H$19:H2661)</f>
        <v>186.96929999999992</v>
      </c>
      <c r="J2661" s="32">
        <f t="shared" si="168"/>
        <v>-18.172000000000111</v>
      </c>
      <c r="K2661" s="33">
        <f t="shared" si="169"/>
        <v>-7.8818231991268917E-3</v>
      </c>
    </row>
    <row r="2662" spans="1:11" x14ac:dyDescent="0.25">
      <c r="A2662" s="50" t="s">
        <v>1144</v>
      </c>
      <c r="B2662" s="48" t="s">
        <v>105</v>
      </c>
      <c r="C2662" s="52">
        <v>45876.510416666664</v>
      </c>
      <c r="D2662" s="48">
        <v>4.4168000000000003</v>
      </c>
      <c r="E2662" s="48">
        <v>3.7</v>
      </c>
      <c r="F2662" s="55">
        <v>-5.88</v>
      </c>
      <c r="G2662" s="30">
        <f t="shared" si="166"/>
        <v>-0.58799999999999997</v>
      </c>
      <c r="H2662" s="31">
        <f t="shared" si="167"/>
        <v>168.20929999999981</v>
      </c>
      <c r="I2662" s="31">
        <f>MAX($H$19:H2662)</f>
        <v>186.96929999999992</v>
      </c>
      <c r="J2662" s="32">
        <f t="shared" si="168"/>
        <v>-18.760000000000105</v>
      </c>
      <c r="K2662" s="33">
        <f t="shared" si="169"/>
        <v>-3.4834680412542118E-3</v>
      </c>
    </row>
    <row r="2663" spans="1:11" x14ac:dyDescent="0.25">
      <c r="A2663" s="51" t="s">
        <v>1144</v>
      </c>
      <c r="B2663" s="49" t="s">
        <v>107</v>
      </c>
      <c r="C2663" s="53">
        <v>45876.510416666664</v>
      </c>
      <c r="D2663" s="49">
        <v>4.4168000000000003</v>
      </c>
      <c r="E2663" s="49">
        <v>8.8000000000000007</v>
      </c>
      <c r="F2663" s="56">
        <v>-13.99</v>
      </c>
      <c r="G2663" s="30">
        <f t="shared" si="166"/>
        <v>-1.399</v>
      </c>
      <c r="H2663" s="31">
        <f t="shared" si="167"/>
        <v>166.81029999999981</v>
      </c>
      <c r="I2663" s="31">
        <f>MAX($H$19:H2663)</f>
        <v>186.96929999999992</v>
      </c>
      <c r="J2663" s="32">
        <f t="shared" si="168"/>
        <v>-20.159000000000106</v>
      </c>
      <c r="K2663" s="33">
        <f t="shared" si="169"/>
        <v>-8.3170193324626496E-3</v>
      </c>
    </row>
    <row r="2664" spans="1:11" x14ac:dyDescent="0.25">
      <c r="A2664" s="50" t="s">
        <v>1147</v>
      </c>
      <c r="B2664" s="48" t="s">
        <v>105</v>
      </c>
      <c r="C2664" s="52">
        <v>45876.5625</v>
      </c>
      <c r="D2664" s="48">
        <v>64.33</v>
      </c>
      <c r="E2664" s="48">
        <v>14.3</v>
      </c>
      <c r="F2664" s="55">
        <v>-5.58</v>
      </c>
      <c r="G2664" s="30">
        <f t="shared" si="166"/>
        <v>-0.55800000000000005</v>
      </c>
      <c r="H2664" s="31">
        <f t="shared" si="167"/>
        <v>166.25229999999982</v>
      </c>
      <c r="I2664" s="31">
        <f>MAX($H$19:H2664)</f>
        <v>186.96929999999992</v>
      </c>
      <c r="J2664" s="32">
        <f t="shared" si="168"/>
        <v>-20.717000000000098</v>
      </c>
      <c r="K2664" s="33">
        <f t="shared" si="169"/>
        <v>-3.3451171780159994E-3</v>
      </c>
    </row>
    <row r="2665" spans="1:11" x14ac:dyDescent="0.25">
      <c r="A2665" s="51" t="s">
        <v>1147</v>
      </c>
      <c r="B2665" s="49" t="s">
        <v>107</v>
      </c>
      <c r="C2665" s="53">
        <v>45876.5625</v>
      </c>
      <c r="D2665" s="49">
        <v>64.33</v>
      </c>
      <c r="E2665" s="49">
        <v>33.5</v>
      </c>
      <c r="F2665" s="56">
        <v>-13.06</v>
      </c>
      <c r="G2665" s="30">
        <f t="shared" ref="G2665:G2728" si="170">(F2665*0.1)</f>
        <v>-1.306</v>
      </c>
      <c r="H2665" s="31">
        <f t="shared" ref="H2665:H2728" si="171">(H2664+G2665)</f>
        <v>164.94629999999981</v>
      </c>
      <c r="I2665" s="31">
        <f>MAX($H$19:H2665)</f>
        <v>186.96929999999992</v>
      </c>
      <c r="J2665" s="32">
        <f t="shared" ref="J2665:J2728" si="172">(H2665-I2665)</f>
        <v>-22.02300000000011</v>
      </c>
      <c r="K2665" s="33">
        <f t="shared" ref="K2665:K2728" si="173">(H2665/H2664)-1</f>
        <v>-7.8555304197296394E-3</v>
      </c>
    </row>
    <row r="2666" spans="1:11" x14ac:dyDescent="0.25">
      <c r="A2666" s="51" t="s">
        <v>1148</v>
      </c>
      <c r="B2666" s="49" t="s">
        <v>108</v>
      </c>
      <c r="C2666" s="53">
        <v>45876.576388888891</v>
      </c>
      <c r="D2666" s="49">
        <v>1347.9059999999999</v>
      </c>
      <c r="E2666" s="49">
        <v>0.43</v>
      </c>
      <c r="F2666" s="56">
        <v>4.4400000000000004</v>
      </c>
      <c r="G2666" s="30">
        <f t="shared" si="170"/>
        <v>0.44400000000000006</v>
      </c>
      <c r="H2666" s="31">
        <f t="shared" si="171"/>
        <v>165.3902999999998</v>
      </c>
      <c r="I2666" s="31">
        <f>MAX($H$19:H2666)</f>
        <v>186.96929999999992</v>
      </c>
      <c r="J2666" s="32">
        <f t="shared" si="172"/>
        <v>-21.579000000000121</v>
      </c>
      <c r="K2666" s="33">
        <f t="shared" si="173"/>
        <v>2.6917851446197627E-3</v>
      </c>
    </row>
    <row r="2667" spans="1:11" x14ac:dyDescent="0.25">
      <c r="A2667" s="50" t="s">
        <v>1148</v>
      </c>
      <c r="B2667" s="48" t="s">
        <v>110</v>
      </c>
      <c r="C2667" s="52">
        <v>45876.576388888891</v>
      </c>
      <c r="D2667" s="48">
        <v>1347.9059999999999</v>
      </c>
      <c r="E2667" s="48">
        <v>1.01</v>
      </c>
      <c r="F2667" s="55">
        <v>0</v>
      </c>
      <c r="G2667" s="30">
        <f t="shared" si="170"/>
        <v>0</v>
      </c>
      <c r="H2667" s="31">
        <f t="shared" si="171"/>
        <v>165.3902999999998</v>
      </c>
      <c r="I2667" s="31">
        <f>MAX($H$19:H2667)</f>
        <v>186.96929999999992</v>
      </c>
      <c r="J2667" s="32">
        <f t="shared" si="172"/>
        <v>-21.579000000000121</v>
      </c>
      <c r="K2667" s="33">
        <f t="shared" si="173"/>
        <v>0</v>
      </c>
    </row>
    <row r="2668" spans="1:11" x14ac:dyDescent="0.25">
      <c r="A2668" s="50" t="s">
        <v>1144</v>
      </c>
      <c r="B2668" s="48" t="s">
        <v>105</v>
      </c>
      <c r="C2668" s="52">
        <v>45877.104166666664</v>
      </c>
      <c r="D2668" s="48">
        <v>4.4013999999999998</v>
      </c>
      <c r="E2668" s="48">
        <v>5</v>
      </c>
      <c r="F2668" s="55">
        <v>-5.9</v>
      </c>
      <c r="G2668" s="30">
        <f t="shared" si="170"/>
        <v>-0.59000000000000008</v>
      </c>
      <c r="H2668" s="31">
        <f t="shared" si="171"/>
        <v>164.80029999999979</v>
      </c>
      <c r="I2668" s="31">
        <f>MAX($H$19:H2668)</f>
        <v>186.96929999999992</v>
      </c>
      <c r="J2668" s="32">
        <f t="shared" si="172"/>
        <v>-22.169000000000125</v>
      </c>
      <c r="K2668" s="33">
        <f t="shared" si="173"/>
        <v>-3.5673192442362556E-3</v>
      </c>
    </row>
    <row r="2669" spans="1:11" x14ac:dyDescent="0.25">
      <c r="A2669" s="51" t="s">
        <v>1144</v>
      </c>
      <c r="B2669" s="49" t="s">
        <v>107</v>
      </c>
      <c r="C2669" s="53">
        <v>45877.104166666664</v>
      </c>
      <c r="D2669" s="49">
        <v>4.4013999999999998</v>
      </c>
      <c r="E2669" s="49">
        <v>11.8</v>
      </c>
      <c r="F2669" s="56">
        <v>-13.92</v>
      </c>
      <c r="G2669" s="30">
        <f t="shared" si="170"/>
        <v>-1.3920000000000001</v>
      </c>
      <c r="H2669" s="31">
        <f t="shared" si="171"/>
        <v>163.4082999999998</v>
      </c>
      <c r="I2669" s="31">
        <f>MAX($H$19:H2669)</f>
        <v>186.96929999999992</v>
      </c>
      <c r="J2669" s="32">
        <f t="shared" si="172"/>
        <v>-23.561000000000121</v>
      </c>
      <c r="K2669" s="33">
        <f t="shared" si="173"/>
        <v>-8.446586565679759E-3</v>
      </c>
    </row>
    <row r="2670" spans="1:11" x14ac:dyDescent="0.25">
      <c r="A2670" s="50" t="s">
        <v>1147</v>
      </c>
      <c r="B2670" s="48" t="s">
        <v>105</v>
      </c>
      <c r="C2670" s="52">
        <v>45877.149305555555</v>
      </c>
      <c r="D2670" s="48">
        <v>63.78</v>
      </c>
      <c r="E2670" s="48">
        <v>32.1</v>
      </c>
      <c r="F2670" s="55">
        <v>3.53</v>
      </c>
      <c r="G2670" s="30">
        <f t="shared" si="170"/>
        <v>0.35299999999999998</v>
      </c>
      <c r="H2670" s="31">
        <f t="shared" si="171"/>
        <v>163.76129999999981</v>
      </c>
      <c r="I2670" s="31">
        <f>MAX($H$19:H2670)</f>
        <v>186.96929999999992</v>
      </c>
      <c r="J2670" s="32">
        <f t="shared" si="172"/>
        <v>-23.208000000000112</v>
      </c>
      <c r="K2670" s="33">
        <f t="shared" si="173"/>
        <v>2.1602329869414572E-3</v>
      </c>
    </row>
    <row r="2671" spans="1:11" x14ac:dyDescent="0.25">
      <c r="A2671" s="51" t="s">
        <v>1147</v>
      </c>
      <c r="B2671" s="49" t="s">
        <v>107</v>
      </c>
      <c r="C2671" s="53">
        <v>45877.149305555555</v>
      </c>
      <c r="D2671" s="49">
        <v>63.78</v>
      </c>
      <c r="E2671" s="49">
        <v>75</v>
      </c>
      <c r="F2671" s="56">
        <v>27.75</v>
      </c>
      <c r="G2671" s="30">
        <f t="shared" si="170"/>
        <v>2.7750000000000004</v>
      </c>
      <c r="H2671" s="31">
        <f t="shared" si="171"/>
        <v>166.53629999999981</v>
      </c>
      <c r="I2671" s="31">
        <f>MAX($H$19:H2671)</f>
        <v>186.96929999999992</v>
      </c>
      <c r="J2671" s="32">
        <f t="shared" si="172"/>
        <v>-20.433000000000106</v>
      </c>
      <c r="K2671" s="33">
        <f t="shared" si="173"/>
        <v>1.6945395523850992E-2</v>
      </c>
    </row>
    <row r="2672" spans="1:11" x14ac:dyDescent="0.25">
      <c r="A2672" s="51" t="s">
        <v>1146</v>
      </c>
      <c r="B2672" s="49" t="s">
        <v>108</v>
      </c>
      <c r="C2672" s="53">
        <v>45877.201388888891</v>
      </c>
      <c r="D2672" s="49">
        <v>3398.69</v>
      </c>
      <c r="E2672" s="49">
        <v>0.9</v>
      </c>
      <c r="F2672" s="56">
        <v>-6</v>
      </c>
      <c r="G2672" s="30">
        <f t="shared" si="170"/>
        <v>-0.60000000000000009</v>
      </c>
      <c r="H2672" s="31">
        <f t="shared" si="171"/>
        <v>165.93629999999982</v>
      </c>
      <c r="I2672" s="31">
        <f>MAX($H$19:H2672)</f>
        <v>186.96929999999992</v>
      </c>
      <c r="J2672" s="32">
        <f t="shared" si="172"/>
        <v>-21.033000000000101</v>
      </c>
      <c r="K2672" s="33">
        <f t="shared" si="173"/>
        <v>-3.6028181243368262E-3</v>
      </c>
    </row>
    <row r="2673" spans="1:11" x14ac:dyDescent="0.25">
      <c r="A2673" s="50" t="s">
        <v>1146</v>
      </c>
      <c r="B2673" s="48" t="s">
        <v>110</v>
      </c>
      <c r="C2673" s="52">
        <v>45877.201388888891</v>
      </c>
      <c r="D2673" s="48">
        <v>3398.69</v>
      </c>
      <c r="E2673" s="48">
        <v>2.1</v>
      </c>
      <c r="F2673" s="55">
        <v>-14.01</v>
      </c>
      <c r="G2673" s="30">
        <f t="shared" si="170"/>
        <v>-1.401</v>
      </c>
      <c r="H2673" s="31">
        <f t="shared" si="171"/>
        <v>164.53529999999981</v>
      </c>
      <c r="I2673" s="31">
        <f>MAX($H$19:H2673)</f>
        <v>186.96929999999992</v>
      </c>
      <c r="J2673" s="32">
        <f t="shared" si="172"/>
        <v>-22.434000000000111</v>
      </c>
      <c r="K2673" s="33">
        <f t="shared" si="173"/>
        <v>-8.4429989098226965E-3</v>
      </c>
    </row>
    <row r="2674" spans="1:11" x14ac:dyDescent="0.25">
      <c r="A2674" s="50" t="s">
        <v>1147</v>
      </c>
      <c r="B2674" s="48" t="s">
        <v>108</v>
      </c>
      <c r="C2674" s="52">
        <v>45877.378472222219</v>
      </c>
      <c r="D2674" s="48">
        <v>64.040000000000006</v>
      </c>
      <c r="E2674" s="48">
        <v>14.8</v>
      </c>
      <c r="F2674" s="48">
        <v>4.88</v>
      </c>
      <c r="G2674" s="30">
        <f t="shared" si="170"/>
        <v>0.48799999999999999</v>
      </c>
      <c r="H2674" s="31">
        <f t="shared" si="171"/>
        <v>165.02329999999981</v>
      </c>
      <c r="I2674" s="31">
        <f>MAX($H$19:H2674)</f>
        <v>186.96929999999992</v>
      </c>
      <c r="J2674" s="32">
        <f t="shared" si="172"/>
        <v>-21.946000000000112</v>
      </c>
      <c r="K2674" s="33">
        <f t="shared" si="173"/>
        <v>2.9659288918548743E-3</v>
      </c>
    </row>
    <row r="2675" spans="1:11" x14ac:dyDescent="0.25">
      <c r="A2675" s="51" t="s">
        <v>1147</v>
      </c>
      <c r="B2675" s="49" t="s">
        <v>110</v>
      </c>
      <c r="C2675" s="53">
        <v>45877.378472222219</v>
      </c>
      <c r="D2675" s="49">
        <v>64.040000000000006</v>
      </c>
      <c r="E2675" s="49">
        <v>34.700000000000003</v>
      </c>
      <c r="F2675" s="49">
        <v>0</v>
      </c>
      <c r="G2675" s="30">
        <f t="shared" si="170"/>
        <v>0</v>
      </c>
      <c r="H2675" s="31">
        <f t="shared" si="171"/>
        <v>165.02329999999981</v>
      </c>
      <c r="I2675" s="31">
        <f>MAX($H$19:H2675)</f>
        <v>186.96929999999992</v>
      </c>
      <c r="J2675" s="32">
        <f t="shared" si="172"/>
        <v>-21.946000000000112</v>
      </c>
      <c r="K2675" s="33">
        <f t="shared" si="173"/>
        <v>0</v>
      </c>
    </row>
    <row r="2676" spans="1:11" x14ac:dyDescent="0.25">
      <c r="A2676" s="51" t="s">
        <v>1145</v>
      </c>
      <c r="B2676" s="49" t="s">
        <v>105</v>
      </c>
      <c r="C2676" s="53">
        <v>45877.434027777781</v>
      </c>
      <c r="D2676" s="49">
        <v>3.8660000000000001</v>
      </c>
      <c r="E2676" s="49">
        <v>619.1</v>
      </c>
      <c r="F2676" s="49">
        <v>-6.25</v>
      </c>
      <c r="G2676" s="30">
        <f t="shared" si="170"/>
        <v>-0.625</v>
      </c>
      <c r="H2676" s="31">
        <f t="shared" si="171"/>
        <v>164.39829999999981</v>
      </c>
      <c r="I2676" s="31">
        <f>MAX($H$19:H2676)</f>
        <v>186.96929999999992</v>
      </c>
      <c r="J2676" s="32">
        <f t="shared" si="172"/>
        <v>-22.571000000000112</v>
      </c>
      <c r="K2676" s="33">
        <f t="shared" si="173"/>
        <v>-3.7873439690031541E-3</v>
      </c>
    </row>
    <row r="2677" spans="1:11" x14ac:dyDescent="0.25">
      <c r="A2677" s="50" t="s">
        <v>1145</v>
      </c>
      <c r="B2677" s="48" t="s">
        <v>107</v>
      </c>
      <c r="C2677" s="52">
        <v>45877.434027777781</v>
      </c>
      <c r="D2677" s="48">
        <v>3.8660000000000001</v>
      </c>
      <c r="E2677" s="48">
        <v>1444.7</v>
      </c>
      <c r="F2677" s="48">
        <v>-14.59</v>
      </c>
      <c r="G2677" s="30">
        <f t="shared" si="170"/>
        <v>-1.4590000000000001</v>
      </c>
      <c r="H2677" s="31">
        <f t="shared" si="171"/>
        <v>162.9392999999998</v>
      </c>
      <c r="I2677" s="31">
        <f>MAX($H$19:H2677)</f>
        <v>186.96929999999992</v>
      </c>
      <c r="J2677" s="32">
        <f t="shared" si="172"/>
        <v>-24.030000000000115</v>
      </c>
      <c r="K2677" s="33">
        <f t="shared" si="173"/>
        <v>-8.8747876346653154E-3</v>
      </c>
    </row>
    <row r="2678" spans="1:11" x14ac:dyDescent="0.25">
      <c r="A2678" s="51" t="s">
        <v>1146</v>
      </c>
      <c r="B2678" s="49" t="s">
        <v>105</v>
      </c>
      <c r="C2678" s="53">
        <v>45877.46875</v>
      </c>
      <c r="D2678" s="49">
        <v>3385.2</v>
      </c>
      <c r="E2678" s="49">
        <v>0.7</v>
      </c>
      <c r="F2678" s="49">
        <v>-5.94</v>
      </c>
      <c r="G2678" s="30">
        <f t="shared" si="170"/>
        <v>-0.59400000000000008</v>
      </c>
      <c r="H2678" s="31">
        <f t="shared" si="171"/>
        <v>162.34529999999981</v>
      </c>
      <c r="I2678" s="31">
        <f>MAX($H$19:H2678)</f>
        <v>186.96929999999992</v>
      </c>
      <c r="J2678" s="32">
        <f t="shared" si="172"/>
        <v>-24.624000000000109</v>
      </c>
      <c r="K2678" s="33">
        <f t="shared" si="173"/>
        <v>-3.6455293474317862E-3</v>
      </c>
    </row>
    <row r="2679" spans="1:11" x14ac:dyDescent="0.25">
      <c r="A2679" s="50" t="s">
        <v>1146</v>
      </c>
      <c r="B2679" s="48" t="s">
        <v>107</v>
      </c>
      <c r="C2679" s="52">
        <v>45877.46875</v>
      </c>
      <c r="D2679" s="48">
        <v>3385.2</v>
      </c>
      <c r="E2679" s="48">
        <v>1.6</v>
      </c>
      <c r="F2679" s="48">
        <v>-13.58</v>
      </c>
      <c r="G2679" s="30">
        <f t="shared" si="170"/>
        <v>-1.3580000000000001</v>
      </c>
      <c r="H2679" s="31">
        <f t="shared" si="171"/>
        <v>160.98729999999981</v>
      </c>
      <c r="I2679" s="31">
        <f>MAX($H$19:H2679)</f>
        <v>186.96929999999992</v>
      </c>
      <c r="J2679" s="32">
        <f t="shared" si="172"/>
        <v>-25.982000000000113</v>
      </c>
      <c r="K2679" s="33">
        <f t="shared" si="173"/>
        <v>-8.364886448822384E-3</v>
      </c>
    </row>
    <row r="2680" spans="1:11" x14ac:dyDescent="0.25">
      <c r="A2680" s="50" t="s">
        <v>1144</v>
      </c>
      <c r="B2680" s="48" t="s">
        <v>108</v>
      </c>
      <c r="C2680" s="52">
        <v>45877.552083333336</v>
      </c>
      <c r="D2680" s="48">
        <v>4.4382000000000001</v>
      </c>
      <c r="E2680" s="48">
        <v>4</v>
      </c>
      <c r="F2680" s="48">
        <v>4.5199999999999996</v>
      </c>
      <c r="G2680" s="30">
        <f t="shared" si="170"/>
        <v>0.45199999999999996</v>
      </c>
      <c r="H2680" s="31">
        <f t="shared" si="171"/>
        <v>161.4392999999998</v>
      </c>
      <c r="I2680" s="31">
        <f>MAX($H$19:H2680)</f>
        <v>186.96929999999992</v>
      </c>
      <c r="J2680" s="32">
        <f t="shared" si="172"/>
        <v>-25.530000000000115</v>
      </c>
      <c r="K2680" s="33">
        <f t="shared" si="173"/>
        <v>2.8076748911249894E-3</v>
      </c>
    </row>
    <row r="2681" spans="1:11" x14ac:dyDescent="0.25">
      <c r="A2681" s="51" t="s">
        <v>1144</v>
      </c>
      <c r="B2681" s="49" t="s">
        <v>110</v>
      </c>
      <c r="C2681" s="53">
        <v>45877.552083333336</v>
      </c>
      <c r="D2681" s="49">
        <v>4.4382000000000001</v>
      </c>
      <c r="E2681" s="49">
        <v>9.3000000000000007</v>
      </c>
      <c r="F2681" s="49">
        <v>28.55</v>
      </c>
      <c r="G2681" s="30">
        <f t="shared" si="170"/>
        <v>2.8550000000000004</v>
      </c>
      <c r="H2681" s="31">
        <f t="shared" si="171"/>
        <v>164.29429999999979</v>
      </c>
      <c r="I2681" s="31">
        <f>MAX($H$19:H2681)</f>
        <v>186.96929999999992</v>
      </c>
      <c r="J2681" s="32">
        <f t="shared" si="172"/>
        <v>-22.675000000000125</v>
      </c>
      <c r="K2681" s="33">
        <f t="shared" si="173"/>
        <v>1.768466538197333E-2</v>
      </c>
    </row>
    <row r="2682" spans="1:11" x14ac:dyDescent="0.25">
      <c r="A2682" s="50" t="s">
        <v>1147</v>
      </c>
      <c r="B2682" s="48" t="s">
        <v>105</v>
      </c>
      <c r="C2682" s="52">
        <v>45877.604166666664</v>
      </c>
      <c r="D2682" s="48">
        <v>63.16</v>
      </c>
      <c r="E2682" s="48">
        <v>7</v>
      </c>
      <c r="F2682" s="48">
        <v>-5.88</v>
      </c>
      <c r="G2682" s="30">
        <f t="shared" si="170"/>
        <v>-0.58799999999999997</v>
      </c>
      <c r="H2682" s="31">
        <f t="shared" si="171"/>
        <v>163.7062999999998</v>
      </c>
      <c r="I2682" s="31">
        <f>MAX($H$19:H2682)</f>
        <v>186.96929999999992</v>
      </c>
      <c r="J2682" s="32">
        <f t="shared" si="172"/>
        <v>-23.263000000000119</v>
      </c>
      <c r="K2682" s="33">
        <f t="shared" si="173"/>
        <v>-3.5789433960885519E-3</v>
      </c>
    </row>
    <row r="2683" spans="1:11" x14ac:dyDescent="0.25">
      <c r="A2683" s="51" t="s">
        <v>1147</v>
      </c>
      <c r="B2683" s="49" t="s">
        <v>107</v>
      </c>
      <c r="C2683" s="53">
        <v>45877.604166666664</v>
      </c>
      <c r="D2683" s="49">
        <v>63.16</v>
      </c>
      <c r="E2683" s="49">
        <v>16.399999999999999</v>
      </c>
      <c r="F2683" s="49">
        <v>-13.78</v>
      </c>
      <c r="G2683" s="30">
        <f t="shared" si="170"/>
        <v>-1.3780000000000001</v>
      </c>
      <c r="H2683" s="31">
        <f t="shared" si="171"/>
        <v>162.32829999999979</v>
      </c>
      <c r="I2683" s="31">
        <f>MAX($H$19:H2683)</f>
        <v>186.96929999999992</v>
      </c>
      <c r="J2683" s="32">
        <f t="shared" si="172"/>
        <v>-24.641000000000133</v>
      </c>
      <c r="K2683" s="33">
        <f t="shared" si="173"/>
        <v>-8.4175135593438366E-3</v>
      </c>
    </row>
    <row r="2684" spans="1:11" x14ac:dyDescent="0.25">
      <c r="A2684" s="51" t="s">
        <v>1145</v>
      </c>
      <c r="B2684" s="49" t="s">
        <v>108</v>
      </c>
      <c r="C2684" s="53">
        <v>45877.607638888891</v>
      </c>
      <c r="D2684" s="49">
        <v>3.9291999999999998</v>
      </c>
      <c r="E2684" s="49">
        <v>237.2</v>
      </c>
      <c r="F2684" s="49">
        <v>-6.59</v>
      </c>
      <c r="G2684" s="30">
        <f t="shared" si="170"/>
        <v>-0.65900000000000003</v>
      </c>
      <c r="H2684" s="31">
        <f t="shared" si="171"/>
        <v>161.66929999999979</v>
      </c>
      <c r="I2684" s="31">
        <f>MAX($H$19:H2684)</f>
        <v>186.96929999999992</v>
      </c>
      <c r="J2684" s="32">
        <f t="shared" si="172"/>
        <v>-25.300000000000125</v>
      </c>
      <c r="K2684" s="33">
        <f t="shared" si="173"/>
        <v>-4.0596741295263472E-3</v>
      </c>
    </row>
    <row r="2685" spans="1:11" x14ac:dyDescent="0.25">
      <c r="A2685" s="50" t="s">
        <v>1145</v>
      </c>
      <c r="B2685" s="48" t="s">
        <v>110</v>
      </c>
      <c r="C2685" s="52">
        <v>45877.607638888891</v>
      </c>
      <c r="D2685" s="48">
        <v>3.9291999999999998</v>
      </c>
      <c r="E2685" s="48">
        <v>553.5</v>
      </c>
      <c r="F2685" s="48">
        <v>-15.39</v>
      </c>
      <c r="G2685" s="30">
        <f t="shared" si="170"/>
        <v>-1.5390000000000001</v>
      </c>
      <c r="H2685" s="31">
        <f t="shared" si="171"/>
        <v>160.13029999999981</v>
      </c>
      <c r="I2685" s="31">
        <f>MAX($H$19:H2685)</f>
        <v>186.96929999999992</v>
      </c>
      <c r="J2685" s="32">
        <f t="shared" si="172"/>
        <v>-26.839000000000112</v>
      </c>
      <c r="K2685" s="33">
        <f t="shared" si="173"/>
        <v>-9.5194325700673765E-3</v>
      </c>
    </row>
    <row r="2686" spans="1:11" x14ac:dyDescent="0.25">
      <c r="A2686" s="51" t="s">
        <v>1146</v>
      </c>
      <c r="B2686" s="49" t="s">
        <v>108</v>
      </c>
      <c r="C2686" s="53">
        <v>45877.6875</v>
      </c>
      <c r="D2686" s="49">
        <v>3397.95</v>
      </c>
      <c r="E2686" s="49">
        <v>0.6</v>
      </c>
      <c r="F2686" s="49">
        <v>-5.66</v>
      </c>
      <c r="G2686" s="30">
        <f t="shared" si="170"/>
        <v>-0.56600000000000006</v>
      </c>
      <c r="H2686" s="31">
        <f t="shared" si="171"/>
        <v>159.5642999999998</v>
      </c>
      <c r="I2686" s="31">
        <f>MAX($H$19:H2686)</f>
        <v>186.96929999999992</v>
      </c>
      <c r="J2686" s="32">
        <f t="shared" si="172"/>
        <v>-27.405000000000115</v>
      </c>
      <c r="K2686" s="33">
        <f t="shared" si="173"/>
        <v>-3.5346214926219588E-3</v>
      </c>
    </row>
    <row r="2687" spans="1:11" x14ac:dyDescent="0.25">
      <c r="A2687" s="50" t="s">
        <v>1146</v>
      </c>
      <c r="B2687" s="48" t="s">
        <v>110</v>
      </c>
      <c r="C2687" s="52">
        <v>45877.6875</v>
      </c>
      <c r="D2687" s="48">
        <v>3397.95</v>
      </c>
      <c r="E2687" s="48">
        <v>1.4</v>
      </c>
      <c r="F2687" s="48">
        <v>-13.2</v>
      </c>
      <c r="G2687" s="30">
        <f t="shared" si="170"/>
        <v>-1.32</v>
      </c>
      <c r="H2687" s="31">
        <f t="shared" si="171"/>
        <v>158.24429999999981</v>
      </c>
      <c r="I2687" s="31">
        <f>MAX($H$19:H2687)</f>
        <v>186.96929999999992</v>
      </c>
      <c r="J2687" s="32">
        <f t="shared" si="172"/>
        <v>-28.725000000000108</v>
      </c>
      <c r="K2687" s="33">
        <f t="shared" si="173"/>
        <v>-8.2725271254283639E-3</v>
      </c>
    </row>
    <row r="2688" spans="1:11" x14ac:dyDescent="0.25">
      <c r="A2688" s="51" t="s">
        <v>1148</v>
      </c>
      <c r="B2688" s="49" t="s">
        <v>105</v>
      </c>
      <c r="C2688" s="53">
        <v>45877.701388888891</v>
      </c>
      <c r="D2688" s="49">
        <v>1332.28</v>
      </c>
      <c r="E2688" s="49">
        <v>0.7</v>
      </c>
      <c r="F2688" s="49">
        <v>4.38</v>
      </c>
      <c r="G2688" s="30">
        <f t="shared" si="170"/>
        <v>0.438</v>
      </c>
      <c r="H2688" s="31">
        <f t="shared" si="171"/>
        <v>158.6822999999998</v>
      </c>
      <c r="I2688" s="31">
        <f>MAX($H$19:H2688)</f>
        <v>186.96929999999992</v>
      </c>
      <c r="J2688" s="32">
        <f t="shared" si="172"/>
        <v>-28.28700000000012</v>
      </c>
      <c r="K2688" s="33">
        <f t="shared" si="173"/>
        <v>2.7678722077193463E-3</v>
      </c>
    </row>
    <row r="2689" spans="1:11" x14ac:dyDescent="0.25">
      <c r="A2689" s="50" t="s">
        <v>1148</v>
      </c>
      <c r="B2689" s="48" t="s">
        <v>107</v>
      </c>
      <c r="C2689" s="52">
        <v>45877.701388888891</v>
      </c>
      <c r="D2689" s="48">
        <v>1332.28</v>
      </c>
      <c r="E2689" s="48">
        <v>1.65</v>
      </c>
      <c r="F2689" s="48">
        <v>0</v>
      </c>
      <c r="G2689" s="30">
        <f t="shared" si="170"/>
        <v>0</v>
      </c>
      <c r="H2689" s="31">
        <f t="shared" si="171"/>
        <v>158.6822999999998</v>
      </c>
      <c r="I2689" s="31">
        <f>MAX($H$19:H2689)</f>
        <v>186.96929999999992</v>
      </c>
      <c r="J2689" s="32">
        <f t="shared" si="172"/>
        <v>-28.28700000000012</v>
      </c>
      <c r="K2689" s="33">
        <f t="shared" si="173"/>
        <v>0</v>
      </c>
    </row>
    <row r="2690" spans="1:11" x14ac:dyDescent="0.25">
      <c r="A2690" s="51" t="s">
        <v>1148</v>
      </c>
      <c r="B2690" s="49" t="s">
        <v>105</v>
      </c>
      <c r="C2690" s="53">
        <v>45880.034722222219</v>
      </c>
      <c r="D2690" s="49">
        <v>1324.626</v>
      </c>
      <c r="E2690" s="49">
        <v>1.2</v>
      </c>
      <c r="F2690" s="49">
        <v>4.43</v>
      </c>
      <c r="G2690" s="30">
        <f t="shared" si="170"/>
        <v>0.443</v>
      </c>
      <c r="H2690" s="31">
        <f t="shared" si="171"/>
        <v>159.12529999999981</v>
      </c>
      <c r="I2690" s="31">
        <f>MAX($H$19:H2690)</f>
        <v>186.96929999999992</v>
      </c>
      <c r="J2690" s="32">
        <f t="shared" si="172"/>
        <v>-27.844000000000108</v>
      </c>
      <c r="K2690" s="33">
        <f t="shared" si="173"/>
        <v>2.791741738051412E-3</v>
      </c>
    </row>
    <row r="2691" spans="1:11" x14ac:dyDescent="0.25">
      <c r="A2691" s="50" t="s">
        <v>1148</v>
      </c>
      <c r="B2691" s="48" t="s">
        <v>107</v>
      </c>
      <c r="C2691" s="52">
        <v>45880.034722222219</v>
      </c>
      <c r="D2691" s="48">
        <v>1324.626</v>
      </c>
      <c r="E2691" s="48">
        <v>2.8</v>
      </c>
      <c r="F2691" s="48">
        <v>10.23</v>
      </c>
      <c r="G2691" s="30">
        <f t="shared" si="170"/>
        <v>1.0230000000000001</v>
      </c>
      <c r="H2691" s="31">
        <f t="shared" si="171"/>
        <v>160.14829999999981</v>
      </c>
      <c r="I2691" s="31">
        <f>MAX($H$19:H2691)</f>
        <v>186.96929999999992</v>
      </c>
      <c r="J2691" s="32">
        <f t="shared" si="172"/>
        <v>-26.821000000000112</v>
      </c>
      <c r="K2691" s="33">
        <f t="shared" si="173"/>
        <v>6.4288959706595428E-3</v>
      </c>
    </row>
    <row r="2692" spans="1:11" x14ac:dyDescent="0.25">
      <c r="A2692" s="51" t="s">
        <v>1145</v>
      </c>
      <c r="B2692" s="49" t="s">
        <v>108</v>
      </c>
      <c r="C2692" s="53">
        <v>45880.232638888891</v>
      </c>
      <c r="D2692" s="49">
        <v>3.8877999999999999</v>
      </c>
      <c r="E2692" s="49">
        <v>456.6</v>
      </c>
      <c r="F2692" s="49">
        <v>-7.21</v>
      </c>
      <c r="G2692" s="30">
        <f t="shared" si="170"/>
        <v>-0.72100000000000009</v>
      </c>
      <c r="H2692" s="31">
        <f t="shared" si="171"/>
        <v>159.4272999999998</v>
      </c>
      <c r="I2692" s="31">
        <f>MAX($H$19:H2692)</f>
        <v>186.96929999999992</v>
      </c>
      <c r="J2692" s="32">
        <f t="shared" si="172"/>
        <v>-27.542000000000115</v>
      </c>
      <c r="K2692" s="33">
        <f t="shared" si="173"/>
        <v>-4.5020771372534796E-3</v>
      </c>
    </row>
    <row r="2693" spans="1:11" x14ac:dyDescent="0.25">
      <c r="A2693" s="50" t="s">
        <v>1145</v>
      </c>
      <c r="B2693" s="48" t="s">
        <v>110</v>
      </c>
      <c r="C2693" s="52">
        <v>45880.232638888891</v>
      </c>
      <c r="D2693" s="48">
        <v>3.8877999999999999</v>
      </c>
      <c r="E2693" s="48">
        <v>1065.4000000000001</v>
      </c>
      <c r="F2693" s="48">
        <v>-16.829999999999998</v>
      </c>
      <c r="G2693" s="30">
        <f t="shared" si="170"/>
        <v>-1.6829999999999998</v>
      </c>
      <c r="H2693" s="31">
        <f t="shared" si="171"/>
        <v>157.74429999999981</v>
      </c>
      <c r="I2693" s="31">
        <f>MAX($H$19:H2693)</f>
        <v>186.96929999999992</v>
      </c>
      <c r="J2693" s="32">
        <f t="shared" si="172"/>
        <v>-29.225000000000108</v>
      </c>
      <c r="K2693" s="33">
        <f t="shared" si="173"/>
        <v>-1.0556535800330225E-2</v>
      </c>
    </row>
    <row r="2694" spans="1:11" x14ac:dyDescent="0.25">
      <c r="A2694" s="50" t="s">
        <v>1147</v>
      </c>
      <c r="B2694" s="48" t="s">
        <v>105</v>
      </c>
      <c r="C2694" s="52">
        <v>45880.277777777781</v>
      </c>
      <c r="D2694" s="48">
        <v>63.2</v>
      </c>
      <c r="E2694" s="48">
        <v>22.2</v>
      </c>
      <c r="F2694" s="48">
        <v>-5.55</v>
      </c>
      <c r="G2694" s="30">
        <f t="shared" si="170"/>
        <v>-0.55500000000000005</v>
      </c>
      <c r="H2694" s="31">
        <f t="shared" si="171"/>
        <v>157.1892999999998</v>
      </c>
      <c r="I2694" s="31">
        <f>MAX($H$19:H2694)</f>
        <v>186.96929999999992</v>
      </c>
      <c r="J2694" s="32">
        <f t="shared" si="172"/>
        <v>-29.780000000000115</v>
      </c>
      <c r="K2694" s="33">
        <f t="shared" si="173"/>
        <v>-3.5183521686679153E-3</v>
      </c>
    </row>
    <row r="2695" spans="1:11" x14ac:dyDescent="0.25">
      <c r="A2695" s="51" t="s">
        <v>1147</v>
      </c>
      <c r="B2695" s="49" t="s">
        <v>107</v>
      </c>
      <c r="C2695" s="53">
        <v>45880.277777777781</v>
      </c>
      <c r="D2695" s="49">
        <v>63.2</v>
      </c>
      <c r="E2695" s="49">
        <v>51.9</v>
      </c>
      <c r="F2695" s="49">
        <v>-12.97</v>
      </c>
      <c r="G2695" s="30">
        <f t="shared" si="170"/>
        <v>-1.2970000000000002</v>
      </c>
      <c r="H2695" s="31">
        <f t="shared" si="171"/>
        <v>155.89229999999981</v>
      </c>
      <c r="I2695" s="31">
        <f>MAX($H$19:H2695)</f>
        <v>186.96929999999992</v>
      </c>
      <c r="J2695" s="32">
        <f t="shared" si="172"/>
        <v>-31.077000000000112</v>
      </c>
      <c r="K2695" s="33">
        <f t="shared" si="173"/>
        <v>-8.2511977596438912E-3</v>
      </c>
    </row>
    <row r="2696" spans="1:11" x14ac:dyDescent="0.25">
      <c r="A2696" s="51" t="s">
        <v>1144</v>
      </c>
      <c r="B2696" s="49" t="s">
        <v>105</v>
      </c>
      <c r="C2696" s="53">
        <v>45880.715277777781</v>
      </c>
      <c r="D2696" s="49">
        <v>4.4417</v>
      </c>
      <c r="E2696" s="49">
        <v>3.6</v>
      </c>
      <c r="F2696" s="49">
        <v>-3.71</v>
      </c>
      <c r="G2696" s="30">
        <f t="shared" si="170"/>
        <v>-0.371</v>
      </c>
      <c r="H2696" s="31">
        <f t="shared" si="171"/>
        <v>155.5212999999998</v>
      </c>
      <c r="I2696" s="31">
        <f>MAX($H$19:H2696)</f>
        <v>186.96929999999992</v>
      </c>
      <c r="J2696" s="32">
        <f t="shared" si="172"/>
        <v>-31.448000000000121</v>
      </c>
      <c r="K2696" s="33">
        <f t="shared" si="173"/>
        <v>-2.3798481387471426E-3</v>
      </c>
    </row>
    <row r="2697" spans="1:11" x14ac:dyDescent="0.25">
      <c r="A2697" s="51" t="s">
        <v>1144</v>
      </c>
      <c r="B2697" s="49" t="s">
        <v>107</v>
      </c>
      <c r="C2697" s="53">
        <v>45880.715277777781</v>
      </c>
      <c r="D2697" s="49">
        <v>4.4417</v>
      </c>
      <c r="E2697" s="49">
        <v>8.4</v>
      </c>
      <c r="F2697" s="49">
        <v>-8.65</v>
      </c>
      <c r="G2697" s="30">
        <f t="shared" si="170"/>
        <v>-0.8650000000000001</v>
      </c>
      <c r="H2697" s="31">
        <f t="shared" si="171"/>
        <v>154.65629999999979</v>
      </c>
      <c r="I2697" s="31">
        <f>MAX($H$19:H2697)</f>
        <v>186.96929999999992</v>
      </c>
      <c r="J2697" s="32">
        <f t="shared" si="172"/>
        <v>-32.31300000000013</v>
      </c>
      <c r="K2697" s="33">
        <f t="shared" si="173"/>
        <v>-5.5619391041613619E-3</v>
      </c>
    </row>
    <row r="2698" spans="1:11" x14ac:dyDescent="0.25">
      <c r="A2698" s="51" t="s">
        <v>1145</v>
      </c>
      <c r="B2698" s="49" t="s">
        <v>105</v>
      </c>
      <c r="C2698" s="53">
        <v>45880.760416666664</v>
      </c>
      <c r="D2698" s="49">
        <v>3.8801999999999999</v>
      </c>
      <c r="E2698" s="49">
        <v>480.7</v>
      </c>
      <c r="F2698" s="49">
        <v>4.2300000000000004</v>
      </c>
      <c r="G2698" s="30">
        <f t="shared" si="170"/>
        <v>0.42300000000000004</v>
      </c>
      <c r="H2698" s="31">
        <f t="shared" si="171"/>
        <v>155.07929999999979</v>
      </c>
      <c r="I2698" s="31">
        <f>MAX($H$19:H2698)</f>
        <v>186.96929999999992</v>
      </c>
      <c r="J2698" s="32">
        <f t="shared" si="172"/>
        <v>-31.890000000000128</v>
      </c>
      <c r="K2698" s="33">
        <f t="shared" si="173"/>
        <v>2.7350971153454751E-3</v>
      </c>
    </row>
    <row r="2699" spans="1:11" x14ac:dyDescent="0.25">
      <c r="A2699" s="50" t="s">
        <v>1145</v>
      </c>
      <c r="B2699" s="48" t="s">
        <v>107</v>
      </c>
      <c r="C2699" s="52">
        <v>45880.760416666664</v>
      </c>
      <c r="D2699" s="48">
        <v>3.8801999999999999</v>
      </c>
      <c r="E2699" s="48">
        <v>1121.7</v>
      </c>
      <c r="F2699" s="48">
        <v>32.64</v>
      </c>
      <c r="G2699" s="30">
        <f t="shared" si="170"/>
        <v>3.2640000000000002</v>
      </c>
      <c r="H2699" s="31">
        <f t="shared" si="171"/>
        <v>158.3432999999998</v>
      </c>
      <c r="I2699" s="31">
        <f>MAX($H$19:H2699)</f>
        <v>186.96929999999992</v>
      </c>
      <c r="J2699" s="32">
        <f t="shared" si="172"/>
        <v>-28.626000000000118</v>
      </c>
      <c r="K2699" s="33">
        <f t="shared" si="173"/>
        <v>2.1047296447688435E-2</v>
      </c>
    </row>
    <row r="2700" spans="1:11" x14ac:dyDescent="0.25">
      <c r="A2700" s="51" t="s">
        <v>1146</v>
      </c>
      <c r="B2700" s="49" t="s">
        <v>105</v>
      </c>
      <c r="C2700" s="53">
        <v>45880.934027777781</v>
      </c>
      <c r="D2700" s="49">
        <v>3345.3</v>
      </c>
      <c r="E2700" s="49">
        <v>0.9</v>
      </c>
      <c r="F2700" s="49">
        <v>-5.49</v>
      </c>
      <c r="G2700" s="30">
        <f t="shared" si="170"/>
        <v>-0.54900000000000004</v>
      </c>
      <c r="H2700" s="31">
        <f t="shared" si="171"/>
        <v>157.79429999999979</v>
      </c>
      <c r="I2700" s="31">
        <f>MAX($H$19:H2700)</f>
        <v>186.96929999999992</v>
      </c>
      <c r="J2700" s="32">
        <f t="shared" si="172"/>
        <v>-29.175000000000125</v>
      </c>
      <c r="K2700" s="33">
        <f t="shared" si="173"/>
        <v>-3.4671501730733079E-3</v>
      </c>
    </row>
    <row r="2701" spans="1:11" x14ac:dyDescent="0.25">
      <c r="A2701" s="50" t="s">
        <v>1146</v>
      </c>
      <c r="B2701" s="48" t="s">
        <v>107</v>
      </c>
      <c r="C2701" s="52">
        <v>45880.934027777781</v>
      </c>
      <c r="D2701" s="48">
        <v>3345.3</v>
      </c>
      <c r="E2701" s="48">
        <v>2.2000000000000002</v>
      </c>
      <c r="F2701" s="48">
        <v>-13.42</v>
      </c>
      <c r="G2701" s="30">
        <f t="shared" si="170"/>
        <v>-1.3420000000000001</v>
      </c>
      <c r="H2701" s="31">
        <f t="shared" si="171"/>
        <v>156.45229999999978</v>
      </c>
      <c r="I2701" s="31">
        <f>MAX($H$19:H2701)</f>
        <v>186.96929999999992</v>
      </c>
      <c r="J2701" s="32">
        <f t="shared" si="172"/>
        <v>-30.517000000000138</v>
      </c>
      <c r="K2701" s="33">
        <f t="shared" si="173"/>
        <v>-8.5047432004832224E-3</v>
      </c>
    </row>
    <row r="2702" spans="1:11" x14ac:dyDescent="0.25">
      <c r="A2702" s="50" t="s">
        <v>1144</v>
      </c>
      <c r="B2702" s="48" t="s">
        <v>108</v>
      </c>
      <c r="C2702" s="52">
        <v>45880.996527777781</v>
      </c>
      <c r="D2702" s="48">
        <v>4.452</v>
      </c>
      <c r="E2702" s="48">
        <v>3.6</v>
      </c>
      <c r="F2702" s="48">
        <v>-3.71</v>
      </c>
      <c r="G2702" s="30">
        <f t="shared" si="170"/>
        <v>-0.371</v>
      </c>
      <c r="H2702" s="31">
        <f t="shared" si="171"/>
        <v>156.08129999999977</v>
      </c>
      <c r="I2702" s="31">
        <f>MAX($H$19:H2702)</f>
        <v>186.96929999999992</v>
      </c>
      <c r="J2702" s="32">
        <f t="shared" si="172"/>
        <v>-30.888000000000147</v>
      </c>
      <c r="K2702" s="33">
        <f t="shared" si="173"/>
        <v>-2.3713297918919185E-3</v>
      </c>
    </row>
    <row r="2703" spans="1:11" x14ac:dyDescent="0.25">
      <c r="A2703" s="50" t="s">
        <v>1144</v>
      </c>
      <c r="B2703" s="48" t="s">
        <v>108</v>
      </c>
      <c r="C2703" s="52">
        <v>45880.996527777781</v>
      </c>
      <c r="D2703" s="48">
        <v>4.452</v>
      </c>
      <c r="E2703" s="48">
        <v>8.4</v>
      </c>
      <c r="F2703" s="48">
        <v>-8.65</v>
      </c>
      <c r="G2703" s="30">
        <f t="shared" si="170"/>
        <v>-0.8650000000000001</v>
      </c>
      <c r="H2703" s="31">
        <f t="shared" si="171"/>
        <v>155.21629999999976</v>
      </c>
      <c r="I2703" s="31">
        <f>MAX($H$19:H2703)</f>
        <v>186.96929999999992</v>
      </c>
      <c r="J2703" s="32">
        <f t="shared" si="172"/>
        <v>-31.753000000000156</v>
      </c>
      <c r="K2703" s="33">
        <f t="shared" si="173"/>
        <v>-5.5419835688196306E-3</v>
      </c>
    </row>
    <row r="2704" spans="1:11" x14ac:dyDescent="0.25">
      <c r="A2704" s="50" t="s">
        <v>1144</v>
      </c>
      <c r="B2704" s="48" t="s">
        <v>108</v>
      </c>
      <c r="C2704" s="52">
        <v>45880.996527777781</v>
      </c>
      <c r="D2704" s="48">
        <v>4.452</v>
      </c>
      <c r="E2704" s="48">
        <v>11.6</v>
      </c>
      <c r="F2704" s="48">
        <v>4.5199999999999996</v>
      </c>
      <c r="G2704" s="30">
        <f t="shared" si="170"/>
        <v>0.45199999999999996</v>
      </c>
      <c r="H2704" s="31">
        <f t="shared" si="171"/>
        <v>155.66829999999976</v>
      </c>
      <c r="I2704" s="31">
        <f>MAX($H$19:H2704)</f>
        <v>186.96929999999992</v>
      </c>
      <c r="J2704" s="32">
        <f t="shared" si="172"/>
        <v>-31.301000000000158</v>
      </c>
      <c r="K2704" s="33">
        <f t="shared" si="173"/>
        <v>2.9120652921117429E-3</v>
      </c>
    </row>
    <row r="2705" spans="1:11" x14ac:dyDescent="0.25">
      <c r="A2705" s="51" t="s">
        <v>1144</v>
      </c>
      <c r="B2705" s="49" t="s">
        <v>110</v>
      </c>
      <c r="C2705" s="53">
        <v>45880.996527777781</v>
      </c>
      <c r="D2705" s="49">
        <v>4.452</v>
      </c>
      <c r="E2705" s="49">
        <v>27.2</v>
      </c>
      <c r="F2705" s="49">
        <v>17.41</v>
      </c>
      <c r="G2705" s="30">
        <f t="shared" si="170"/>
        <v>1.7410000000000001</v>
      </c>
      <c r="H2705" s="31">
        <f t="shared" si="171"/>
        <v>157.40929999999977</v>
      </c>
      <c r="I2705" s="31">
        <f>MAX($H$19:H2705)</f>
        <v>186.96929999999992</v>
      </c>
      <c r="J2705" s="32">
        <f t="shared" si="172"/>
        <v>-29.560000000000144</v>
      </c>
      <c r="K2705" s="33">
        <f t="shared" si="173"/>
        <v>1.1184036827022625E-2</v>
      </c>
    </row>
    <row r="2706" spans="1:11" x14ac:dyDescent="0.25">
      <c r="A2706" s="51" t="s">
        <v>1148</v>
      </c>
      <c r="B2706" s="49" t="s">
        <v>108</v>
      </c>
      <c r="C2706" s="53">
        <v>45881.020833333336</v>
      </c>
      <c r="D2706" s="49">
        <v>1341.674</v>
      </c>
      <c r="E2706" s="49">
        <v>1.17</v>
      </c>
      <c r="F2706" s="49">
        <v>4.53</v>
      </c>
      <c r="G2706" s="30">
        <f t="shared" si="170"/>
        <v>0.45300000000000007</v>
      </c>
      <c r="H2706" s="31">
        <f t="shared" si="171"/>
        <v>157.86229999999978</v>
      </c>
      <c r="I2706" s="31">
        <f>MAX($H$19:H2706)</f>
        <v>186.96929999999992</v>
      </c>
      <c r="J2706" s="32">
        <f t="shared" si="172"/>
        <v>-29.107000000000141</v>
      </c>
      <c r="K2706" s="33">
        <f t="shared" si="173"/>
        <v>2.8778477510540412E-3</v>
      </c>
    </row>
    <row r="2707" spans="1:11" x14ac:dyDescent="0.25">
      <c r="A2707" s="50" t="s">
        <v>1148</v>
      </c>
      <c r="B2707" s="48" t="s">
        <v>110</v>
      </c>
      <c r="C2707" s="52">
        <v>45881.020833333336</v>
      </c>
      <c r="D2707" s="48">
        <v>1341.674</v>
      </c>
      <c r="E2707" s="48">
        <v>2.74</v>
      </c>
      <c r="F2707" s="48">
        <v>0</v>
      </c>
      <c r="G2707" s="30">
        <f t="shared" si="170"/>
        <v>0</v>
      </c>
      <c r="H2707" s="31">
        <f t="shared" si="171"/>
        <v>157.86229999999978</v>
      </c>
      <c r="I2707" s="31">
        <f>MAX($H$19:H2707)</f>
        <v>186.96929999999992</v>
      </c>
      <c r="J2707" s="32">
        <f t="shared" si="172"/>
        <v>-29.107000000000141</v>
      </c>
      <c r="K2707" s="33">
        <f t="shared" si="173"/>
        <v>0</v>
      </c>
    </row>
    <row r="2708" spans="1:11" x14ac:dyDescent="0.25">
      <c r="A2708" s="51" t="s">
        <v>1146</v>
      </c>
      <c r="B2708" s="49" t="s">
        <v>108</v>
      </c>
      <c r="C2708" s="53">
        <v>45881.052083333336</v>
      </c>
      <c r="D2708" s="49">
        <v>3356.45</v>
      </c>
      <c r="E2708" s="49">
        <v>1</v>
      </c>
      <c r="F2708" s="49">
        <v>-5.51</v>
      </c>
      <c r="G2708" s="30">
        <f t="shared" si="170"/>
        <v>-0.55100000000000005</v>
      </c>
      <c r="H2708" s="31">
        <f t="shared" si="171"/>
        <v>157.31129999999979</v>
      </c>
      <c r="I2708" s="31">
        <f>MAX($H$19:H2708)</f>
        <v>186.96929999999992</v>
      </c>
      <c r="J2708" s="32">
        <f t="shared" si="172"/>
        <v>-29.658000000000129</v>
      </c>
      <c r="K2708" s="33">
        <f t="shared" si="173"/>
        <v>-3.4903837078262834E-3</v>
      </c>
    </row>
    <row r="2709" spans="1:11" x14ac:dyDescent="0.25">
      <c r="A2709" s="50" t="s">
        <v>1146</v>
      </c>
      <c r="B2709" s="48" t="s">
        <v>110</v>
      </c>
      <c r="C2709" s="52">
        <v>45881.052083333336</v>
      </c>
      <c r="D2709" s="48">
        <v>3356.45</v>
      </c>
      <c r="E2709" s="48">
        <v>2.5</v>
      </c>
      <c r="F2709" s="48">
        <v>-13.77</v>
      </c>
      <c r="G2709" s="30">
        <f t="shared" si="170"/>
        <v>-1.377</v>
      </c>
      <c r="H2709" s="31">
        <f t="shared" si="171"/>
        <v>155.93429999999978</v>
      </c>
      <c r="I2709" s="31">
        <f>MAX($H$19:H2709)</f>
        <v>186.96929999999992</v>
      </c>
      <c r="J2709" s="32">
        <f t="shared" si="172"/>
        <v>-31.035000000000139</v>
      </c>
      <c r="K2709" s="33">
        <f t="shared" si="173"/>
        <v>-8.7533444831999763E-3</v>
      </c>
    </row>
    <row r="2710" spans="1:11" x14ac:dyDescent="0.25">
      <c r="A2710" s="50" t="s">
        <v>1147</v>
      </c>
      <c r="B2710" s="48" t="s">
        <v>108</v>
      </c>
      <c r="C2710" s="52">
        <v>45881.173611111109</v>
      </c>
      <c r="D2710" s="48">
        <v>64.150000000000006</v>
      </c>
      <c r="E2710" s="48">
        <v>34.6</v>
      </c>
      <c r="F2710" s="48">
        <v>4.84</v>
      </c>
      <c r="G2710" s="30">
        <f t="shared" si="170"/>
        <v>0.48399999999999999</v>
      </c>
      <c r="H2710" s="31">
        <f t="shared" si="171"/>
        <v>156.41829999999979</v>
      </c>
      <c r="I2710" s="31">
        <f>MAX($H$19:H2710)</f>
        <v>186.96929999999992</v>
      </c>
      <c r="J2710" s="32">
        <f t="shared" si="172"/>
        <v>-30.55100000000013</v>
      </c>
      <c r="K2710" s="33">
        <f t="shared" si="173"/>
        <v>3.1038713099043047E-3</v>
      </c>
    </row>
    <row r="2711" spans="1:11" x14ac:dyDescent="0.25">
      <c r="A2711" s="51" t="s">
        <v>1147</v>
      </c>
      <c r="B2711" s="49" t="s">
        <v>110</v>
      </c>
      <c r="C2711" s="53">
        <v>45881.173611111109</v>
      </c>
      <c r="D2711" s="49">
        <v>64.150000000000006</v>
      </c>
      <c r="E2711" s="49">
        <v>80.8</v>
      </c>
      <c r="F2711" s="49">
        <v>0</v>
      </c>
      <c r="G2711" s="30">
        <f t="shared" si="170"/>
        <v>0</v>
      </c>
      <c r="H2711" s="31">
        <f t="shared" si="171"/>
        <v>156.41829999999979</v>
      </c>
      <c r="I2711" s="31">
        <f>MAX($H$19:H2711)</f>
        <v>186.96929999999992</v>
      </c>
      <c r="J2711" s="32">
        <f t="shared" si="172"/>
        <v>-30.55100000000013</v>
      </c>
      <c r="K2711" s="33">
        <f t="shared" si="173"/>
        <v>0</v>
      </c>
    </row>
    <row r="2712" spans="1:11" x14ac:dyDescent="0.25">
      <c r="A2712" s="50" t="s">
        <v>1147</v>
      </c>
      <c r="B2712" s="48" t="s">
        <v>105</v>
      </c>
      <c r="C2712" s="52">
        <v>45881.350694444445</v>
      </c>
      <c r="D2712" s="48">
        <v>64.06</v>
      </c>
      <c r="E2712" s="48">
        <v>19.600000000000001</v>
      </c>
      <c r="F2712" s="48">
        <v>4.12</v>
      </c>
      <c r="G2712" s="30">
        <f t="shared" si="170"/>
        <v>0.41200000000000003</v>
      </c>
      <c r="H2712" s="31">
        <f t="shared" si="171"/>
        <v>156.8302999999998</v>
      </c>
      <c r="I2712" s="31">
        <f>MAX($H$19:H2712)</f>
        <v>186.96929999999992</v>
      </c>
      <c r="J2712" s="32">
        <f t="shared" si="172"/>
        <v>-30.139000000000124</v>
      </c>
      <c r="K2712" s="33">
        <f t="shared" si="173"/>
        <v>2.6339629058749203E-3</v>
      </c>
    </row>
    <row r="2713" spans="1:11" x14ac:dyDescent="0.25">
      <c r="A2713" s="51" t="s">
        <v>1147</v>
      </c>
      <c r="B2713" s="49" t="s">
        <v>107</v>
      </c>
      <c r="C2713" s="53">
        <v>45881.350694444445</v>
      </c>
      <c r="D2713" s="49">
        <v>64.06</v>
      </c>
      <c r="E2713" s="49">
        <v>45.9</v>
      </c>
      <c r="F2713" s="49">
        <v>0</v>
      </c>
      <c r="G2713" s="30">
        <f t="shared" si="170"/>
        <v>0</v>
      </c>
      <c r="H2713" s="31">
        <f t="shared" si="171"/>
        <v>156.8302999999998</v>
      </c>
      <c r="I2713" s="31">
        <f>MAX($H$19:H2713)</f>
        <v>186.96929999999992</v>
      </c>
      <c r="J2713" s="32">
        <f t="shared" si="172"/>
        <v>-30.139000000000124</v>
      </c>
      <c r="K2713" s="33">
        <f t="shared" si="173"/>
        <v>0</v>
      </c>
    </row>
    <row r="2714" spans="1:11" x14ac:dyDescent="0.25">
      <c r="A2714" s="51" t="s">
        <v>1148</v>
      </c>
      <c r="B2714" s="49" t="s">
        <v>108</v>
      </c>
      <c r="C2714" s="53">
        <v>45881.392361111109</v>
      </c>
      <c r="D2714" s="49">
        <v>1345.838</v>
      </c>
      <c r="E2714" s="49">
        <v>0.68</v>
      </c>
      <c r="F2714" s="49">
        <v>-6.12</v>
      </c>
      <c r="G2714" s="30">
        <f t="shared" si="170"/>
        <v>-0.6120000000000001</v>
      </c>
      <c r="H2714" s="31">
        <f t="shared" si="171"/>
        <v>156.2182999999998</v>
      </c>
      <c r="I2714" s="31">
        <f>MAX($H$19:H2714)</f>
        <v>186.96929999999992</v>
      </c>
      <c r="J2714" s="32">
        <f t="shared" si="172"/>
        <v>-30.751000000000118</v>
      </c>
      <c r="K2714" s="33">
        <f t="shared" si="173"/>
        <v>-3.9023071434537426E-3</v>
      </c>
    </row>
    <row r="2715" spans="1:11" x14ac:dyDescent="0.25">
      <c r="A2715" s="50" t="s">
        <v>1148</v>
      </c>
      <c r="B2715" s="48" t="s">
        <v>110</v>
      </c>
      <c r="C2715" s="52">
        <v>45881.392361111109</v>
      </c>
      <c r="D2715" s="48">
        <v>1345.838</v>
      </c>
      <c r="E2715" s="48">
        <v>1.59</v>
      </c>
      <c r="F2715" s="48">
        <v>-14.3</v>
      </c>
      <c r="G2715" s="30">
        <f t="shared" si="170"/>
        <v>-1.4300000000000002</v>
      </c>
      <c r="H2715" s="31">
        <f t="shared" si="171"/>
        <v>154.78829999999979</v>
      </c>
      <c r="I2715" s="31">
        <f>MAX($H$19:H2715)</f>
        <v>186.96929999999992</v>
      </c>
      <c r="J2715" s="32">
        <f t="shared" si="172"/>
        <v>-32.181000000000125</v>
      </c>
      <c r="K2715" s="33">
        <f t="shared" si="173"/>
        <v>-9.1538571345355368E-3</v>
      </c>
    </row>
    <row r="2716" spans="1:11" x14ac:dyDescent="0.25">
      <c r="A2716" s="50" t="s">
        <v>1144</v>
      </c>
      <c r="B2716" s="48" t="s">
        <v>108</v>
      </c>
      <c r="C2716" s="52">
        <v>45881.538194444445</v>
      </c>
      <c r="D2716" s="48">
        <v>4.4852999999999996</v>
      </c>
      <c r="E2716" s="48">
        <v>2.7</v>
      </c>
      <c r="F2716" s="48">
        <v>4.46</v>
      </c>
      <c r="G2716" s="30">
        <f t="shared" si="170"/>
        <v>0.44600000000000001</v>
      </c>
      <c r="H2716" s="31">
        <f t="shared" si="171"/>
        <v>155.23429999999979</v>
      </c>
      <c r="I2716" s="31">
        <f>MAX($H$19:H2716)</f>
        <v>186.96929999999992</v>
      </c>
      <c r="J2716" s="32">
        <f t="shared" si="172"/>
        <v>-31.735000000000127</v>
      </c>
      <c r="K2716" s="33">
        <f t="shared" si="173"/>
        <v>2.881354727715113E-3</v>
      </c>
    </row>
    <row r="2717" spans="1:11" x14ac:dyDescent="0.25">
      <c r="A2717" s="51" t="s">
        <v>1144</v>
      </c>
      <c r="B2717" s="49" t="s">
        <v>110</v>
      </c>
      <c r="C2717" s="53">
        <v>45881.538194444445</v>
      </c>
      <c r="D2717" s="49">
        <v>4.4852999999999996</v>
      </c>
      <c r="E2717" s="49">
        <v>6.4</v>
      </c>
      <c r="F2717" s="49">
        <v>17.28</v>
      </c>
      <c r="G2717" s="30">
        <f t="shared" si="170"/>
        <v>1.7280000000000002</v>
      </c>
      <c r="H2717" s="31">
        <f t="shared" si="171"/>
        <v>156.9622999999998</v>
      </c>
      <c r="I2717" s="31">
        <f>MAX($H$19:H2717)</f>
        <v>186.96929999999992</v>
      </c>
      <c r="J2717" s="32">
        <f t="shared" si="172"/>
        <v>-30.007000000000119</v>
      </c>
      <c r="K2717" s="33">
        <f t="shared" si="173"/>
        <v>1.1131560486310033E-2</v>
      </c>
    </row>
    <row r="2718" spans="1:11" x14ac:dyDescent="0.25">
      <c r="A2718" s="51" t="s">
        <v>1148</v>
      </c>
      <c r="B2718" s="49" t="s">
        <v>105</v>
      </c>
      <c r="C2718" s="53">
        <v>45882.173611111109</v>
      </c>
      <c r="D2718" s="49">
        <v>1340.654</v>
      </c>
      <c r="E2718" s="49">
        <v>1.39</v>
      </c>
      <c r="F2718" s="49">
        <v>-5.91</v>
      </c>
      <c r="G2718" s="30">
        <f t="shared" si="170"/>
        <v>-0.59100000000000008</v>
      </c>
      <c r="H2718" s="31">
        <f t="shared" si="171"/>
        <v>156.37129999999979</v>
      </c>
      <c r="I2718" s="31">
        <f>MAX($H$19:H2718)</f>
        <v>186.96929999999992</v>
      </c>
      <c r="J2718" s="32">
        <f t="shared" si="172"/>
        <v>-30.598000000000127</v>
      </c>
      <c r="K2718" s="33">
        <f t="shared" si="173"/>
        <v>-3.7652353463221155E-3</v>
      </c>
    </row>
    <row r="2719" spans="1:11" x14ac:dyDescent="0.25">
      <c r="A2719" s="50" t="s">
        <v>1148</v>
      </c>
      <c r="B2719" s="48" t="s">
        <v>107</v>
      </c>
      <c r="C2719" s="52">
        <v>45882.173611111109</v>
      </c>
      <c r="D2719" s="48">
        <v>1340.654</v>
      </c>
      <c r="E2719" s="48">
        <v>3.25</v>
      </c>
      <c r="F2719" s="48">
        <v>-13.83</v>
      </c>
      <c r="G2719" s="30">
        <f t="shared" si="170"/>
        <v>-1.383</v>
      </c>
      <c r="H2719" s="31">
        <f t="shared" si="171"/>
        <v>154.98829999999978</v>
      </c>
      <c r="I2719" s="31">
        <f>MAX($H$19:H2719)</f>
        <v>186.96929999999992</v>
      </c>
      <c r="J2719" s="32">
        <f t="shared" si="172"/>
        <v>-31.981000000000137</v>
      </c>
      <c r="K2719" s="33">
        <f t="shared" si="173"/>
        <v>-8.8443339666550713E-3</v>
      </c>
    </row>
    <row r="2720" spans="1:11" x14ac:dyDescent="0.25">
      <c r="A2720" s="50" t="s">
        <v>1144</v>
      </c>
      <c r="B2720" s="48" t="s">
        <v>108</v>
      </c>
      <c r="C2720" s="52">
        <v>45882.201388888891</v>
      </c>
      <c r="D2720" s="48">
        <v>4.5109000000000004</v>
      </c>
      <c r="E2720" s="48">
        <v>8.1</v>
      </c>
      <c r="F2720" s="48">
        <v>4.54</v>
      </c>
      <c r="G2720" s="30">
        <f t="shared" si="170"/>
        <v>0.45400000000000001</v>
      </c>
      <c r="H2720" s="31">
        <f t="shared" si="171"/>
        <v>155.44229999999979</v>
      </c>
      <c r="I2720" s="31">
        <f>MAX($H$19:H2720)</f>
        <v>186.96929999999992</v>
      </c>
      <c r="J2720" s="32">
        <f t="shared" si="172"/>
        <v>-31.527000000000129</v>
      </c>
      <c r="K2720" s="33">
        <f t="shared" si="173"/>
        <v>2.9292533694480483E-3</v>
      </c>
    </row>
    <row r="2721" spans="1:11" x14ac:dyDescent="0.25">
      <c r="A2721" s="51" t="s">
        <v>1144</v>
      </c>
      <c r="B2721" s="49" t="s">
        <v>110</v>
      </c>
      <c r="C2721" s="53">
        <v>45882.201388888891</v>
      </c>
      <c r="D2721" s="49">
        <v>4.5109000000000004</v>
      </c>
      <c r="E2721" s="49">
        <v>18.899999999999999</v>
      </c>
      <c r="F2721" s="49">
        <v>25.7</v>
      </c>
      <c r="G2721" s="30">
        <f t="shared" si="170"/>
        <v>2.5700000000000003</v>
      </c>
      <c r="H2721" s="31">
        <f t="shared" si="171"/>
        <v>158.01229999999978</v>
      </c>
      <c r="I2721" s="31">
        <f>MAX($H$19:H2721)</f>
        <v>186.96929999999992</v>
      </c>
      <c r="J2721" s="32">
        <f t="shared" si="172"/>
        <v>-28.957000000000136</v>
      </c>
      <c r="K2721" s="33">
        <f t="shared" si="173"/>
        <v>1.6533466115722595E-2</v>
      </c>
    </row>
    <row r="2722" spans="1:11" x14ac:dyDescent="0.25">
      <c r="A2722" s="50" t="s">
        <v>1147</v>
      </c>
      <c r="B2722" s="48" t="s">
        <v>108</v>
      </c>
      <c r="C2722" s="52">
        <v>45882.201388888891</v>
      </c>
      <c r="D2722" s="48">
        <v>63.22</v>
      </c>
      <c r="E2722" s="48">
        <v>37.9</v>
      </c>
      <c r="F2722" s="48">
        <v>-6.82</v>
      </c>
      <c r="G2722" s="30">
        <f t="shared" si="170"/>
        <v>-0.68200000000000005</v>
      </c>
      <c r="H2722" s="31">
        <f t="shared" si="171"/>
        <v>157.3302999999998</v>
      </c>
      <c r="I2722" s="31">
        <f>MAX($H$19:H2722)</f>
        <v>186.96929999999992</v>
      </c>
      <c r="J2722" s="32">
        <f t="shared" si="172"/>
        <v>-29.639000000000124</v>
      </c>
      <c r="K2722" s="33">
        <f t="shared" si="173"/>
        <v>-4.3161196944794256E-3</v>
      </c>
    </row>
    <row r="2723" spans="1:11" x14ac:dyDescent="0.25">
      <c r="A2723" s="51" t="s">
        <v>1147</v>
      </c>
      <c r="B2723" s="49" t="s">
        <v>110</v>
      </c>
      <c r="C2723" s="53">
        <v>45882.201388888891</v>
      </c>
      <c r="D2723" s="49">
        <v>63.22</v>
      </c>
      <c r="E2723" s="49">
        <v>88.6</v>
      </c>
      <c r="F2723" s="49">
        <v>-15.95</v>
      </c>
      <c r="G2723" s="30">
        <f t="shared" si="170"/>
        <v>-1.595</v>
      </c>
      <c r="H2723" s="31">
        <f t="shared" si="171"/>
        <v>155.7352999999998</v>
      </c>
      <c r="I2723" s="31">
        <f>MAX($H$19:H2723)</f>
        <v>186.96929999999992</v>
      </c>
      <c r="J2723" s="32">
        <f t="shared" si="172"/>
        <v>-31.234000000000123</v>
      </c>
      <c r="K2723" s="33">
        <f t="shared" si="173"/>
        <v>-1.0137907319823336E-2</v>
      </c>
    </row>
    <row r="2724" spans="1:11" x14ac:dyDescent="0.25">
      <c r="A2724" s="51" t="s">
        <v>1148</v>
      </c>
      <c r="B2724" s="49" t="s">
        <v>108</v>
      </c>
      <c r="C2724" s="53">
        <v>45882.284722222219</v>
      </c>
      <c r="D2724" s="49">
        <v>1351.896</v>
      </c>
      <c r="E2724" s="49">
        <v>1.1100000000000001</v>
      </c>
      <c r="F2724" s="49">
        <v>4.42</v>
      </c>
      <c r="G2724" s="30">
        <f t="shared" si="170"/>
        <v>0.442</v>
      </c>
      <c r="H2724" s="31">
        <f t="shared" si="171"/>
        <v>156.1772999999998</v>
      </c>
      <c r="I2724" s="31">
        <f>MAX($H$19:H2724)</f>
        <v>186.96929999999992</v>
      </c>
      <c r="J2724" s="32">
        <f t="shared" si="172"/>
        <v>-30.792000000000115</v>
      </c>
      <c r="K2724" s="33">
        <f t="shared" si="173"/>
        <v>2.8381490901550066E-3</v>
      </c>
    </row>
    <row r="2725" spans="1:11" x14ac:dyDescent="0.25">
      <c r="A2725" s="50" t="s">
        <v>1148</v>
      </c>
      <c r="B2725" s="48" t="s">
        <v>110</v>
      </c>
      <c r="C2725" s="52">
        <v>45882.284722222219</v>
      </c>
      <c r="D2725" s="48">
        <v>1351.896</v>
      </c>
      <c r="E2725" s="48">
        <v>2.6</v>
      </c>
      <c r="F2725" s="48">
        <v>0</v>
      </c>
      <c r="G2725" s="30">
        <f t="shared" si="170"/>
        <v>0</v>
      </c>
      <c r="H2725" s="31">
        <f t="shared" si="171"/>
        <v>156.1772999999998</v>
      </c>
      <c r="I2725" s="31">
        <f>MAX($H$19:H2725)</f>
        <v>186.96929999999992</v>
      </c>
      <c r="J2725" s="32">
        <f t="shared" si="172"/>
        <v>-30.792000000000115</v>
      </c>
      <c r="K2725" s="33">
        <f t="shared" si="173"/>
        <v>0</v>
      </c>
    </row>
    <row r="2726" spans="1:11" x14ac:dyDescent="0.25">
      <c r="A2726" s="50" t="s">
        <v>1147</v>
      </c>
      <c r="B2726" s="48" t="s">
        <v>105</v>
      </c>
      <c r="C2726" s="52">
        <v>45882.3125</v>
      </c>
      <c r="D2726" s="48">
        <v>63.05</v>
      </c>
      <c r="E2726" s="48">
        <v>21.7</v>
      </c>
      <c r="F2726" s="48">
        <v>4.7699999999999996</v>
      </c>
      <c r="G2726" s="30">
        <f t="shared" si="170"/>
        <v>0.47699999999999998</v>
      </c>
      <c r="H2726" s="31">
        <f t="shared" si="171"/>
        <v>156.65429999999981</v>
      </c>
      <c r="I2726" s="31">
        <f>MAX($H$19:H2726)</f>
        <v>186.96929999999992</v>
      </c>
      <c r="J2726" s="32">
        <f t="shared" si="172"/>
        <v>-30.315000000000111</v>
      </c>
      <c r="K2726" s="33">
        <f t="shared" si="173"/>
        <v>3.0542210679784798E-3</v>
      </c>
    </row>
    <row r="2727" spans="1:11" x14ac:dyDescent="0.25">
      <c r="A2727" s="51" t="s">
        <v>1147</v>
      </c>
      <c r="B2727" s="49" t="s">
        <v>107</v>
      </c>
      <c r="C2727" s="53">
        <v>45882.3125</v>
      </c>
      <c r="D2727" s="49">
        <v>63.05</v>
      </c>
      <c r="E2727" s="49">
        <v>50.6</v>
      </c>
      <c r="F2727" s="49">
        <v>9.61</v>
      </c>
      <c r="G2727" s="30">
        <f t="shared" si="170"/>
        <v>0.96099999999999997</v>
      </c>
      <c r="H2727" s="31">
        <f t="shared" si="171"/>
        <v>157.61529999999982</v>
      </c>
      <c r="I2727" s="31">
        <f>MAX($H$19:H2727)</f>
        <v>186.96929999999992</v>
      </c>
      <c r="J2727" s="32">
        <f t="shared" si="172"/>
        <v>-29.354000000000099</v>
      </c>
      <c r="K2727" s="33">
        <f t="shared" si="173"/>
        <v>6.1345267892423117E-3</v>
      </c>
    </row>
    <row r="2728" spans="1:11" x14ac:dyDescent="0.25">
      <c r="A2728" s="50" t="s">
        <v>1144</v>
      </c>
      <c r="B2728" s="48" t="s">
        <v>105</v>
      </c>
      <c r="C2728" s="52">
        <v>45882.520833333336</v>
      </c>
      <c r="D2728" s="48">
        <v>4.5145</v>
      </c>
      <c r="E2728" s="48">
        <v>3.8</v>
      </c>
      <c r="F2728" s="48">
        <v>4.5199999999999996</v>
      </c>
      <c r="G2728" s="30">
        <f t="shared" si="170"/>
        <v>0.45199999999999996</v>
      </c>
      <c r="H2728" s="31">
        <f t="shared" si="171"/>
        <v>158.06729999999982</v>
      </c>
      <c r="I2728" s="31">
        <f>MAX($H$19:H2728)</f>
        <v>186.96929999999992</v>
      </c>
      <c r="J2728" s="32">
        <f t="shared" si="172"/>
        <v>-28.9020000000001</v>
      </c>
      <c r="K2728" s="33">
        <f t="shared" si="173"/>
        <v>2.8677419006910565E-3</v>
      </c>
    </row>
    <row r="2729" spans="1:11" x14ac:dyDescent="0.25">
      <c r="A2729" s="51" t="s">
        <v>1144</v>
      </c>
      <c r="B2729" s="49" t="s">
        <v>107</v>
      </c>
      <c r="C2729" s="53">
        <v>45882.520833333336</v>
      </c>
      <c r="D2729" s="49">
        <v>4.5145</v>
      </c>
      <c r="E2729" s="49">
        <v>8.8000000000000007</v>
      </c>
      <c r="F2729" s="49">
        <v>0.09</v>
      </c>
      <c r="G2729" s="30">
        <f t="shared" ref="G2729:G2792" si="174">(F2729*0.1)</f>
        <v>8.9999999999999993E-3</v>
      </c>
      <c r="H2729" s="31">
        <f t="shared" ref="H2729:H2792" si="175">(H2728+G2729)</f>
        <v>158.0762999999998</v>
      </c>
      <c r="I2729" s="31">
        <f>MAX($H$19:H2729)</f>
        <v>186.96929999999992</v>
      </c>
      <c r="J2729" s="32">
        <f t="shared" ref="J2729:J2792" si="176">(H2729-I2729)</f>
        <v>-28.893000000000114</v>
      </c>
      <c r="K2729" s="33">
        <f t="shared" ref="K2729:K2792" si="177">(H2729/H2728)-1</f>
        <v>5.6937772708209877E-5</v>
      </c>
    </row>
    <row r="2730" spans="1:11" x14ac:dyDescent="0.25">
      <c r="A2730" s="51" t="s">
        <v>1148</v>
      </c>
      <c r="B2730" s="49" t="s">
        <v>105</v>
      </c>
      <c r="C2730" s="53">
        <v>45882.53125</v>
      </c>
      <c r="D2730" s="49">
        <v>1340.046</v>
      </c>
      <c r="E2730" s="49">
        <v>0.69</v>
      </c>
      <c r="F2730" s="49">
        <v>4.43</v>
      </c>
      <c r="G2730" s="30">
        <f t="shared" si="174"/>
        <v>0.443</v>
      </c>
      <c r="H2730" s="31">
        <f t="shared" si="175"/>
        <v>158.51929999999982</v>
      </c>
      <c r="I2730" s="31">
        <f>MAX($H$19:H2730)</f>
        <v>186.96929999999992</v>
      </c>
      <c r="J2730" s="32">
        <f t="shared" si="176"/>
        <v>-28.450000000000102</v>
      </c>
      <c r="K2730" s="33">
        <f t="shared" si="177"/>
        <v>2.8024441361544916E-3</v>
      </c>
    </row>
    <row r="2731" spans="1:11" x14ac:dyDescent="0.25">
      <c r="A2731" s="50" t="s">
        <v>1148</v>
      </c>
      <c r="B2731" s="48" t="s">
        <v>107</v>
      </c>
      <c r="C2731" s="52">
        <v>45882.53125</v>
      </c>
      <c r="D2731" s="48">
        <v>1340.046</v>
      </c>
      <c r="E2731" s="48">
        <v>1.62</v>
      </c>
      <c r="F2731" s="48">
        <v>0</v>
      </c>
      <c r="G2731" s="30">
        <f t="shared" si="174"/>
        <v>0</v>
      </c>
      <c r="H2731" s="31">
        <f t="shared" si="175"/>
        <v>158.51929999999982</v>
      </c>
      <c r="I2731" s="31">
        <f>MAX($H$19:H2731)</f>
        <v>186.96929999999992</v>
      </c>
      <c r="J2731" s="32">
        <f t="shared" si="176"/>
        <v>-28.450000000000102</v>
      </c>
      <c r="K2731" s="33">
        <f t="shared" si="177"/>
        <v>0</v>
      </c>
    </row>
    <row r="2732" spans="1:11" x14ac:dyDescent="0.25">
      <c r="A2732" s="50" t="s">
        <v>1147</v>
      </c>
      <c r="B2732" s="48" t="s">
        <v>108</v>
      </c>
      <c r="C2732" s="52">
        <v>45882.548611111109</v>
      </c>
      <c r="D2732" s="48">
        <v>63.17</v>
      </c>
      <c r="E2732" s="48">
        <v>15.7</v>
      </c>
      <c r="F2732" s="48">
        <v>-6.28</v>
      </c>
      <c r="G2732" s="30">
        <f t="shared" si="174"/>
        <v>-0.62800000000000011</v>
      </c>
      <c r="H2732" s="31">
        <f t="shared" si="175"/>
        <v>157.89129999999983</v>
      </c>
      <c r="I2732" s="31">
        <f>MAX($H$19:H2732)</f>
        <v>186.96929999999992</v>
      </c>
      <c r="J2732" s="32">
        <f t="shared" si="176"/>
        <v>-29.078000000000088</v>
      </c>
      <c r="K2732" s="33">
        <f t="shared" si="177"/>
        <v>-3.961662712363645E-3</v>
      </c>
    </row>
    <row r="2733" spans="1:11" x14ac:dyDescent="0.25">
      <c r="A2733" s="51" t="s">
        <v>1147</v>
      </c>
      <c r="B2733" s="49" t="s">
        <v>110</v>
      </c>
      <c r="C2733" s="53">
        <v>45882.548611111109</v>
      </c>
      <c r="D2733" s="49">
        <v>63.17</v>
      </c>
      <c r="E2733" s="49">
        <v>36.700000000000003</v>
      </c>
      <c r="F2733" s="49">
        <v>-14.68</v>
      </c>
      <c r="G2733" s="30">
        <f t="shared" si="174"/>
        <v>-1.468</v>
      </c>
      <c r="H2733" s="31">
        <f t="shared" si="175"/>
        <v>156.42329999999984</v>
      </c>
      <c r="I2733" s="31">
        <f>MAX($H$19:H2733)</f>
        <v>186.96929999999992</v>
      </c>
      <c r="J2733" s="32">
        <f t="shared" si="176"/>
        <v>-30.546000000000078</v>
      </c>
      <c r="K2733" s="33">
        <f t="shared" si="177"/>
        <v>-9.2975357096939382E-3</v>
      </c>
    </row>
    <row r="2734" spans="1:11" x14ac:dyDescent="0.25">
      <c r="A2734" s="50" t="s">
        <v>1146</v>
      </c>
      <c r="B2734" s="48" t="s">
        <v>108</v>
      </c>
      <c r="C2734" s="52">
        <v>45882.618055555555</v>
      </c>
      <c r="D2734" s="48">
        <v>3362.72</v>
      </c>
      <c r="E2734" s="48">
        <v>0.6</v>
      </c>
      <c r="F2734" s="48">
        <v>-2.15</v>
      </c>
      <c r="G2734" s="30">
        <f t="shared" si="174"/>
        <v>-0.215</v>
      </c>
      <c r="H2734" s="31">
        <f t="shared" si="175"/>
        <v>156.20829999999984</v>
      </c>
      <c r="I2734" s="31">
        <f>MAX($H$19:H2734)</f>
        <v>186.96929999999992</v>
      </c>
      <c r="J2734" s="32">
        <f t="shared" si="176"/>
        <v>-30.761000000000081</v>
      </c>
      <c r="K2734" s="33">
        <f t="shared" si="177"/>
        <v>-1.3744755416872367E-3</v>
      </c>
    </row>
    <row r="2735" spans="1:11" x14ac:dyDescent="0.25">
      <c r="A2735" s="50" t="s">
        <v>1146</v>
      </c>
      <c r="B2735" s="48" t="s">
        <v>110</v>
      </c>
      <c r="C2735" s="52">
        <v>45882.618055555555</v>
      </c>
      <c r="D2735" s="48">
        <v>3362.72</v>
      </c>
      <c r="E2735" s="48">
        <v>1.4</v>
      </c>
      <c r="F2735" s="48">
        <v>-5.03</v>
      </c>
      <c r="G2735" s="30">
        <f t="shared" si="174"/>
        <v>-0.503</v>
      </c>
      <c r="H2735" s="31">
        <f t="shared" si="175"/>
        <v>155.70529999999985</v>
      </c>
      <c r="I2735" s="31">
        <f>MAX($H$19:H2735)</f>
        <v>186.96929999999992</v>
      </c>
      <c r="J2735" s="32">
        <f t="shared" si="176"/>
        <v>-31.264000000000067</v>
      </c>
      <c r="K2735" s="33">
        <f t="shared" si="177"/>
        <v>-3.2200593694444724E-3</v>
      </c>
    </row>
    <row r="2736" spans="1:11" x14ac:dyDescent="0.25">
      <c r="A2736" s="50" t="s">
        <v>1147</v>
      </c>
      <c r="B2736" s="48" t="s">
        <v>105</v>
      </c>
      <c r="C2736" s="52">
        <v>45882.638888888891</v>
      </c>
      <c r="D2736" s="48">
        <v>62.33</v>
      </c>
      <c r="E2736" s="48">
        <v>11.4</v>
      </c>
      <c r="F2736" s="48">
        <v>-5.93</v>
      </c>
      <c r="G2736" s="30">
        <f t="shared" si="174"/>
        <v>-0.59299999999999997</v>
      </c>
      <c r="H2736" s="31">
        <f t="shared" si="175"/>
        <v>155.11229999999986</v>
      </c>
      <c r="I2736" s="31">
        <f>MAX($H$19:H2736)</f>
        <v>186.96929999999992</v>
      </c>
      <c r="J2736" s="32">
        <f t="shared" si="176"/>
        <v>-31.857000000000056</v>
      </c>
      <c r="K2736" s="33">
        <f t="shared" si="177"/>
        <v>-3.8084766542949566E-3</v>
      </c>
    </row>
    <row r="2737" spans="1:11" x14ac:dyDescent="0.25">
      <c r="A2737" s="51" t="s">
        <v>1147</v>
      </c>
      <c r="B2737" s="49" t="s">
        <v>107</v>
      </c>
      <c r="C2737" s="53">
        <v>45882.638888888891</v>
      </c>
      <c r="D2737" s="49">
        <v>62.33</v>
      </c>
      <c r="E2737" s="49">
        <v>26.8</v>
      </c>
      <c r="F2737" s="49">
        <v>-13.94</v>
      </c>
      <c r="G2737" s="30">
        <f t="shared" si="174"/>
        <v>-1.3940000000000001</v>
      </c>
      <c r="H2737" s="31">
        <f t="shared" si="175"/>
        <v>153.71829999999986</v>
      </c>
      <c r="I2737" s="31">
        <f>MAX($H$19:H2737)</f>
        <v>186.96929999999992</v>
      </c>
      <c r="J2737" s="32">
        <f t="shared" si="176"/>
        <v>-33.251000000000062</v>
      </c>
      <c r="K2737" s="33">
        <f t="shared" si="177"/>
        <v>-8.9870371337411603E-3</v>
      </c>
    </row>
    <row r="2738" spans="1:11" x14ac:dyDescent="0.25">
      <c r="A2738" s="51" t="s">
        <v>1146</v>
      </c>
      <c r="B2738" s="49" t="s">
        <v>105</v>
      </c>
      <c r="C2738" s="53">
        <v>45882.677083333336</v>
      </c>
      <c r="D2738" s="49">
        <v>3359.13</v>
      </c>
      <c r="E2738" s="49">
        <v>0.6</v>
      </c>
      <c r="F2738" s="49">
        <v>-2.15</v>
      </c>
      <c r="G2738" s="30">
        <f t="shared" si="174"/>
        <v>-0.215</v>
      </c>
      <c r="H2738" s="31">
        <f t="shared" si="175"/>
        <v>153.50329999999985</v>
      </c>
      <c r="I2738" s="31">
        <f>MAX($H$19:H2738)</f>
        <v>186.96929999999992</v>
      </c>
      <c r="J2738" s="32">
        <f t="shared" si="176"/>
        <v>-33.466000000000065</v>
      </c>
      <c r="K2738" s="33">
        <f t="shared" si="177"/>
        <v>-1.3986623583529534E-3</v>
      </c>
    </row>
    <row r="2739" spans="1:11" x14ac:dyDescent="0.25">
      <c r="A2739" s="51" t="s">
        <v>1146</v>
      </c>
      <c r="B2739" s="49" t="s">
        <v>105</v>
      </c>
      <c r="C2739" s="53">
        <v>45882.677083333336</v>
      </c>
      <c r="D2739" s="49">
        <v>3359.13</v>
      </c>
      <c r="E2739" s="49">
        <v>1.4</v>
      </c>
      <c r="F2739" s="49">
        <v>-5.03</v>
      </c>
      <c r="G2739" s="30">
        <f t="shared" si="174"/>
        <v>-0.503</v>
      </c>
      <c r="H2739" s="31">
        <f t="shared" si="175"/>
        <v>153.00029999999987</v>
      </c>
      <c r="I2739" s="31">
        <f>MAX($H$19:H2739)</f>
        <v>186.96929999999992</v>
      </c>
      <c r="J2739" s="32">
        <f t="shared" si="176"/>
        <v>-33.969000000000051</v>
      </c>
      <c r="K2739" s="33">
        <f t="shared" si="177"/>
        <v>-3.2768025182519089E-3</v>
      </c>
    </row>
    <row r="2740" spans="1:11" x14ac:dyDescent="0.25">
      <c r="A2740" s="51" t="s">
        <v>1146</v>
      </c>
      <c r="B2740" s="49" t="s">
        <v>105</v>
      </c>
      <c r="C2740" s="53">
        <v>45882.677083333336</v>
      </c>
      <c r="D2740" s="49">
        <v>3359.13</v>
      </c>
      <c r="E2740" s="49">
        <v>0.8</v>
      </c>
      <c r="F2740" s="49">
        <v>4.08</v>
      </c>
      <c r="G2740" s="30">
        <f t="shared" si="174"/>
        <v>0.40800000000000003</v>
      </c>
      <c r="H2740" s="31">
        <f t="shared" si="175"/>
        <v>153.40829999999985</v>
      </c>
      <c r="I2740" s="31">
        <f>MAX($H$19:H2740)</f>
        <v>186.96929999999992</v>
      </c>
      <c r="J2740" s="32">
        <f t="shared" si="176"/>
        <v>-33.561000000000064</v>
      </c>
      <c r="K2740" s="33">
        <f t="shared" si="177"/>
        <v>2.6666614379187159E-3</v>
      </c>
    </row>
    <row r="2741" spans="1:11" x14ac:dyDescent="0.25">
      <c r="A2741" s="50" t="s">
        <v>1146</v>
      </c>
      <c r="B2741" s="48" t="s">
        <v>107</v>
      </c>
      <c r="C2741" s="52">
        <v>45882.677083333336</v>
      </c>
      <c r="D2741" s="48">
        <v>3359.13</v>
      </c>
      <c r="E2741" s="48">
        <v>2</v>
      </c>
      <c r="F2741" s="48">
        <v>2.84</v>
      </c>
      <c r="G2741" s="30">
        <f t="shared" si="174"/>
        <v>0.28399999999999997</v>
      </c>
      <c r="H2741" s="31">
        <f t="shared" si="175"/>
        <v>153.69229999999985</v>
      </c>
      <c r="I2741" s="31">
        <f>MAX($H$19:H2741)</f>
        <v>186.96929999999992</v>
      </c>
      <c r="J2741" s="32">
        <f t="shared" si="176"/>
        <v>-33.277000000000072</v>
      </c>
      <c r="K2741" s="33">
        <f t="shared" si="177"/>
        <v>1.851268803578332E-3</v>
      </c>
    </row>
    <row r="2742" spans="1:11" x14ac:dyDescent="0.25">
      <c r="A2742" s="51" t="s">
        <v>1148</v>
      </c>
      <c r="B2742" s="49" t="s">
        <v>105</v>
      </c>
      <c r="C2742" s="53">
        <v>45883.163194444445</v>
      </c>
      <c r="D2742" s="49">
        <v>1338.423</v>
      </c>
      <c r="E2742" s="49">
        <v>1.79</v>
      </c>
      <c r="F2742" s="49">
        <v>4.59</v>
      </c>
      <c r="G2742" s="30">
        <f t="shared" si="174"/>
        <v>0.45900000000000002</v>
      </c>
      <c r="H2742" s="31">
        <f t="shared" si="175"/>
        <v>154.15129999999985</v>
      </c>
      <c r="I2742" s="31">
        <f>MAX($H$19:H2742)</f>
        <v>186.96929999999992</v>
      </c>
      <c r="J2742" s="32">
        <f t="shared" si="176"/>
        <v>-32.818000000000069</v>
      </c>
      <c r="K2742" s="33">
        <f t="shared" si="177"/>
        <v>2.9864866359603504E-3</v>
      </c>
    </row>
    <row r="2743" spans="1:11" x14ac:dyDescent="0.25">
      <c r="A2743" s="50" t="s">
        <v>1148</v>
      </c>
      <c r="B2743" s="48" t="s">
        <v>107</v>
      </c>
      <c r="C2743" s="52">
        <v>45883.163194444445</v>
      </c>
      <c r="D2743" s="48">
        <v>1338.423</v>
      </c>
      <c r="E2743" s="48">
        <v>4.17</v>
      </c>
      <c r="F2743" s="48">
        <v>0</v>
      </c>
      <c r="G2743" s="30">
        <f t="shared" si="174"/>
        <v>0</v>
      </c>
      <c r="H2743" s="31">
        <f t="shared" si="175"/>
        <v>154.15129999999985</v>
      </c>
      <c r="I2743" s="31">
        <f>MAX($H$19:H2743)</f>
        <v>186.96929999999992</v>
      </c>
      <c r="J2743" s="32">
        <f t="shared" si="176"/>
        <v>-32.818000000000069</v>
      </c>
      <c r="K2743" s="33">
        <f t="shared" si="177"/>
        <v>0</v>
      </c>
    </row>
    <row r="2744" spans="1:11" x14ac:dyDescent="0.25">
      <c r="A2744" s="51" t="s">
        <v>1146</v>
      </c>
      <c r="B2744" s="49" t="s">
        <v>105</v>
      </c>
      <c r="C2744" s="53">
        <v>45883.170138888891</v>
      </c>
      <c r="D2744" s="49">
        <v>3360.15</v>
      </c>
      <c r="E2744" s="49">
        <v>0.9</v>
      </c>
      <c r="F2744" s="49">
        <v>4.3499999999999996</v>
      </c>
      <c r="G2744" s="30">
        <f t="shared" si="174"/>
        <v>0.435</v>
      </c>
      <c r="H2744" s="31">
        <f t="shared" si="175"/>
        <v>154.58629999999985</v>
      </c>
      <c r="I2744" s="31">
        <f>MAX($H$19:H2744)</f>
        <v>186.96929999999992</v>
      </c>
      <c r="J2744" s="32">
        <f t="shared" si="176"/>
        <v>-32.383000000000067</v>
      </c>
      <c r="K2744" s="33">
        <f t="shared" si="177"/>
        <v>2.8219028966995907E-3</v>
      </c>
    </row>
    <row r="2745" spans="1:11" x14ac:dyDescent="0.25">
      <c r="A2745" s="50" t="s">
        <v>1146</v>
      </c>
      <c r="B2745" s="48" t="s">
        <v>107</v>
      </c>
      <c r="C2745" s="52">
        <v>45883.170138888891</v>
      </c>
      <c r="D2745" s="48">
        <v>3360.15</v>
      </c>
      <c r="E2745" s="48">
        <v>2.1</v>
      </c>
      <c r="F2745" s="48">
        <v>19.3</v>
      </c>
      <c r="G2745" s="30">
        <f t="shared" si="174"/>
        <v>1.9300000000000002</v>
      </c>
      <c r="H2745" s="31">
        <f t="shared" si="175"/>
        <v>156.51629999999986</v>
      </c>
      <c r="I2745" s="31">
        <f>MAX($H$19:H2745)</f>
        <v>186.96929999999992</v>
      </c>
      <c r="J2745" s="32">
        <f t="shared" si="176"/>
        <v>-30.45300000000006</v>
      </c>
      <c r="K2745" s="33">
        <f t="shared" si="177"/>
        <v>1.2484935599079705E-2</v>
      </c>
    </row>
    <row r="2746" spans="1:11" x14ac:dyDescent="0.25">
      <c r="A2746" s="50" t="s">
        <v>1144</v>
      </c>
      <c r="B2746" s="48" t="s">
        <v>105</v>
      </c>
      <c r="C2746" s="52">
        <v>45883.232638888891</v>
      </c>
      <c r="D2746" s="48">
        <v>4.4916</v>
      </c>
      <c r="E2746" s="48">
        <v>7.8</v>
      </c>
      <c r="F2746" s="48">
        <v>4.5199999999999996</v>
      </c>
      <c r="G2746" s="30">
        <f t="shared" si="174"/>
        <v>0.45199999999999996</v>
      </c>
      <c r="H2746" s="31">
        <f t="shared" si="175"/>
        <v>156.96829999999986</v>
      </c>
      <c r="I2746" s="31">
        <f>MAX($H$19:H2746)</f>
        <v>186.96929999999992</v>
      </c>
      <c r="J2746" s="32">
        <f t="shared" si="176"/>
        <v>-30.001000000000062</v>
      </c>
      <c r="K2746" s="33">
        <f t="shared" si="177"/>
        <v>2.8878781315428981E-3</v>
      </c>
    </row>
    <row r="2747" spans="1:11" x14ac:dyDescent="0.25">
      <c r="A2747" s="51" t="s">
        <v>1144</v>
      </c>
      <c r="B2747" s="49" t="s">
        <v>107</v>
      </c>
      <c r="C2747" s="53">
        <v>45883.232638888891</v>
      </c>
      <c r="D2747" s="49">
        <v>4.4916</v>
      </c>
      <c r="E2747" s="49">
        <v>18.3</v>
      </c>
      <c r="F2747" s="49">
        <v>0.18</v>
      </c>
      <c r="G2747" s="30">
        <f t="shared" si="174"/>
        <v>1.7999999999999999E-2</v>
      </c>
      <c r="H2747" s="31">
        <f t="shared" si="175"/>
        <v>156.98629999999986</v>
      </c>
      <c r="I2747" s="31">
        <f>MAX($H$19:H2747)</f>
        <v>186.96929999999992</v>
      </c>
      <c r="J2747" s="32">
        <f t="shared" si="176"/>
        <v>-29.983000000000061</v>
      </c>
      <c r="K2747" s="33">
        <f t="shared" si="177"/>
        <v>1.1467283521571225E-4</v>
      </c>
    </row>
    <row r="2748" spans="1:11" x14ac:dyDescent="0.25">
      <c r="A2748" s="51" t="s">
        <v>1145</v>
      </c>
      <c r="B2748" s="49" t="s">
        <v>105</v>
      </c>
      <c r="C2748" s="53">
        <v>45883.340277777781</v>
      </c>
      <c r="D2748" s="49">
        <v>3.7581000000000002</v>
      </c>
      <c r="E2748" s="49">
        <v>611.6</v>
      </c>
      <c r="F2748" s="49">
        <v>6.05</v>
      </c>
      <c r="G2748" s="30">
        <f t="shared" si="174"/>
        <v>0.60499999999999998</v>
      </c>
      <c r="H2748" s="31">
        <f t="shared" si="175"/>
        <v>157.59129999999985</v>
      </c>
      <c r="I2748" s="31">
        <f>MAX($H$19:H2748)</f>
        <v>186.96929999999992</v>
      </c>
      <c r="J2748" s="32">
        <f t="shared" si="176"/>
        <v>-29.378000000000071</v>
      </c>
      <c r="K2748" s="33">
        <f t="shared" si="177"/>
        <v>3.8538394751643779E-3</v>
      </c>
    </row>
    <row r="2749" spans="1:11" x14ac:dyDescent="0.25">
      <c r="A2749" s="50" t="s">
        <v>1145</v>
      </c>
      <c r="B2749" s="48" t="s">
        <v>107</v>
      </c>
      <c r="C2749" s="52">
        <v>45883.340277777781</v>
      </c>
      <c r="D2749" s="48">
        <v>3.7581000000000002</v>
      </c>
      <c r="E2749" s="48">
        <v>1427.1</v>
      </c>
      <c r="F2749" s="48">
        <v>11.13</v>
      </c>
      <c r="G2749" s="30">
        <f t="shared" si="174"/>
        <v>1.1130000000000002</v>
      </c>
      <c r="H2749" s="31">
        <f t="shared" si="175"/>
        <v>158.70429999999985</v>
      </c>
      <c r="I2749" s="31">
        <f>MAX($H$19:H2749)</f>
        <v>186.96929999999992</v>
      </c>
      <c r="J2749" s="32">
        <f t="shared" si="176"/>
        <v>-28.265000000000072</v>
      </c>
      <c r="K2749" s="33">
        <f t="shared" si="177"/>
        <v>7.0625726166355651E-3</v>
      </c>
    </row>
    <row r="2750" spans="1:11" x14ac:dyDescent="0.25">
      <c r="A2750" s="50" t="s">
        <v>1147</v>
      </c>
      <c r="B2750" s="48" t="s">
        <v>108</v>
      </c>
      <c r="C2750" s="52">
        <v>45883.541666666664</v>
      </c>
      <c r="D2750" s="48">
        <v>63.12</v>
      </c>
      <c r="E2750" s="48">
        <v>18.7</v>
      </c>
      <c r="F2750" s="48">
        <v>4.68</v>
      </c>
      <c r="G2750" s="30">
        <f t="shared" si="174"/>
        <v>0.46799999999999997</v>
      </c>
      <c r="H2750" s="31">
        <f t="shared" si="175"/>
        <v>159.17229999999984</v>
      </c>
      <c r="I2750" s="31">
        <f>MAX($H$19:H2750)</f>
        <v>186.96929999999992</v>
      </c>
      <c r="J2750" s="32">
        <f t="shared" si="176"/>
        <v>-27.797000000000082</v>
      </c>
      <c r="K2750" s="33">
        <f t="shared" si="177"/>
        <v>2.9488804021062798E-3</v>
      </c>
    </row>
    <row r="2751" spans="1:11" x14ac:dyDescent="0.25">
      <c r="A2751" s="51" t="s">
        <v>1147</v>
      </c>
      <c r="B2751" s="49" t="s">
        <v>110</v>
      </c>
      <c r="C2751" s="53">
        <v>45883.541666666664</v>
      </c>
      <c r="D2751" s="49">
        <v>63.12</v>
      </c>
      <c r="E2751" s="49">
        <v>43.7</v>
      </c>
      <c r="F2751" s="49">
        <v>7.87</v>
      </c>
      <c r="G2751" s="30">
        <f t="shared" si="174"/>
        <v>0.78700000000000003</v>
      </c>
      <c r="H2751" s="31">
        <f t="shared" si="175"/>
        <v>159.95929999999984</v>
      </c>
      <c r="I2751" s="31">
        <f>MAX($H$19:H2751)</f>
        <v>186.96929999999992</v>
      </c>
      <c r="J2751" s="32">
        <f t="shared" si="176"/>
        <v>-27.010000000000076</v>
      </c>
      <c r="K2751" s="33">
        <f t="shared" si="177"/>
        <v>4.9443276248444246E-3</v>
      </c>
    </row>
    <row r="2752" spans="1:11" x14ac:dyDescent="0.25">
      <c r="A2752" s="51" t="s">
        <v>1148</v>
      </c>
      <c r="B2752" s="49" t="s">
        <v>108</v>
      </c>
      <c r="C2752" s="53">
        <v>45883.677083333336</v>
      </c>
      <c r="D2752" s="49">
        <v>1354.133</v>
      </c>
      <c r="E2752" s="49">
        <v>0.69</v>
      </c>
      <c r="F2752" s="49">
        <v>4.5599999999999996</v>
      </c>
      <c r="G2752" s="30">
        <f t="shared" si="174"/>
        <v>0.45599999999999996</v>
      </c>
      <c r="H2752" s="31">
        <f t="shared" si="175"/>
        <v>160.41529999999983</v>
      </c>
      <c r="I2752" s="31">
        <f>MAX($H$19:H2752)</f>
        <v>186.96929999999992</v>
      </c>
      <c r="J2752" s="32">
        <f t="shared" si="176"/>
        <v>-26.554000000000087</v>
      </c>
      <c r="K2752" s="33">
        <f t="shared" si="177"/>
        <v>2.8507251532108313E-3</v>
      </c>
    </row>
    <row r="2753" spans="1:11" x14ac:dyDescent="0.25">
      <c r="A2753" s="50" t="s">
        <v>1148</v>
      </c>
      <c r="B2753" s="48" t="s">
        <v>110</v>
      </c>
      <c r="C2753" s="52">
        <v>45883.677083333336</v>
      </c>
      <c r="D2753" s="48">
        <v>1354.133</v>
      </c>
      <c r="E2753" s="48">
        <v>1.61</v>
      </c>
      <c r="F2753" s="48">
        <v>10.039999999999999</v>
      </c>
      <c r="G2753" s="30">
        <f t="shared" si="174"/>
        <v>1.004</v>
      </c>
      <c r="H2753" s="31">
        <f t="shared" si="175"/>
        <v>161.41929999999982</v>
      </c>
      <c r="I2753" s="31">
        <f>MAX($H$19:H2753)</f>
        <v>186.96929999999992</v>
      </c>
      <c r="J2753" s="32">
        <f t="shared" si="176"/>
        <v>-25.550000000000097</v>
      </c>
      <c r="K2753" s="33">
        <f t="shared" si="177"/>
        <v>6.2587546200392197E-3</v>
      </c>
    </row>
    <row r="2754" spans="1:11" x14ac:dyDescent="0.25">
      <c r="A2754" s="50" t="s">
        <v>1144</v>
      </c>
      <c r="B2754" s="48" t="s">
        <v>108</v>
      </c>
      <c r="C2754" s="52">
        <v>45883.725694444445</v>
      </c>
      <c r="D2754" s="48">
        <v>4.4813000000000001</v>
      </c>
      <c r="E2754" s="48">
        <v>4.5999999999999996</v>
      </c>
      <c r="F2754" s="48">
        <v>4.51</v>
      </c>
      <c r="G2754" s="30">
        <f t="shared" si="174"/>
        <v>0.45100000000000001</v>
      </c>
      <c r="H2754" s="31">
        <f t="shared" si="175"/>
        <v>161.87029999999982</v>
      </c>
      <c r="I2754" s="31">
        <f>MAX($H$19:H2754)</f>
        <v>186.96929999999992</v>
      </c>
      <c r="J2754" s="32">
        <f t="shared" si="176"/>
        <v>-25.099000000000103</v>
      </c>
      <c r="K2754" s="33">
        <f t="shared" si="177"/>
        <v>2.7939657773263793E-3</v>
      </c>
    </row>
    <row r="2755" spans="1:11" x14ac:dyDescent="0.25">
      <c r="A2755" s="51" t="s">
        <v>1144</v>
      </c>
      <c r="B2755" s="49" t="s">
        <v>110</v>
      </c>
      <c r="C2755" s="53">
        <v>45883.725694444445</v>
      </c>
      <c r="D2755" s="49">
        <v>4.4813000000000001</v>
      </c>
      <c r="E2755" s="49">
        <v>10.7</v>
      </c>
      <c r="F2755" s="49">
        <v>7.06</v>
      </c>
      <c r="G2755" s="30">
        <f t="shared" si="174"/>
        <v>0.70599999999999996</v>
      </c>
      <c r="H2755" s="31">
        <f t="shared" si="175"/>
        <v>162.5762999999998</v>
      </c>
      <c r="I2755" s="31">
        <f>MAX($H$19:H2755)</f>
        <v>186.96929999999992</v>
      </c>
      <c r="J2755" s="32">
        <f t="shared" si="176"/>
        <v>-24.393000000000114</v>
      </c>
      <c r="K2755" s="33">
        <f t="shared" si="177"/>
        <v>4.3615165969297376E-3</v>
      </c>
    </row>
    <row r="2756" spans="1:11" x14ac:dyDescent="0.25">
      <c r="A2756" s="50" t="s">
        <v>1147</v>
      </c>
      <c r="B2756" s="48" t="s">
        <v>108</v>
      </c>
      <c r="C2756" s="52">
        <v>45884.034722222219</v>
      </c>
      <c r="D2756" s="48">
        <v>63.96</v>
      </c>
      <c r="E2756" s="48">
        <v>35.299999999999997</v>
      </c>
      <c r="F2756" s="48">
        <v>-5.65</v>
      </c>
      <c r="G2756" s="30">
        <f t="shared" si="174"/>
        <v>-0.56500000000000006</v>
      </c>
      <c r="H2756" s="31">
        <f t="shared" si="175"/>
        <v>162.01129999999981</v>
      </c>
      <c r="I2756" s="31">
        <f>MAX($H$19:H2756)</f>
        <v>186.96929999999992</v>
      </c>
      <c r="J2756" s="32">
        <f t="shared" si="176"/>
        <v>-24.958000000000112</v>
      </c>
      <c r="K2756" s="33">
        <f t="shared" si="177"/>
        <v>-3.4752912939954861E-3</v>
      </c>
    </row>
    <row r="2757" spans="1:11" x14ac:dyDescent="0.25">
      <c r="A2757" s="51" t="s">
        <v>1147</v>
      </c>
      <c r="B2757" s="49" t="s">
        <v>110</v>
      </c>
      <c r="C2757" s="53">
        <v>45884.034722222219</v>
      </c>
      <c r="D2757" s="49">
        <v>63.96</v>
      </c>
      <c r="E2757" s="49">
        <v>82.4</v>
      </c>
      <c r="F2757" s="49">
        <v>-13.18</v>
      </c>
      <c r="G2757" s="30">
        <f t="shared" si="174"/>
        <v>-1.3180000000000001</v>
      </c>
      <c r="H2757" s="31">
        <f t="shared" si="175"/>
        <v>160.69329999999979</v>
      </c>
      <c r="I2757" s="31">
        <f>MAX($H$19:H2757)</f>
        <v>186.96929999999992</v>
      </c>
      <c r="J2757" s="32">
        <f t="shared" si="176"/>
        <v>-26.276000000000124</v>
      </c>
      <c r="K2757" s="33">
        <f t="shared" si="177"/>
        <v>-8.1352350113851335E-3</v>
      </c>
    </row>
    <row r="2758" spans="1:11" x14ac:dyDescent="0.25">
      <c r="A2758" s="51" t="s">
        <v>1146</v>
      </c>
      <c r="B2758" s="49" t="s">
        <v>108</v>
      </c>
      <c r="C2758" s="53">
        <v>45884.086805555555</v>
      </c>
      <c r="D2758" s="49">
        <v>3339.78</v>
      </c>
      <c r="E2758" s="49">
        <v>1.1000000000000001</v>
      </c>
      <c r="F2758" s="49">
        <v>4.24</v>
      </c>
      <c r="G2758" s="30">
        <f t="shared" si="174"/>
        <v>0.42400000000000004</v>
      </c>
      <c r="H2758" s="31">
        <f t="shared" si="175"/>
        <v>161.1172999999998</v>
      </c>
      <c r="I2758" s="31">
        <f>MAX($H$19:H2758)</f>
        <v>186.96929999999992</v>
      </c>
      <c r="J2758" s="32">
        <f t="shared" si="176"/>
        <v>-25.852000000000118</v>
      </c>
      <c r="K2758" s="33">
        <f t="shared" si="177"/>
        <v>2.6385667604063023E-3</v>
      </c>
    </row>
    <row r="2759" spans="1:11" x14ac:dyDescent="0.25">
      <c r="A2759" s="50" t="s">
        <v>1146</v>
      </c>
      <c r="B2759" s="48" t="s">
        <v>110</v>
      </c>
      <c r="C2759" s="52">
        <v>45884.086805555555</v>
      </c>
      <c r="D2759" s="48">
        <v>3339.78</v>
      </c>
      <c r="E2759" s="48">
        <v>2.7</v>
      </c>
      <c r="F2759" s="48">
        <v>8.64</v>
      </c>
      <c r="G2759" s="30">
        <f t="shared" si="174"/>
        <v>0.8640000000000001</v>
      </c>
      <c r="H2759" s="31">
        <f t="shared" si="175"/>
        <v>161.98129999999981</v>
      </c>
      <c r="I2759" s="31">
        <f>MAX($H$19:H2759)</f>
        <v>186.96929999999992</v>
      </c>
      <c r="J2759" s="32">
        <f t="shared" si="176"/>
        <v>-24.988000000000113</v>
      </c>
      <c r="K2759" s="33">
        <f t="shared" si="177"/>
        <v>5.3625526247027544E-3</v>
      </c>
    </row>
    <row r="2760" spans="1:11" x14ac:dyDescent="0.25">
      <c r="A2760" s="50" t="s">
        <v>1144</v>
      </c>
      <c r="B2760" s="48" t="s">
        <v>108</v>
      </c>
      <c r="C2760" s="52">
        <v>45884.180555555555</v>
      </c>
      <c r="D2760" s="48">
        <v>4.4915000000000003</v>
      </c>
      <c r="E2760" s="48">
        <v>7.3</v>
      </c>
      <c r="F2760" s="48">
        <v>-5.99</v>
      </c>
      <c r="G2760" s="30">
        <f t="shared" si="174"/>
        <v>-0.59900000000000009</v>
      </c>
      <c r="H2760" s="31">
        <f t="shared" si="175"/>
        <v>161.38229999999982</v>
      </c>
      <c r="I2760" s="31">
        <f>MAX($H$19:H2760)</f>
        <v>186.96929999999992</v>
      </c>
      <c r="J2760" s="32">
        <f t="shared" si="176"/>
        <v>-25.587000000000103</v>
      </c>
      <c r="K2760" s="33">
        <f t="shared" si="177"/>
        <v>-3.6979577272190367E-3</v>
      </c>
    </row>
    <row r="2761" spans="1:11" x14ac:dyDescent="0.25">
      <c r="A2761" s="51" t="s">
        <v>1144</v>
      </c>
      <c r="B2761" s="49" t="s">
        <v>110</v>
      </c>
      <c r="C2761" s="53">
        <v>45884.180555555555</v>
      </c>
      <c r="D2761" s="49">
        <v>4.4915000000000003</v>
      </c>
      <c r="E2761" s="49">
        <v>17.2</v>
      </c>
      <c r="F2761" s="49">
        <v>-14.1</v>
      </c>
      <c r="G2761" s="30">
        <f t="shared" si="174"/>
        <v>-1.4100000000000001</v>
      </c>
      <c r="H2761" s="31">
        <f t="shared" si="175"/>
        <v>159.97229999999982</v>
      </c>
      <c r="I2761" s="31">
        <f>MAX($H$19:H2761)</f>
        <v>186.96929999999992</v>
      </c>
      <c r="J2761" s="32">
        <f t="shared" si="176"/>
        <v>-26.997000000000099</v>
      </c>
      <c r="K2761" s="33">
        <f t="shared" si="177"/>
        <v>-8.7370176283272372E-3</v>
      </c>
    </row>
    <row r="2762" spans="1:11" x14ac:dyDescent="0.25">
      <c r="A2762" s="50" t="s">
        <v>1147</v>
      </c>
      <c r="B2762" s="48" t="s">
        <v>105</v>
      </c>
      <c r="C2762" s="52">
        <v>45884.5625</v>
      </c>
      <c r="D2762" s="48">
        <v>63.13</v>
      </c>
      <c r="E2762" s="48">
        <v>15.3</v>
      </c>
      <c r="F2762" s="48">
        <v>-5.51</v>
      </c>
      <c r="G2762" s="30">
        <f t="shared" si="174"/>
        <v>-0.55100000000000005</v>
      </c>
      <c r="H2762" s="31">
        <f t="shared" si="175"/>
        <v>159.42129999999983</v>
      </c>
      <c r="I2762" s="31">
        <f>MAX($H$19:H2762)</f>
        <v>186.96929999999992</v>
      </c>
      <c r="J2762" s="32">
        <f t="shared" si="176"/>
        <v>-27.548000000000087</v>
      </c>
      <c r="K2762" s="33">
        <f t="shared" si="177"/>
        <v>-3.4443463024534937E-3</v>
      </c>
    </row>
    <row r="2763" spans="1:11" x14ac:dyDescent="0.25">
      <c r="A2763" s="51" t="s">
        <v>1147</v>
      </c>
      <c r="B2763" s="49" t="s">
        <v>107</v>
      </c>
      <c r="C2763" s="53">
        <v>45884.5625</v>
      </c>
      <c r="D2763" s="49">
        <v>63.13</v>
      </c>
      <c r="E2763" s="49">
        <v>35.9</v>
      </c>
      <c r="F2763" s="49">
        <v>-12.92</v>
      </c>
      <c r="G2763" s="30">
        <f t="shared" si="174"/>
        <v>-1.292</v>
      </c>
      <c r="H2763" s="31">
        <f t="shared" si="175"/>
        <v>158.12929999999983</v>
      </c>
      <c r="I2763" s="31">
        <f>MAX($H$19:H2763)</f>
        <v>186.96929999999992</v>
      </c>
      <c r="J2763" s="32">
        <f t="shared" si="176"/>
        <v>-28.840000000000089</v>
      </c>
      <c r="K2763" s="33">
        <f t="shared" si="177"/>
        <v>-8.1043122844940418E-3</v>
      </c>
    </row>
    <row r="2764" spans="1:11" x14ac:dyDescent="0.25">
      <c r="A2764" s="50" t="s">
        <v>1144</v>
      </c>
      <c r="B2764" s="48" t="s">
        <v>108</v>
      </c>
      <c r="C2764" s="52">
        <v>45884.572916666664</v>
      </c>
      <c r="D2764" s="48">
        <v>4.4920999999999998</v>
      </c>
      <c r="E2764" s="48">
        <v>3.4</v>
      </c>
      <c r="F2764" s="48">
        <v>4.3899999999999997</v>
      </c>
      <c r="G2764" s="30">
        <f t="shared" si="174"/>
        <v>0.439</v>
      </c>
      <c r="H2764" s="31">
        <f t="shared" si="175"/>
        <v>158.56829999999982</v>
      </c>
      <c r="I2764" s="31">
        <f>MAX($H$19:H2764)</f>
        <v>186.96929999999992</v>
      </c>
      <c r="J2764" s="32">
        <f t="shared" si="176"/>
        <v>-28.401000000000096</v>
      </c>
      <c r="K2764" s="33">
        <f t="shared" si="177"/>
        <v>2.7762090896499281E-3</v>
      </c>
    </row>
    <row r="2765" spans="1:11" x14ac:dyDescent="0.25">
      <c r="A2765" s="51" t="s">
        <v>1144</v>
      </c>
      <c r="B2765" s="49" t="s">
        <v>110</v>
      </c>
      <c r="C2765" s="53">
        <v>45884.572916666664</v>
      </c>
      <c r="D2765" s="49">
        <v>4.4920999999999998</v>
      </c>
      <c r="E2765" s="49">
        <v>8.1</v>
      </c>
      <c r="F2765" s="49">
        <v>4.54</v>
      </c>
      <c r="G2765" s="30">
        <f t="shared" si="174"/>
        <v>0.45400000000000001</v>
      </c>
      <c r="H2765" s="31">
        <f t="shared" si="175"/>
        <v>159.02229999999983</v>
      </c>
      <c r="I2765" s="31">
        <f>MAX($H$19:H2765)</f>
        <v>186.96929999999992</v>
      </c>
      <c r="J2765" s="32">
        <f t="shared" si="176"/>
        <v>-27.947000000000088</v>
      </c>
      <c r="K2765" s="33">
        <f t="shared" si="177"/>
        <v>2.8631195516379826E-3</v>
      </c>
    </row>
    <row r="2766" spans="1:11" x14ac:dyDescent="0.25">
      <c r="A2766" s="51" t="s">
        <v>1146</v>
      </c>
      <c r="B2766" s="49" t="s">
        <v>108</v>
      </c>
      <c r="C2766" s="53">
        <v>45884.65625</v>
      </c>
      <c r="D2766" s="49">
        <v>3342.47</v>
      </c>
      <c r="E2766" s="49">
        <v>0.8</v>
      </c>
      <c r="F2766" s="49">
        <v>-5.69</v>
      </c>
      <c r="G2766" s="30">
        <f t="shared" si="174"/>
        <v>-0.56900000000000006</v>
      </c>
      <c r="H2766" s="31">
        <f t="shared" si="175"/>
        <v>158.45329999999984</v>
      </c>
      <c r="I2766" s="31">
        <f>MAX($H$19:H2766)</f>
        <v>186.96929999999992</v>
      </c>
      <c r="J2766" s="32">
        <f t="shared" si="176"/>
        <v>-28.516000000000076</v>
      </c>
      <c r="K2766" s="33">
        <f t="shared" si="177"/>
        <v>-3.578114516014308E-3</v>
      </c>
    </row>
    <row r="2767" spans="1:11" x14ac:dyDescent="0.25">
      <c r="A2767" s="50" t="s">
        <v>1146</v>
      </c>
      <c r="B2767" s="48" t="s">
        <v>110</v>
      </c>
      <c r="C2767" s="52">
        <v>45884.65625</v>
      </c>
      <c r="D2767" s="48">
        <v>3342.47</v>
      </c>
      <c r="E2767" s="48">
        <v>1.9</v>
      </c>
      <c r="F2767" s="48">
        <v>-13.51</v>
      </c>
      <c r="G2767" s="30">
        <f t="shared" si="174"/>
        <v>-1.351</v>
      </c>
      <c r="H2767" s="31">
        <f t="shared" si="175"/>
        <v>157.10229999999984</v>
      </c>
      <c r="I2767" s="31">
        <f>MAX($H$19:H2767)</f>
        <v>186.96929999999992</v>
      </c>
      <c r="J2767" s="32">
        <f t="shared" si="176"/>
        <v>-29.867000000000075</v>
      </c>
      <c r="K2767" s="33">
        <f t="shared" si="177"/>
        <v>-8.5261714334760041E-3</v>
      </c>
    </row>
    <row r="2768" spans="1:11" x14ac:dyDescent="0.25">
      <c r="A2768" s="51" t="s">
        <v>1146</v>
      </c>
      <c r="B2768" s="49" t="s">
        <v>105</v>
      </c>
      <c r="C2768" s="53">
        <v>45884.729166666664</v>
      </c>
      <c r="D2768" s="49">
        <v>3336.31</v>
      </c>
      <c r="E2768" s="49">
        <v>1.1000000000000001</v>
      </c>
      <c r="F2768" s="49">
        <v>4.43</v>
      </c>
      <c r="G2768" s="30">
        <f t="shared" si="174"/>
        <v>0.443</v>
      </c>
      <c r="H2768" s="31">
        <f t="shared" si="175"/>
        <v>157.54529999999986</v>
      </c>
      <c r="I2768" s="31">
        <f>MAX($H$19:H2768)</f>
        <v>186.96929999999992</v>
      </c>
      <c r="J2768" s="32">
        <f t="shared" si="176"/>
        <v>-29.424000000000063</v>
      </c>
      <c r="K2768" s="33">
        <f t="shared" si="177"/>
        <v>2.8198186786572155E-3</v>
      </c>
    </row>
    <row r="2769" spans="1:11" x14ac:dyDescent="0.25">
      <c r="A2769" s="50" t="s">
        <v>1146</v>
      </c>
      <c r="B2769" s="48" t="s">
        <v>107</v>
      </c>
      <c r="C2769" s="52">
        <v>45884.729166666664</v>
      </c>
      <c r="D2769" s="48">
        <v>3336.31</v>
      </c>
      <c r="E2769" s="48">
        <v>2.6</v>
      </c>
      <c r="F2769" s="48">
        <v>16.28</v>
      </c>
      <c r="G2769" s="30">
        <f t="shared" si="174"/>
        <v>1.6280000000000001</v>
      </c>
      <c r="H2769" s="31">
        <f t="shared" si="175"/>
        <v>159.17329999999987</v>
      </c>
      <c r="I2769" s="31">
        <f>MAX($H$19:H2769)</f>
        <v>186.96929999999992</v>
      </c>
      <c r="J2769" s="32">
        <f t="shared" si="176"/>
        <v>-27.796000000000049</v>
      </c>
      <c r="K2769" s="33">
        <f t="shared" si="177"/>
        <v>1.0333535814778472E-2</v>
      </c>
    </row>
    <row r="2770" spans="1:11" x14ac:dyDescent="0.25">
      <c r="A2770" s="50" t="s">
        <v>1144</v>
      </c>
      <c r="B2770" s="48" t="s">
        <v>105</v>
      </c>
      <c r="C2770" s="52">
        <v>45884.756944444445</v>
      </c>
      <c r="D2770" s="48">
        <v>4.4880000000000004</v>
      </c>
      <c r="E2770" s="48">
        <v>5.2</v>
      </c>
      <c r="F2770" s="48">
        <v>4.47</v>
      </c>
      <c r="G2770" s="30">
        <f t="shared" si="174"/>
        <v>0.44700000000000001</v>
      </c>
      <c r="H2770" s="31">
        <f t="shared" si="175"/>
        <v>159.62029999999987</v>
      </c>
      <c r="I2770" s="31">
        <f>MAX($H$19:H2770)</f>
        <v>186.96929999999992</v>
      </c>
      <c r="J2770" s="32">
        <f t="shared" si="176"/>
        <v>-27.349000000000046</v>
      </c>
      <c r="K2770" s="33">
        <f t="shared" si="177"/>
        <v>2.8082599280154774E-3</v>
      </c>
    </row>
    <row r="2771" spans="1:11" x14ac:dyDescent="0.25">
      <c r="A2771" s="51" t="s">
        <v>1144</v>
      </c>
      <c r="B2771" s="49" t="s">
        <v>107</v>
      </c>
      <c r="C2771" s="53">
        <v>45884.756944444445</v>
      </c>
      <c r="D2771" s="49">
        <v>4.4880000000000004</v>
      </c>
      <c r="E2771" s="49">
        <v>12.3</v>
      </c>
      <c r="F2771" s="49">
        <v>0.12</v>
      </c>
      <c r="G2771" s="30">
        <f t="shared" si="174"/>
        <v>1.2E-2</v>
      </c>
      <c r="H2771" s="31">
        <f t="shared" si="175"/>
        <v>159.63229999999987</v>
      </c>
      <c r="I2771" s="31">
        <f>MAX($H$19:H2771)</f>
        <v>186.96929999999992</v>
      </c>
      <c r="J2771" s="32">
        <f t="shared" si="176"/>
        <v>-27.337000000000046</v>
      </c>
      <c r="K2771" s="33">
        <f t="shared" si="177"/>
        <v>7.5178407758835775E-5</v>
      </c>
    </row>
    <row r="2772" spans="1:11" x14ac:dyDescent="0.25">
      <c r="A2772" s="51" t="s">
        <v>1148</v>
      </c>
      <c r="B2772" s="49" t="s">
        <v>105</v>
      </c>
      <c r="C2772" s="53">
        <v>45887.243055555555</v>
      </c>
      <c r="D2772" s="49">
        <v>1338.0119999999999</v>
      </c>
      <c r="E2772" s="49">
        <v>1.51</v>
      </c>
      <c r="F2772" s="49">
        <v>4.7</v>
      </c>
      <c r="G2772" s="30">
        <f t="shared" si="174"/>
        <v>0.47000000000000003</v>
      </c>
      <c r="H2772" s="31">
        <f t="shared" si="175"/>
        <v>160.10229999999987</v>
      </c>
      <c r="I2772" s="31">
        <f>MAX($H$19:H2772)</f>
        <v>186.96929999999992</v>
      </c>
      <c r="J2772" s="32">
        <f t="shared" si="176"/>
        <v>-26.867000000000047</v>
      </c>
      <c r="K2772" s="33">
        <f t="shared" si="177"/>
        <v>2.9442662919723084E-3</v>
      </c>
    </row>
    <row r="2773" spans="1:11" x14ac:dyDescent="0.25">
      <c r="A2773" s="50" t="s">
        <v>1148</v>
      </c>
      <c r="B2773" s="48" t="s">
        <v>107</v>
      </c>
      <c r="C2773" s="52">
        <v>45887.243055555555</v>
      </c>
      <c r="D2773" s="48">
        <v>1338.0119999999999</v>
      </c>
      <c r="E2773" s="48">
        <v>3.54</v>
      </c>
      <c r="F2773" s="48">
        <v>21.89</v>
      </c>
      <c r="G2773" s="30">
        <f t="shared" si="174"/>
        <v>2.1890000000000001</v>
      </c>
      <c r="H2773" s="31">
        <f t="shared" si="175"/>
        <v>162.29129999999986</v>
      </c>
      <c r="I2773" s="31">
        <f>MAX($H$19:H2773)</f>
        <v>186.96929999999992</v>
      </c>
      <c r="J2773" s="32">
        <f t="shared" si="176"/>
        <v>-24.678000000000054</v>
      </c>
      <c r="K2773" s="33">
        <f t="shared" si="177"/>
        <v>1.3672508140107897E-2</v>
      </c>
    </row>
    <row r="2774" spans="1:11" x14ac:dyDescent="0.25">
      <c r="A2774" s="50" t="s">
        <v>1147</v>
      </c>
      <c r="B2774" s="48" t="s">
        <v>105</v>
      </c>
      <c r="C2774" s="52">
        <v>45887.371527777781</v>
      </c>
      <c r="D2774" s="48">
        <v>62.05</v>
      </c>
      <c r="E2774" s="48">
        <v>19.8</v>
      </c>
      <c r="F2774" s="48">
        <v>-6.34</v>
      </c>
      <c r="G2774" s="30">
        <f t="shared" si="174"/>
        <v>-0.63400000000000001</v>
      </c>
      <c r="H2774" s="31">
        <f t="shared" si="175"/>
        <v>161.65729999999988</v>
      </c>
      <c r="I2774" s="31">
        <f>MAX($H$19:H2774)</f>
        <v>186.96929999999992</v>
      </c>
      <c r="J2774" s="32">
        <f t="shared" si="176"/>
        <v>-25.31200000000004</v>
      </c>
      <c r="K2774" s="33">
        <f t="shared" si="177"/>
        <v>-3.9065556810500279E-3</v>
      </c>
    </row>
    <row r="2775" spans="1:11" x14ac:dyDescent="0.25">
      <c r="A2775" s="51" t="s">
        <v>1147</v>
      </c>
      <c r="B2775" s="49" t="s">
        <v>107</v>
      </c>
      <c r="C2775" s="53">
        <v>45887.371527777781</v>
      </c>
      <c r="D2775" s="49">
        <v>62.05</v>
      </c>
      <c r="E2775" s="49">
        <v>46.3</v>
      </c>
      <c r="F2775" s="49">
        <v>-14.82</v>
      </c>
      <c r="G2775" s="30">
        <f t="shared" si="174"/>
        <v>-1.4820000000000002</v>
      </c>
      <c r="H2775" s="31">
        <f t="shared" si="175"/>
        <v>160.17529999999988</v>
      </c>
      <c r="I2775" s="31">
        <f>MAX($H$19:H2775)</f>
        <v>186.96929999999992</v>
      </c>
      <c r="J2775" s="32">
        <f t="shared" si="176"/>
        <v>-26.79400000000004</v>
      </c>
      <c r="K2775" s="33">
        <f t="shared" si="177"/>
        <v>-9.1675414596186222E-3</v>
      </c>
    </row>
    <row r="2776" spans="1:11" x14ac:dyDescent="0.25">
      <c r="A2776" s="50" t="s">
        <v>1147</v>
      </c>
      <c r="B2776" s="48" t="s">
        <v>108</v>
      </c>
      <c r="C2776" s="52">
        <v>45887.416666666664</v>
      </c>
      <c r="D2776" s="48">
        <v>62.45</v>
      </c>
      <c r="E2776" s="48">
        <v>20</v>
      </c>
      <c r="F2776" s="48">
        <v>-6.2</v>
      </c>
      <c r="G2776" s="30">
        <f t="shared" si="174"/>
        <v>-0.62000000000000011</v>
      </c>
      <c r="H2776" s="31">
        <f t="shared" si="175"/>
        <v>159.55529999999987</v>
      </c>
      <c r="I2776" s="31">
        <f>MAX($H$19:H2776)</f>
        <v>186.96929999999992</v>
      </c>
      <c r="J2776" s="32">
        <f t="shared" si="176"/>
        <v>-27.414000000000044</v>
      </c>
      <c r="K2776" s="33">
        <f t="shared" si="177"/>
        <v>-3.8707590995615826E-3</v>
      </c>
    </row>
    <row r="2777" spans="1:11" x14ac:dyDescent="0.25">
      <c r="A2777" s="51" t="s">
        <v>1147</v>
      </c>
      <c r="B2777" s="49" t="s">
        <v>110</v>
      </c>
      <c r="C2777" s="53">
        <v>45887.416666666664</v>
      </c>
      <c r="D2777" s="49">
        <v>62.45</v>
      </c>
      <c r="E2777" s="49">
        <v>46.8</v>
      </c>
      <c r="F2777" s="49">
        <v>-14.51</v>
      </c>
      <c r="G2777" s="30">
        <f t="shared" si="174"/>
        <v>-1.4510000000000001</v>
      </c>
      <c r="H2777" s="31">
        <f t="shared" si="175"/>
        <v>158.10429999999988</v>
      </c>
      <c r="I2777" s="31">
        <f>MAX($H$19:H2777)</f>
        <v>186.96929999999992</v>
      </c>
      <c r="J2777" s="32">
        <f t="shared" si="176"/>
        <v>-28.865000000000038</v>
      </c>
      <c r="K2777" s="33">
        <f t="shared" si="177"/>
        <v>-9.0940257077013475E-3</v>
      </c>
    </row>
    <row r="2778" spans="1:11" x14ac:dyDescent="0.25">
      <c r="A2778" s="51" t="s">
        <v>1145</v>
      </c>
      <c r="B2778" s="49" t="s">
        <v>108</v>
      </c>
      <c r="C2778" s="53">
        <v>45887.423611111109</v>
      </c>
      <c r="D2778" s="49">
        <v>3.8448000000000002</v>
      </c>
      <c r="E2778" s="49">
        <v>682.5</v>
      </c>
      <c r="F2778" s="49">
        <v>-4.37</v>
      </c>
      <c r="G2778" s="30">
        <f t="shared" si="174"/>
        <v>-0.43700000000000006</v>
      </c>
      <c r="H2778" s="31">
        <f t="shared" si="175"/>
        <v>157.66729999999987</v>
      </c>
      <c r="I2778" s="31">
        <f>MAX($H$19:H2778)</f>
        <v>186.96929999999992</v>
      </c>
      <c r="J2778" s="32">
        <f t="shared" si="176"/>
        <v>-29.302000000000049</v>
      </c>
      <c r="K2778" s="33">
        <f t="shared" si="177"/>
        <v>-2.7639981961276039E-3</v>
      </c>
    </row>
    <row r="2779" spans="1:11" x14ac:dyDescent="0.25">
      <c r="A2779" s="50" t="s">
        <v>1145</v>
      </c>
      <c r="B2779" s="48" t="s">
        <v>110</v>
      </c>
      <c r="C2779" s="52">
        <v>45887.423611111109</v>
      </c>
      <c r="D2779" s="48">
        <v>3.8448000000000002</v>
      </c>
      <c r="E2779" s="48">
        <v>1592.7</v>
      </c>
      <c r="F2779" s="48">
        <v>-10.19</v>
      </c>
      <c r="G2779" s="30">
        <f t="shared" si="174"/>
        <v>-1.0189999999999999</v>
      </c>
      <c r="H2779" s="31">
        <f t="shared" si="175"/>
        <v>156.64829999999986</v>
      </c>
      <c r="I2779" s="31">
        <f>MAX($H$19:H2779)</f>
        <v>186.96929999999992</v>
      </c>
      <c r="J2779" s="32">
        <f t="shared" si="176"/>
        <v>-30.321000000000055</v>
      </c>
      <c r="K2779" s="33">
        <f t="shared" si="177"/>
        <v>-6.4629761529499952E-3</v>
      </c>
    </row>
    <row r="2780" spans="1:11" x14ac:dyDescent="0.25">
      <c r="A2780" s="50" t="s">
        <v>1147</v>
      </c>
      <c r="B2780" s="48" t="s">
        <v>105</v>
      </c>
      <c r="C2780" s="52">
        <v>45887.565972222219</v>
      </c>
      <c r="D2780" s="48">
        <v>61.51</v>
      </c>
      <c r="E2780" s="48">
        <v>14.2</v>
      </c>
      <c r="F2780" s="48">
        <v>-5.96</v>
      </c>
      <c r="G2780" s="30">
        <f t="shared" si="174"/>
        <v>-0.59599999999999997</v>
      </c>
      <c r="H2780" s="31">
        <f t="shared" si="175"/>
        <v>156.05229999999986</v>
      </c>
      <c r="I2780" s="31">
        <f>MAX($H$19:H2780)</f>
        <v>186.96929999999992</v>
      </c>
      <c r="J2780" s="32">
        <f t="shared" si="176"/>
        <v>-30.917000000000058</v>
      </c>
      <c r="K2780" s="33">
        <f t="shared" si="177"/>
        <v>-3.8047013596700374E-3</v>
      </c>
    </row>
    <row r="2781" spans="1:11" x14ac:dyDescent="0.25">
      <c r="A2781" s="51" t="s">
        <v>1147</v>
      </c>
      <c r="B2781" s="49" t="s">
        <v>107</v>
      </c>
      <c r="C2781" s="53">
        <v>45887.565972222219</v>
      </c>
      <c r="D2781" s="49">
        <v>61.51</v>
      </c>
      <c r="E2781" s="49">
        <v>33.200000000000003</v>
      </c>
      <c r="F2781" s="49">
        <v>-13.94</v>
      </c>
      <c r="G2781" s="30">
        <f t="shared" si="174"/>
        <v>-1.3940000000000001</v>
      </c>
      <c r="H2781" s="31">
        <f t="shared" si="175"/>
        <v>154.65829999999985</v>
      </c>
      <c r="I2781" s="31">
        <f>MAX($H$19:H2781)</f>
        <v>186.96929999999992</v>
      </c>
      <c r="J2781" s="32">
        <f t="shared" si="176"/>
        <v>-32.311000000000064</v>
      </c>
      <c r="K2781" s="33">
        <f t="shared" si="177"/>
        <v>-8.932902623030925E-3</v>
      </c>
    </row>
    <row r="2782" spans="1:11" x14ac:dyDescent="0.25">
      <c r="A2782" s="50" t="s">
        <v>1144</v>
      </c>
      <c r="B2782" s="48" t="s">
        <v>108</v>
      </c>
      <c r="C2782" s="52">
        <v>45887.659722222219</v>
      </c>
      <c r="D2782" s="48">
        <v>4.4684999999999997</v>
      </c>
      <c r="E2782" s="48">
        <v>4.5999999999999996</v>
      </c>
      <c r="F2782" s="48">
        <v>4.46</v>
      </c>
      <c r="G2782" s="30">
        <f t="shared" si="174"/>
        <v>0.44600000000000001</v>
      </c>
      <c r="H2782" s="31">
        <f t="shared" si="175"/>
        <v>155.10429999999985</v>
      </c>
      <c r="I2782" s="31">
        <f>MAX($H$19:H2782)</f>
        <v>186.96929999999992</v>
      </c>
      <c r="J2782" s="32">
        <f t="shared" si="176"/>
        <v>-31.865000000000066</v>
      </c>
      <c r="K2782" s="33">
        <f t="shared" si="177"/>
        <v>2.8837766870577486E-3</v>
      </c>
    </row>
    <row r="2783" spans="1:11" x14ac:dyDescent="0.25">
      <c r="A2783" s="51" t="s">
        <v>1144</v>
      </c>
      <c r="B2783" s="49" t="s">
        <v>110</v>
      </c>
      <c r="C2783" s="53">
        <v>45887.659722222219</v>
      </c>
      <c r="D2783" s="49">
        <v>4.4684999999999997</v>
      </c>
      <c r="E2783" s="49">
        <v>10.9</v>
      </c>
      <c r="F2783" s="49">
        <v>0.11</v>
      </c>
      <c r="G2783" s="30">
        <f t="shared" si="174"/>
        <v>1.1000000000000001E-2</v>
      </c>
      <c r="H2783" s="31">
        <f t="shared" si="175"/>
        <v>155.11529999999985</v>
      </c>
      <c r="I2783" s="31">
        <f>MAX($H$19:H2783)</f>
        <v>186.96929999999992</v>
      </c>
      <c r="J2783" s="32">
        <f t="shared" si="176"/>
        <v>-31.85400000000007</v>
      </c>
      <c r="K2783" s="33">
        <f t="shared" si="177"/>
        <v>7.0920019625386743E-5</v>
      </c>
    </row>
    <row r="2784" spans="1:11" x14ac:dyDescent="0.25">
      <c r="A2784" s="50" t="s">
        <v>1147</v>
      </c>
      <c r="B2784" s="48" t="s">
        <v>108</v>
      </c>
      <c r="C2784" s="52">
        <v>45887.694444444445</v>
      </c>
      <c r="D2784" s="48">
        <v>62.37</v>
      </c>
      <c r="E2784" s="48">
        <v>15.3</v>
      </c>
      <c r="F2784" s="48">
        <v>4.28</v>
      </c>
      <c r="G2784" s="30">
        <f t="shared" si="174"/>
        <v>0.42800000000000005</v>
      </c>
      <c r="H2784" s="31">
        <f t="shared" si="175"/>
        <v>155.54329999999985</v>
      </c>
      <c r="I2784" s="31">
        <f>MAX($H$19:H2784)</f>
        <v>186.96929999999992</v>
      </c>
      <c r="J2784" s="32">
        <f t="shared" si="176"/>
        <v>-31.426000000000073</v>
      </c>
      <c r="K2784" s="33">
        <f t="shared" si="177"/>
        <v>2.7592378056839895E-3</v>
      </c>
    </row>
    <row r="2785" spans="1:11" x14ac:dyDescent="0.25">
      <c r="A2785" s="51" t="s">
        <v>1147</v>
      </c>
      <c r="B2785" s="49" t="s">
        <v>110</v>
      </c>
      <c r="C2785" s="53">
        <v>45887.694444444445</v>
      </c>
      <c r="D2785" s="49">
        <v>62.37</v>
      </c>
      <c r="E2785" s="49">
        <v>35.799999999999997</v>
      </c>
      <c r="F2785" s="49">
        <v>4.6500000000000004</v>
      </c>
      <c r="G2785" s="30">
        <f t="shared" si="174"/>
        <v>0.46500000000000008</v>
      </c>
      <c r="H2785" s="31">
        <f t="shared" si="175"/>
        <v>156.00829999999985</v>
      </c>
      <c r="I2785" s="31">
        <f>MAX($H$19:H2785)</f>
        <v>186.96929999999992</v>
      </c>
      <c r="J2785" s="32">
        <f t="shared" si="176"/>
        <v>-30.96100000000007</v>
      </c>
      <c r="K2785" s="33">
        <f t="shared" si="177"/>
        <v>2.989521245852389E-3</v>
      </c>
    </row>
    <row r="2786" spans="1:11" x14ac:dyDescent="0.25">
      <c r="A2786" s="51" t="s">
        <v>1146</v>
      </c>
      <c r="B2786" s="49" t="s">
        <v>108</v>
      </c>
      <c r="C2786" s="53">
        <v>45888.027777777781</v>
      </c>
      <c r="D2786" s="49">
        <v>3336.38</v>
      </c>
      <c r="E2786" s="49">
        <v>1</v>
      </c>
      <c r="F2786" s="49">
        <v>-5.84</v>
      </c>
      <c r="G2786" s="30">
        <f t="shared" si="174"/>
        <v>-0.58399999999999996</v>
      </c>
      <c r="H2786" s="31">
        <f t="shared" si="175"/>
        <v>155.42429999999985</v>
      </c>
      <c r="I2786" s="31">
        <f>MAX($H$19:H2786)</f>
        <v>186.96929999999992</v>
      </c>
      <c r="J2786" s="32">
        <f t="shared" si="176"/>
        <v>-31.545000000000073</v>
      </c>
      <c r="K2786" s="33">
        <f t="shared" si="177"/>
        <v>-3.7433905760142494E-3</v>
      </c>
    </row>
    <row r="2787" spans="1:11" x14ac:dyDescent="0.25">
      <c r="A2787" s="50" t="s">
        <v>1146</v>
      </c>
      <c r="B2787" s="48" t="s">
        <v>110</v>
      </c>
      <c r="C2787" s="52">
        <v>45888.027777777781</v>
      </c>
      <c r="D2787" s="48">
        <v>3336.38</v>
      </c>
      <c r="E2787" s="48">
        <v>2.2999999999999998</v>
      </c>
      <c r="F2787" s="48">
        <v>-13.43</v>
      </c>
      <c r="G2787" s="30">
        <f t="shared" si="174"/>
        <v>-1.343</v>
      </c>
      <c r="H2787" s="31">
        <f t="shared" si="175"/>
        <v>154.08129999999986</v>
      </c>
      <c r="I2787" s="31">
        <f>MAX($H$19:H2787)</f>
        <v>186.96929999999992</v>
      </c>
      <c r="J2787" s="32">
        <f t="shared" si="176"/>
        <v>-32.888000000000062</v>
      </c>
      <c r="K2787" s="33">
        <f t="shared" si="177"/>
        <v>-8.6408624648783849E-3</v>
      </c>
    </row>
    <row r="2788" spans="1:11" x14ac:dyDescent="0.25">
      <c r="A2788" s="51" t="s">
        <v>1145</v>
      </c>
      <c r="B2788" s="49" t="s">
        <v>105</v>
      </c>
      <c r="C2788" s="53">
        <v>45888.083333333336</v>
      </c>
      <c r="D2788" s="49">
        <v>3.8559000000000001</v>
      </c>
      <c r="E2788" s="49">
        <v>626.9</v>
      </c>
      <c r="F2788" s="49">
        <v>3.01</v>
      </c>
      <c r="G2788" s="30">
        <f t="shared" si="174"/>
        <v>0.30099999999999999</v>
      </c>
      <c r="H2788" s="31">
        <f t="shared" si="175"/>
        <v>154.38229999999984</v>
      </c>
      <c r="I2788" s="31">
        <f>MAX($H$19:H2788)</f>
        <v>186.96929999999992</v>
      </c>
      <c r="J2788" s="32">
        <f t="shared" si="176"/>
        <v>-32.587000000000074</v>
      </c>
      <c r="K2788" s="33">
        <f t="shared" si="177"/>
        <v>1.9535141512954102E-3</v>
      </c>
    </row>
    <row r="2789" spans="1:11" x14ac:dyDescent="0.25">
      <c r="A2789" s="50" t="s">
        <v>1145</v>
      </c>
      <c r="B2789" s="48" t="s">
        <v>107</v>
      </c>
      <c r="C2789" s="52">
        <v>45888.083333333336</v>
      </c>
      <c r="D2789" s="48">
        <v>3.8559000000000001</v>
      </c>
      <c r="E2789" s="48">
        <v>1462.9</v>
      </c>
      <c r="F2789" s="48">
        <v>0</v>
      </c>
      <c r="G2789" s="30">
        <f t="shared" si="174"/>
        <v>0</v>
      </c>
      <c r="H2789" s="31">
        <f t="shared" si="175"/>
        <v>154.38229999999984</v>
      </c>
      <c r="I2789" s="31">
        <f>MAX($H$19:H2789)</f>
        <v>186.96929999999992</v>
      </c>
      <c r="J2789" s="32">
        <f t="shared" si="176"/>
        <v>-32.587000000000074</v>
      </c>
      <c r="K2789" s="33">
        <f t="shared" si="177"/>
        <v>0</v>
      </c>
    </row>
    <row r="2790" spans="1:11" x14ac:dyDescent="0.25">
      <c r="A2790" s="51" t="s">
        <v>1146</v>
      </c>
      <c r="B2790" s="49" t="s">
        <v>108</v>
      </c>
      <c r="C2790" s="53">
        <v>45888.131944444445</v>
      </c>
      <c r="D2790" s="49">
        <v>3339.85</v>
      </c>
      <c r="E2790" s="49">
        <v>0.9</v>
      </c>
      <c r="F2790" s="49">
        <v>4.0999999999999996</v>
      </c>
      <c r="G2790" s="30">
        <f t="shared" si="174"/>
        <v>0.41</v>
      </c>
      <c r="H2790" s="31">
        <f t="shared" si="175"/>
        <v>154.79229999999984</v>
      </c>
      <c r="I2790" s="31">
        <f>MAX($H$19:H2790)</f>
        <v>186.96929999999992</v>
      </c>
      <c r="J2790" s="32">
        <f t="shared" si="176"/>
        <v>-32.177000000000078</v>
      </c>
      <c r="K2790" s="33">
        <f t="shared" si="177"/>
        <v>2.6557448619433099E-3</v>
      </c>
    </row>
    <row r="2791" spans="1:11" x14ac:dyDescent="0.25">
      <c r="A2791" s="50" t="s">
        <v>1146</v>
      </c>
      <c r="B2791" s="48" t="s">
        <v>110</v>
      </c>
      <c r="C2791" s="52">
        <v>45888.131944444445</v>
      </c>
      <c r="D2791" s="48">
        <v>3339.85</v>
      </c>
      <c r="E2791" s="48">
        <v>2.2999999999999998</v>
      </c>
      <c r="F2791" s="48">
        <v>0</v>
      </c>
      <c r="G2791" s="30">
        <f t="shared" si="174"/>
        <v>0</v>
      </c>
      <c r="H2791" s="31">
        <f t="shared" si="175"/>
        <v>154.79229999999984</v>
      </c>
      <c r="I2791" s="31">
        <f>MAX($H$19:H2791)</f>
        <v>186.96929999999992</v>
      </c>
      <c r="J2791" s="32">
        <f t="shared" si="176"/>
        <v>-32.177000000000078</v>
      </c>
      <c r="K2791" s="33">
        <f t="shared" si="177"/>
        <v>0</v>
      </c>
    </row>
    <row r="2792" spans="1:11" x14ac:dyDescent="0.25">
      <c r="A2792" s="50" t="s">
        <v>1144</v>
      </c>
      <c r="B2792" s="48" t="s">
        <v>108</v>
      </c>
      <c r="C2792" s="52">
        <v>45888.170138888891</v>
      </c>
      <c r="D2792" s="48">
        <v>4.4779</v>
      </c>
      <c r="E2792" s="48">
        <v>8.1</v>
      </c>
      <c r="F2792" s="48">
        <v>-5.99</v>
      </c>
      <c r="G2792" s="30">
        <f t="shared" si="174"/>
        <v>-0.59900000000000009</v>
      </c>
      <c r="H2792" s="31">
        <f t="shared" si="175"/>
        <v>154.19329999999985</v>
      </c>
      <c r="I2792" s="31">
        <f>MAX($H$19:H2792)</f>
        <v>186.96929999999992</v>
      </c>
      <c r="J2792" s="32">
        <f t="shared" si="176"/>
        <v>-32.776000000000067</v>
      </c>
      <c r="K2792" s="33">
        <f t="shared" si="177"/>
        <v>-3.8697015290811709E-3</v>
      </c>
    </row>
    <row r="2793" spans="1:11" x14ac:dyDescent="0.25">
      <c r="A2793" s="51" t="s">
        <v>1144</v>
      </c>
      <c r="B2793" s="49" t="s">
        <v>110</v>
      </c>
      <c r="C2793" s="53">
        <v>45888.170138888891</v>
      </c>
      <c r="D2793" s="49">
        <v>4.4779</v>
      </c>
      <c r="E2793" s="49">
        <v>19</v>
      </c>
      <c r="F2793" s="49">
        <v>-14.06</v>
      </c>
      <c r="G2793" s="30">
        <f t="shared" ref="G2793:G2856" si="178">(F2793*0.1)</f>
        <v>-1.4060000000000001</v>
      </c>
      <c r="H2793" s="31">
        <f t="shared" ref="H2793:H2856" si="179">(H2792+G2793)</f>
        <v>152.78729999999985</v>
      </c>
      <c r="I2793" s="31">
        <f>MAX($H$19:H2793)</f>
        <v>186.96929999999992</v>
      </c>
      <c r="J2793" s="32">
        <f t="shared" ref="J2793:J2856" si="180">(H2793-I2793)</f>
        <v>-34.182000000000073</v>
      </c>
      <c r="K2793" s="33">
        <f t="shared" ref="K2793:K2856" si="181">(H2793/H2792)-1</f>
        <v>-9.1184247305168276E-3</v>
      </c>
    </row>
    <row r="2794" spans="1:11" x14ac:dyDescent="0.25">
      <c r="A2794" s="51" t="s">
        <v>1148</v>
      </c>
      <c r="B2794" s="49" t="s">
        <v>108</v>
      </c>
      <c r="C2794" s="53">
        <v>45888.319444444445</v>
      </c>
      <c r="D2794" s="49">
        <v>1339.32</v>
      </c>
      <c r="E2794" s="49">
        <v>0.99</v>
      </c>
      <c r="F2794" s="49">
        <v>4.51</v>
      </c>
      <c r="G2794" s="30">
        <f t="shared" si="178"/>
        <v>0.45100000000000001</v>
      </c>
      <c r="H2794" s="31">
        <f t="shared" si="179"/>
        <v>153.23829999999984</v>
      </c>
      <c r="I2794" s="31">
        <f>MAX($H$19:H2794)</f>
        <v>186.96929999999992</v>
      </c>
      <c r="J2794" s="32">
        <f t="shared" si="180"/>
        <v>-33.73100000000008</v>
      </c>
      <c r="K2794" s="33">
        <f t="shared" si="181"/>
        <v>2.9518160213577449E-3</v>
      </c>
    </row>
    <row r="2795" spans="1:11" x14ac:dyDescent="0.25">
      <c r="A2795" s="50" t="s">
        <v>1148</v>
      </c>
      <c r="B2795" s="48" t="s">
        <v>110</v>
      </c>
      <c r="C2795" s="52">
        <v>45888.319444444445</v>
      </c>
      <c r="D2795" s="48">
        <v>1339.32</v>
      </c>
      <c r="E2795" s="48">
        <v>2.33</v>
      </c>
      <c r="F2795" s="48">
        <v>12.19</v>
      </c>
      <c r="G2795" s="30">
        <f t="shared" si="178"/>
        <v>1.2190000000000001</v>
      </c>
      <c r="H2795" s="31">
        <f t="shared" si="179"/>
        <v>154.45729999999983</v>
      </c>
      <c r="I2795" s="31">
        <f>MAX($H$19:H2795)</f>
        <v>186.96929999999992</v>
      </c>
      <c r="J2795" s="32">
        <f t="shared" si="180"/>
        <v>-32.512000000000086</v>
      </c>
      <c r="K2795" s="33">
        <f t="shared" si="181"/>
        <v>7.9549303274704108E-3</v>
      </c>
    </row>
    <row r="2796" spans="1:11" x14ac:dyDescent="0.25">
      <c r="A2796" s="50" t="s">
        <v>1144</v>
      </c>
      <c r="B2796" s="48" t="s">
        <v>105</v>
      </c>
      <c r="C2796" s="52">
        <v>45888.4375</v>
      </c>
      <c r="D2796" s="48">
        <v>4.4687999999999999</v>
      </c>
      <c r="E2796" s="48">
        <v>5.3</v>
      </c>
      <c r="F2796" s="48">
        <v>4.45</v>
      </c>
      <c r="G2796" s="30">
        <f t="shared" si="178"/>
        <v>0.44500000000000006</v>
      </c>
      <c r="H2796" s="31">
        <f t="shared" si="179"/>
        <v>154.90229999999983</v>
      </c>
      <c r="I2796" s="31">
        <f>MAX($H$19:H2796)</f>
        <v>186.96929999999992</v>
      </c>
      <c r="J2796" s="32">
        <f t="shared" si="180"/>
        <v>-32.067000000000093</v>
      </c>
      <c r="K2796" s="33">
        <f t="shared" si="181"/>
        <v>2.8810551524596217E-3</v>
      </c>
    </row>
    <row r="2797" spans="1:11" x14ac:dyDescent="0.25">
      <c r="A2797" s="51" t="s">
        <v>1144</v>
      </c>
      <c r="B2797" s="49" t="s">
        <v>107</v>
      </c>
      <c r="C2797" s="53">
        <v>45888.4375</v>
      </c>
      <c r="D2797" s="49">
        <v>4.4687999999999999</v>
      </c>
      <c r="E2797" s="49">
        <v>12.5</v>
      </c>
      <c r="F2797" s="49">
        <v>5.25</v>
      </c>
      <c r="G2797" s="30">
        <f t="shared" si="178"/>
        <v>0.52500000000000002</v>
      </c>
      <c r="H2797" s="31">
        <f t="shared" si="179"/>
        <v>155.42729999999983</v>
      </c>
      <c r="I2797" s="31">
        <f>MAX($H$19:H2797)</f>
        <v>186.96929999999992</v>
      </c>
      <c r="J2797" s="32">
        <f t="shared" si="180"/>
        <v>-31.542000000000087</v>
      </c>
      <c r="K2797" s="33">
        <f t="shared" si="181"/>
        <v>3.389233084337695E-3</v>
      </c>
    </row>
    <row r="2798" spans="1:11" x14ac:dyDescent="0.25">
      <c r="A2798" s="51" t="s">
        <v>1146</v>
      </c>
      <c r="B2798" s="49" t="s">
        <v>105</v>
      </c>
      <c r="C2798" s="53">
        <v>45888.555555555555</v>
      </c>
      <c r="D2798" s="49">
        <v>3330.24</v>
      </c>
      <c r="E2798" s="49">
        <v>0.8</v>
      </c>
      <c r="F2798" s="49">
        <v>-5.55</v>
      </c>
      <c r="G2798" s="30">
        <f t="shared" si="178"/>
        <v>-0.55500000000000005</v>
      </c>
      <c r="H2798" s="31">
        <f t="shared" si="179"/>
        <v>154.87229999999983</v>
      </c>
      <c r="I2798" s="31">
        <f>MAX($H$19:H2798)</f>
        <v>186.96929999999992</v>
      </c>
      <c r="J2798" s="32">
        <f t="shared" si="180"/>
        <v>-32.097000000000094</v>
      </c>
      <c r="K2798" s="33">
        <f t="shared" si="181"/>
        <v>-3.5708012685030655E-3</v>
      </c>
    </row>
    <row r="2799" spans="1:11" x14ac:dyDescent="0.25">
      <c r="A2799" s="50" t="s">
        <v>1146</v>
      </c>
      <c r="B2799" s="48" t="s">
        <v>107</v>
      </c>
      <c r="C2799" s="52">
        <v>45888.555555555555</v>
      </c>
      <c r="D2799" s="48">
        <v>3330.24</v>
      </c>
      <c r="E2799" s="48">
        <v>2</v>
      </c>
      <c r="F2799" s="48">
        <v>-13.88</v>
      </c>
      <c r="G2799" s="30">
        <f t="shared" si="178"/>
        <v>-1.3880000000000001</v>
      </c>
      <c r="H2799" s="31">
        <f t="shared" si="179"/>
        <v>153.48429999999982</v>
      </c>
      <c r="I2799" s="31">
        <f>MAX($H$19:H2799)</f>
        <v>186.96929999999992</v>
      </c>
      <c r="J2799" s="32">
        <f t="shared" si="180"/>
        <v>-33.485000000000099</v>
      </c>
      <c r="K2799" s="33">
        <f t="shared" si="181"/>
        <v>-8.9622224245394788E-3</v>
      </c>
    </row>
    <row r="2800" spans="1:11" x14ac:dyDescent="0.25">
      <c r="A2800" s="51" t="s">
        <v>1148</v>
      </c>
      <c r="B2800" s="49" t="s">
        <v>105</v>
      </c>
      <c r="C2800" s="53">
        <v>45888.597222222219</v>
      </c>
      <c r="D2800" s="49">
        <v>1336.5150000000001</v>
      </c>
      <c r="E2800" s="49">
        <v>0.73</v>
      </c>
      <c r="F2800" s="49">
        <v>4.53</v>
      </c>
      <c r="G2800" s="30">
        <f t="shared" si="178"/>
        <v>0.45300000000000007</v>
      </c>
      <c r="H2800" s="31">
        <f t="shared" si="179"/>
        <v>153.93729999999982</v>
      </c>
      <c r="I2800" s="31">
        <f>MAX($H$19:H2800)</f>
        <v>186.96929999999992</v>
      </c>
      <c r="J2800" s="32">
        <f t="shared" si="180"/>
        <v>-33.032000000000096</v>
      </c>
      <c r="K2800" s="33">
        <f t="shared" si="181"/>
        <v>2.9514419390126445E-3</v>
      </c>
    </row>
    <row r="2801" spans="1:11" x14ac:dyDescent="0.25">
      <c r="A2801" s="50" t="s">
        <v>1148</v>
      </c>
      <c r="B2801" s="48" t="s">
        <v>107</v>
      </c>
      <c r="C2801" s="52">
        <v>45888.597222222219</v>
      </c>
      <c r="D2801" s="48">
        <v>1336.5150000000001</v>
      </c>
      <c r="E2801" s="48">
        <v>1.71</v>
      </c>
      <c r="F2801" s="48">
        <v>28.92</v>
      </c>
      <c r="G2801" s="30">
        <f t="shared" si="178"/>
        <v>2.8920000000000003</v>
      </c>
      <c r="H2801" s="31">
        <f t="shared" si="179"/>
        <v>156.82929999999982</v>
      </c>
      <c r="I2801" s="31">
        <f>MAX($H$19:H2801)</f>
        <v>186.96929999999992</v>
      </c>
      <c r="J2801" s="32">
        <f t="shared" si="180"/>
        <v>-30.1400000000001</v>
      </c>
      <c r="K2801" s="33">
        <f t="shared" si="181"/>
        <v>1.8786869719034982E-2</v>
      </c>
    </row>
    <row r="2802" spans="1:11" x14ac:dyDescent="0.25">
      <c r="A2802" s="50" t="s">
        <v>1147</v>
      </c>
      <c r="B2802" s="48" t="s">
        <v>105</v>
      </c>
      <c r="C2802" s="52">
        <v>45888.708333333336</v>
      </c>
      <c r="D2802" s="48">
        <v>61.8</v>
      </c>
      <c r="E2802" s="48">
        <v>18.8</v>
      </c>
      <c r="F2802" s="48">
        <v>-5.83</v>
      </c>
      <c r="G2802" s="30">
        <f t="shared" si="178"/>
        <v>-0.58300000000000007</v>
      </c>
      <c r="H2802" s="31">
        <f t="shared" si="179"/>
        <v>156.24629999999982</v>
      </c>
      <c r="I2802" s="31">
        <f>MAX($H$19:H2802)</f>
        <v>186.96929999999992</v>
      </c>
      <c r="J2802" s="32">
        <f t="shared" si="180"/>
        <v>-30.723000000000098</v>
      </c>
      <c r="K2802" s="33">
        <f t="shared" si="181"/>
        <v>-3.7174175998999637E-3</v>
      </c>
    </row>
    <row r="2803" spans="1:11" x14ac:dyDescent="0.25">
      <c r="A2803" s="51" t="s">
        <v>1147</v>
      </c>
      <c r="B2803" s="49" t="s">
        <v>107</v>
      </c>
      <c r="C2803" s="53">
        <v>45888.708333333336</v>
      </c>
      <c r="D2803" s="49">
        <v>61.8</v>
      </c>
      <c r="E2803" s="49">
        <v>44</v>
      </c>
      <c r="F2803" s="49">
        <v>-13.64</v>
      </c>
      <c r="G2803" s="30">
        <f t="shared" si="178"/>
        <v>-1.3640000000000001</v>
      </c>
      <c r="H2803" s="31">
        <f t="shared" si="179"/>
        <v>154.88229999999982</v>
      </c>
      <c r="I2803" s="31">
        <f>MAX($H$19:H2803)</f>
        <v>186.96929999999992</v>
      </c>
      <c r="J2803" s="32">
        <f t="shared" si="180"/>
        <v>-32.087000000000103</v>
      </c>
      <c r="K2803" s="33">
        <f t="shared" si="181"/>
        <v>-8.7298067218232189E-3</v>
      </c>
    </row>
    <row r="2804" spans="1:11" x14ac:dyDescent="0.25">
      <c r="A2804" s="51" t="s">
        <v>1148</v>
      </c>
      <c r="B2804" s="49" t="s">
        <v>105</v>
      </c>
      <c r="C2804" s="53">
        <v>45889.041666666664</v>
      </c>
      <c r="D2804" s="49">
        <v>1303.9459999999999</v>
      </c>
      <c r="E2804" s="49">
        <v>1.69</v>
      </c>
      <c r="F2804" s="49">
        <v>4.57</v>
      </c>
      <c r="G2804" s="30">
        <f t="shared" si="178"/>
        <v>0.45700000000000007</v>
      </c>
      <c r="H2804" s="31">
        <f t="shared" si="179"/>
        <v>155.33929999999981</v>
      </c>
      <c r="I2804" s="31">
        <f>MAX($H$19:H2804)</f>
        <v>186.96929999999992</v>
      </c>
      <c r="J2804" s="32">
        <f t="shared" si="180"/>
        <v>-31.630000000000109</v>
      </c>
      <c r="K2804" s="33">
        <f t="shared" si="181"/>
        <v>2.9506276701727341E-3</v>
      </c>
    </row>
    <row r="2805" spans="1:11" x14ac:dyDescent="0.25">
      <c r="A2805" s="50" t="s">
        <v>1148</v>
      </c>
      <c r="B2805" s="48" t="s">
        <v>107</v>
      </c>
      <c r="C2805" s="52">
        <v>45889.041666666664</v>
      </c>
      <c r="D2805" s="48">
        <v>1303.9459999999999</v>
      </c>
      <c r="E2805" s="48">
        <v>3.95</v>
      </c>
      <c r="F2805" s="48">
        <v>24.7</v>
      </c>
      <c r="G2805" s="30">
        <f t="shared" si="178"/>
        <v>2.4700000000000002</v>
      </c>
      <c r="H2805" s="31">
        <f t="shared" si="179"/>
        <v>157.80929999999981</v>
      </c>
      <c r="I2805" s="31">
        <f>MAX($H$19:H2805)</f>
        <v>186.96929999999992</v>
      </c>
      <c r="J2805" s="32">
        <f t="shared" si="180"/>
        <v>-29.16000000000011</v>
      </c>
      <c r="K2805" s="33">
        <f t="shared" si="181"/>
        <v>1.5900676776578804E-2</v>
      </c>
    </row>
    <row r="2806" spans="1:11" x14ac:dyDescent="0.25">
      <c r="A2806" s="51" t="s">
        <v>1148</v>
      </c>
      <c r="B2806" s="49" t="s">
        <v>108</v>
      </c>
      <c r="C2806" s="53">
        <v>45889.190972222219</v>
      </c>
      <c r="D2806" s="49">
        <v>1305.702</v>
      </c>
      <c r="E2806" s="49">
        <v>1.55</v>
      </c>
      <c r="F2806" s="49">
        <v>4.41</v>
      </c>
      <c r="G2806" s="30">
        <f t="shared" si="178"/>
        <v>0.44100000000000006</v>
      </c>
      <c r="H2806" s="31">
        <f t="shared" si="179"/>
        <v>158.25029999999981</v>
      </c>
      <c r="I2806" s="31">
        <f>MAX($H$19:H2806)</f>
        <v>186.96929999999992</v>
      </c>
      <c r="J2806" s="32">
        <f t="shared" si="180"/>
        <v>-28.719000000000108</v>
      </c>
      <c r="K2806" s="33">
        <f t="shared" si="181"/>
        <v>2.7945121105030779E-3</v>
      </c>
    </row>
    <row r="2807" spans="1:11" x14ac:dyDescent="0.25">
      <c r="A2807" s="50" t="s">
        <v>1148</v>
      </c>
      <c r="B2807" s="48" t="s">
        <v>110</v>
      </c>
      <c r="C2807" s="52">
        <v>45889.190972222219</v>
      </c>
      <c r="D2807" s="48">
        <v>1305.702</v>
      </c>
      <c r="E2807" s="48">
        <v>3.62</v>
      </c>
      <c r="F2807" s="48">
        <v>14.51</v>
      </c>
      <c r="G2807" s="30">
        <f t="shared" si="178"/>
        <v>1.4510000000000001</v>
      </c>
      <c r="H2807" s="31">
        <f t="shared" si="179"/>
        <v>159.7012999999998</v>
      </c>
      <c r="I2807" s="31">
        <f>MAX($H$19:H2807)</f>
        <v>186.96929999999992</v>
      </c>
      <c r="J2807" s="32">
        <f t="shared" si="180"/>
        <v>-27.268000000000114</v>
      </c>
      <c r="K2807" s="33">
        <f t="shared" si="181"/>
        <v>9.1690189528865762E-3</v>
      </c>
    </row>
    <row r="2808" spans="1:11" x14ac:dyDescent="0.25">
      <c r="A2808" s="50" t="s">
        <v>1147</v>
      </c>
      <c r="B2808" s="48" t="s">
        <v>108</v>
      </c>
      <c r="C2808" s="52">
        <v>45889.256944444445</v>
      </c>
      <c r="D2808" s="48">
        <v>62.21</v>
      </c>
      <c r="E2808" s="48">
        <v>29.9</v>
      </c>
      <c r="F2808" s="48">
        <v>4.49</v>
      </c>
      <c r="G2808" s="30">
        <f t="shared" si="178"/>
        <v>0.44900000000000007</v>
      </c>
      <c r="H2808" s="31">
        <f t="shared" si="179"/>
        <v>160.15029999999982</v>
      </c>
      <c r="I2808" s="31">
        <f>MAX($H$19:H2808)</f>
        <v>186.96929999999992</v>
      </c>
      <c r="J2808" s="32">
        <f t="shared" si="180"/>
        <v>-26.819000000000102</v>
      </c>
      <c r="K2808" s="33">
        <f t="shared" si="181"/>
        <v>2.8114987166667493E-3</v>
      </c>
    </row>
    <row r="2809" spans="1:11" x14ac:dyDescent="0.25">
      <c r="A2809" s="51" t="s">
        <v>1147</v>
      </c>
      <c r="B2809" s="49" t="s">
        <v>110</v>
      </c>
      <c r="C2809" s="53">
        <v>45889.256944444445</v>
      </c>
      <c r="D2809" s="49">
        <v>62.21</v>
      </c>
      <c r="E2809" s="49">
        <v>69.8</v>
      </c>
      <c r="F2809" s="49">
        <v>0</v>
      </c>
      <c r="G2809" s="30">
        <f t="shared" si="178"/>
        <v>0</v>
      </c>
      <c r="H2809" s="31">
        <f t="shared" si="179"/>
        <v>160.15029999999982</v>
      </c>
      <c r="I2809" s="31">
        <f>MAX($H$19:H2809)</f>
        <v>186.96929999999992</v>
      </c>
      <c r="J2809" s="32">
        <f t="shared" si="180"/>
        <v>-26.819000000000102</v>
      </c>
      <c r="K2809" s="33">
        <f t="shared" si="181"/>
        <v>0</v>
      </c>
    </row>
    <row r="2810" spans="1:11" x14ac:dyDescent="0.25">
      <c r="A2810" s="50" t="s">
        <v>1144</v>
      </c>
      <c r="B2810" s="48" t="s">
        <v>108</v>
      </c>
      <c r="C2810" s="52">
        <v>45889.284722222219</v>
      </c>
      <c r="D2810" s="48">
        <v>4.4363000000000001</v>
      </c>
      <c r="E2810" s="48">
        <v>6.3</v>
      </c>
      <c r="F2810" s="48">
        <v>4.54</v>
      </c>
      <c r="G2810" s="30">
        <f t="shared" si="178"/>
        <v>0.45400000000000001</v>
      </c>
      <c r="H2810" s="31">
        <f t="shared" si="179"/>
        <v>160.60429999999982</v>
      </c>
      <c r="I2810" s="31">
        <f>MAX($H$19:H2810)</f>
        <v>186.96929999999992</v>
      </c>
      <c r="J2810" s="32">
        <f t="shared" si="180"/>
        <v>-26.365000000000094</v>
      </c>
      <c r="K2810" s="33">
        <f t="shared" si="181"/>
        <v>2.834837024969783E-3</v>
      </c>
    </row>
    <row r="2811" spans="1:11" x14ac:dyDescent="0.25">
      <c r="A2811" s="51" t="s">
        <v>1144</v>
      </c>
      <c r="B2811" s="49" t="s">
        <v>110</v>
      </c>
      <c r="C2811" s="53">
        <v>45889.284722222219</v>
      </c>
      <c r="D2811" s="49">
        <v>4.4363000000000001</v>
      </c>
      <c r="E2811" s="49">
        <v>14.7</v>
      </c>
      <c r="F2811" s="49">
        <v>0.15</v>
      </c>
      <c r="G2811" s="30">
        <f t="shared" si="178"/>
        <v>1.4999999999999999E-2</v>
      </c>
      <c r="H2811" s="31">
        <f t="shared" si="179"/>
        <v>160.61929999999981</v>
      </c>
      <c r="I2811" s="31">
        <f>MAX($H$19:H2811)</f>
        <v>186.96929999999992</v>
      </c>
      <c r="J2811" s="32">
        <f t="shared" si="180"/>
        <v>-26.350000000000108</v>
      </c>
      <c r="K2811" s="33">
        <f t="shared" si="181"/>
        <v>9.3397250260363052E-5</v>
      </c>
    </row>
    <row r="2812" spans="1:11" x14ac:dyDescent="0.25">
      <c r="A2812" s="51" t="s">
        <v>1145</v>
      </c>
      <c r="B2812" s="49" t="s">
        <v>108</v>
      </c>
      <c r="C2812" s="53">
        <v>45889.607638888891</v>
      </c>
      <c r="D2812" s="49">
        <v>3.8717999999999999</v>
      </c>
      <c r="E2812" s="49">
        <v>433.8</v>
      </c>
      <c r="F2812" s="49">
        <v>-15.57</v>
      </c>
      <c r="G2812" s="30">
        <f t="shared" si="178"/>
        <v>-1.5570000000000002</v>
      </c>
      <c r="H2812" s="31">
        <f t="shared" si="179"/>
        <v>159.06229999999982</v>
      </c>
      <c r="I2812" s="31">
        <f>MAX($H$19:H2812)</f>
        <v>186.96929999999992</v>
      </c>
      <c r="J2812" s="32">
        <f t="shared" si="180"/>
        <v>-27.907000000000096</v>
      </c>
      <c r="K2812" s="33">
        <f t="shared" si="181"/>
        <v>-9.6937292093788319E-3</v>
      </c>
    </row>
    <row r="2813" spans="1:11" x14ac:dyDescent="0.25">
      <c r="A2813" s="50" t="s">
        <v>1145</v>
      </c>
      <c r="B2813" s="48" t="s">
        <v>110</v>
      </c>
      <c r="C2813" s="52">
        <v>45889.607638888891</v>
      </c>
      <c r="D2813" s="48">
        <v>3.8717999999999999</v>
      </c>
      <c r="E2813" s="48">
        <v>1012.2</v>
      </c>
      <c r="F2813" s="48">
        <v>-36.340000000000003</v>
      </c>
      <c r="G2813" s="30">
        <f t="shared" si="178"/>
        <v>-3.6340000000000003</v>
      </c>
      <c r="H2813" s="31">
        <f t="shared" si="179"/>
        <v>155.42829999999981</v>
      </c>
      <c r="I2813" s="31">
        <f>MAX($H$19:H2813)</f>
        <v>186.96929999999992</v>
      </c>
      <c r="J2813" s="32">
        <f t="shared" si="180"/>
        <v>-31.541000000000111</v>
      </c>
      <c r="K2813" s="33">
        <f t="shared" si="181"/>
        <v>-2.2846394148707927E-2</v>
      </c>
    </row>
    <row r="2814" spans="1:11" x14ac:dyDescent="0.25">
      <c r="A2814" s="50" t="s">
        <v>1147</v>
      </c>
      <c r="B2814" s="48" t="s">
        <v>108</v>
      </c>
      <c r="C2814" s="52">
        <v>45889.677083333336</v>
      </c>
      <c r="D2814" s="48">
        <v>62.78</v>
      </c>
      <c r="E2814" s="48">
        <v>13.3</v>
      </c>
      <c r="F2814" s="48">
        <v>3.99</v>
      </c>
      <c r="G2814" s="30">
        <f t="shared" si="178"/>
        <v>0.39900000000000002</v>
      </c>
      <c r="H2814" s="31">
        <f t="shared" si="179"/>
        <v>155.82729999999981</v>
      </c>
      <c r="I2814" s="31">
        <f>MAX($H$19:H2814)</f>
        <v>186.96929999999992</v>
      </c>
      <c r="J2814" s="32">
        <f t="shared" si="180"/>
        <v>-31.14200000000011</v>
      </c>
      <c r="K2814" s="33">
        <f t="shared" si="181"/>
        <v>2.5671000712226277E-3</v>
      </c>
    </row>
    <row r="2815" spans="1:11" x14ac:dyDescent="0.25">
      <c r="A2815" s="51" t="s">
        <v>1147</v>
      </c>
      <c r="B2815" s="49" t="s">
        <v>110</v>
      </c>
      <c r="C2815" s="53">
        <v>45889.677083333336</v>
      </c>
      <c r="D2815" s="49">
        <v>62.78</v>
      </c>
      <c r="E2815" s="49">
        <v>31.1</v>
      </c>
      <c r="F2815" s="49">
        <v>5.91</v>
      </c>
      <c r="G2815" s="30">
        <f t="shared" si="178"/>
        <v>0.59100000000000008</v>
      </c>
      <c r="H2815" s="31">
        <f t="shared" si="179"/>
        <v>156.41829999999982</v>
      </c>
      <c r="I2815" s="31">
        <f>MAX($H$19:H2815)</f>
        <v>186.96929999999992</v>
      </c>
      <c r="J2815" s="32">
        <f t="shared" si="180"/>
        <v>-30.551000000000101</v>
      </c>
      <c r="K2815" s="33">
        <f t="shared" si="181"/>
        <v>3.7926602078071081E-3</v>
      </c>
    </row>
    <row r="2816" spans="1:11" x14ac:dyDescent="0.25">
      <c r="A2816" s="50" t="s">
        <v>1144</v>
      </c>
      <c r="B2816" s="48" t="s">
        <v>108</v>
      </c>
      <c r="C2816" s="52">
        <v>45890.013888888891</v>
      </c>
      <c r="D2816" s="48">
        <v>4.4344999999999999</v>
      </c>
      <c r="E2816" s="48">
        <v>14</v>
      </c>
      <c r="F2816" s="48">
        <v>-6.02</v>
      </c>
      <c r="G2816" s="30">
        <f t="shared" si="178"/>
        <v>-0.60199999999999998</v>
      </c>
      <c r="H2816" s="31">
        <f t="shared" si="179"/>
        <v>155.81629999999981</v>
      </c>
      <c r="I2816" s="31">
        <f>MAX($H$19:H2816)</f>
        <v>186.96929999999992</v>
      </c>
      <c r="J2816" s="32">
        <f t="shared" si="180"/>
        <v>-31.153000000000105</v>
      </c>
      <c r="K2816" s="33">
        <f t="shared" si="181"/>
        <v>-3.8486545372249381E-3</v>
      </c>
    </row>
    <row r="2817" spans="1:11" x14ac:dyDescent="0.25">
      <c r="A2817" s="51" t="s">
        <v>1144</v>
      </c>
      <c r="B2817" s="49" t="s">
        <v>110</v>
      </c>
      <c r="C2817" s="53">
        <v>45890.013888888891</v>
      </c>
      <c r="D2817" s="49">
        <v>4.4344999999999999</v>
      </c>
      <c r="E2817" s="49">
        <v>32.799999999999997</v>
      </c>
      <c r="F2817" s="49">
        <v>-14.1</v>
      </c>
      <c r="G2817" s="30">
        <f t="shared" si="178"/>
        <v>-1.4100000000000001</v>
      </c>
      <c r="H2817" s="31">
        <f t="shared" si="179"/>
        <v>154.40629999999982</v>
      </c>
      <c r="I2817" s="31">
        <f>MAX($H$19:H2817)</f>
        <v>186.96929999999992</v>
      </c>
      <c r="J2817" s="32">
        <f t="shared" si="180"/>
        <v>-32.563000000000102</v>
      </c>
      <c r="K2817" s="33">
        <f t="shared" si="181"/>
        <v>-9.0491174543356756E-3</v>
      </c>
    </row>
    <row r="2818" spans="1:11" x14ac:dyDescent="0.25">
      <c r="A2818" s="51" t="s">
        <v>1146</v>
      </c>
      <c r="B2818" s="49" t="s">
        <v>105</v>
      </c>
      <c r="C2818" s="53">
        <v>45890.034722222219</v>
      </c>
      <c r="D2818" s="49">
        <v>3342.68</v>
      </c>
      <c r="E2818" s="49">
        <v>1.6</v>
      </c>
      <c r="F2818" s="49">
        <v>-5.87</v>
      </c>
      <c r="G2818" s="30">
        <f t="shared" si="178"/>
        <v>-0.58700000000000008</v>
      </c>
      <c r="H2818" s="31">
        <f t="shared" si="179"/>
        <v>153.81929999999983</v>
      </c>
      <c r="I2818" s="31">
        <f>MAX($H$19:H2818)</f>
        <v>186.96929999999992</v>
      </c>
      <c r="J2818" s="32">
        <f t="shared" si="180"/>
        <v>-33.150000000000091</v>
      </c>
      <c r="K2818" s="33">
        <f t="shared" si="181"/>
        <v>-3.8016583520231739E-3</v>
      </c>
    </row>
    <row r="2819" spans="1:11" x14ac:dyDescent="0.25">
      <c r="A2819" s="50" t="s">
        <v>1146</v>
      </c>
      <c r="B2819" s="48" t="s">
        <v>107</v>
      </c>
      <c r="C2819" s="52">
        <v>45890.034722222219</v>
      </c>
      <c r="D2819" s="48">
        <v>3342.68</v>
      </c>
      <c r="E2819" s="48">
        <v>3.8</v>
      </c>
      <c r="F2819" s="48">
        <v>-13.95</v>
      </c>
      <c r="G2819" s="30">
        <f t="shared" si="178"/>
        <v>-1.395</v>
      </c>
      <c r="H2819" s="31">
        <f t="shared" si="179"/>
        <v>152.42429999999982</v>
      </c>
      <c r="I2819" s="31">
        <f>MAX($H$19:H2819)</f>
        <v>186.96929999999992</v>
      </c>
      <c r="J2819" s="32">
        <f t="shared" si="180"/>
        <v>-34.545000000000101</v>
      </c>
      <c r="K2819" s="33">
        <f t="shared" si="181"/>
        <v>-9.0690830084392271E-3</v>
      </c>
    </row>
    <row r="2820" spans="1:11" x14ac:dyDescent="0.25">
      <c r="A2820" s="51" t="s">
        <v>1146</v>
      </c>
      <c r="B2820" s="49" t="s">
        <v>105</v>
      </c>
      <c r="C2820" s="53">
        <v>45890.461805555555</v>
      </c>
      <c r="D2820" s="49">
        <v>3326.22</v>
      </c>
      <c r="E2820" s="49">
        <v>0.9</v>
      </c>
      <c r="F2820" s="49">
        <v>-5.92</v>
      </c>
      <c r="G2820" s="30">
        <f t="shared" si="178"/>
        <v>-0.59199999999999997</v>
      </c>
      <c r="H2820" s="31">
        <f t="shared" si="179"/>
        <v>151.8322999999998</v>
      </c>
      <c r="I2820" s="31">
        <f>MAX($H$19:H2820)</f>
        <v>186.96929999999992</v>
      </c>
      <c r="J2820" s="32">
        <f t="shared" si="180"/>
        <v>-35.137000000000114</v>
      </c>
      <c r="K2820" s="33">
        <f t="shared" si="181"/>
        <v>-3.883895153200756E-3</v>
      </c>
    </row>
    <row r="2821" spans="1:11" x14ac:dyDescent="0.25">
      <c r="A2821" s="50" t="s">
        <v>1146</v>
      </c>
      <c r="B2821" s="48" t="s">
        <v>107</v>
      </c>
      <c r="C2821" s="52">
        <v>45890.461805555555</v>
      </c>
      <c r="D2821" s="48">
        <v>3326.22</v>
      </c>
      <c r="E2821" s="48">
        <v>2.1</v>
      </c>
      <c r="F2821" s="48">
        <v>-13.82</v>
      </c>
      <c r="G2821" s="30">
        <f t="shared" si="178"/>
        <v>-1.3820000000000001</v>
      </c>
      <c r="H2821" s="31">
        <f t="shared" si="179"/>
        <v>150.4502999999998</v>
      </c>
      <c r="I2821" s="31">
        <f>MAX($H$19:H2821)</f>
        <v>186.96929999999992</v>
      </c>
      <c r="J2821" s="32">
        <f t="shared" si="180"/>
        <v>-36.519000000000119</v>
      </c>
      <c r="K2821" s="33">
        <f t="shared" si="181"/>
        <v>-9.1021475667563134E-3</v>
      </c>
    </row>
    <row r="2822" spans="1:11" x14ac:dyDescent="0.25">
      <c r="A2822" s="51" t="s">
        <v>1146</v>
      </c>
      <c r="B2822" s="49" t="s">
        <v>108</v>
      </c>
      <c r="C2822" s="53">
        <v>45890.565972222219</v>
      </c>
      <c r="D2822" s="49">
        <v>3346.75</v>
      </c>
      <c r="E2822" s="49">
        <v>0.6</v>
      </c>
      <c r="F2822" s="49">
        <v>-5.17</v>
      </c>
      <c r="G2822" s="30">
        <f t="shared" si="178"/>
        <v>-0.51700000000000002</v>
      </c>
      <c r="H2822" s="31">
        <f t="shared" si="179"/>
        <v>149.9332999999998</v>
      </c>
      <c r="I2822" s="31">
        <f>MAX($H$19:H2822)</f>
        <v>186.96929999999992</v>
      </c>
      <c r="J2822" s="32">
        <f t="shared" si="180"/>
        <v>-37.036000000000115</v>
      </c>
      <c r="K2822" s="33">
        <f t="shared" si="181"/>
        <v>-3.4363507417399797E-3</v>
      </c>
    </row>
    <row r="2823" spans="1:11" x14ac:dyDescent="0.25">
      <c r="A2823" s="50" t="s">
        <v>1146</v>
      </c>
      <c r="B2823" s="48" t="s">
        <v>110</v>
      </c>
      <c r="C2823" s="52">
        <v>45890.565972222219</v>
      </c>
      <c r="D2823" s="48">
        <v>3346.75</v>
      </c>
      <c r="E2823" s="48">
        <v>1.6</v>
      </c>
      <c r="F2823" s="48">
        <v>-13.78</v>
      </c>
      <c r="G2823" s="30">
        <f t="shared" si="178"/>
        <v>-1.3780000000000001</v>
      </c>
      <c r="H2823" s="31">
        <f t="shared" si="179"/>
        <v>148.55529999999982</v>
      </c>
      <c r="I2823" s="31">
        <f>MAX($H$19:H2823)</f>
        <v>186.96929999999992</v>
      </c>
      <c r="J2823" s="32">
        <f t="shared" si="180"/>
        <v>-38.414000000000101</v>
      </c>
      <c r="K2823" s="33">
        <f t="shared" si="181"/>
        <v>-9.1907534883843844E-3</v>
      </c>
    </row>
    <row r="2824" spans="1:11" x14ac:dyDescent="0.25">
      <c r="A2824" s="51" t="s">
        <v>1148</v>
      </c>
      <c r="B2824" s="49" t="s">
        <v>108</v>
      </c>
      <c r="C2824" s="53">
        <v>45890.569444444445</v>
      </c>
      <c r="D2824" s="49">
        <v>1334.4369999999999</v>
      </c>
      <c r="E2824" s="49">
        <v>0.63</v>
      </c>
      <c r="F2824" s="49">
        <v>4.49</v>
      </c>
      <c r="G2824" s="30">
        <f t="shared" si="178"/>
        <v>0.44900000000000007</v>
      </c>
      <c r="H2824" s="31">
        <f t="shared" si="179"/>
        <v>149.00429999999983</v>
      </c>
      <c r="I2824" s="31">
        <f>MAX($H$19:H2824)</f>
        <v>186.96929999999992</v>
      </c>
      <c r="J2824" s="32">
        <f t="shared" si="180"/>
        <v>-37.965000000000089</v>
      </c>
      <c r="K2824" s="33">
        <f t="shared" si="181"/>
        <v>3.0224434941064082E-3</v>
      </c>
    </row>
    <row r="2825" spans="1:11" x14ac:dyDescent="0.25">
      <c r="A2825" s="50" t="s">
        <v>1148</v>
      </c>
      <c r="B2825" s="48" t="s">
        <v>110</v>
      </c>
      <c r="C2825" s="52">
        <v>45890.569444444445</v>
      </c>
      <c r="D2825" s="48">
        <v>1334.4369999999999</v>
      </c>
      <c r="E2825" s="48">
        <v>1.48</v>
      </c>
      <c r="F2825" s="48">
        <v>15.04</v>
      </c>
      <c r="G2825" s="30">
        <f t="shared" si="178"/>
        <v>1.504</v>
      </c>
      <c r="H2825" s="31">
        <f t="shared" si="179"/>
        <v>150.50829999999982</v>
      </c>
      <c r="I2825" s="31">
        <f>MAX($H$19:H2825)</f>
        <v>186.96929999999992</v>
      </c>
      <c r="J2825" s="32">
        <f t="shared" si="180"/>
        <v>-36.461000000000098</v>
      </c>
      <c r="K2825" s="33">
        <f t="shared" si="181"/>
        <v>1.0093668437756387E-2</v>
      </c>
    </row>
    <row r="2826" spans="1:11" x14ac:dyDescent="0.25">
      <c r="A2826" s="50" t="s">
        <v>1147</v>
      </c>
      <c r="B2826" s="48" t="s">
        <v>108</v>
      </c>
      <c r="C2826" s="52">
        <v>45890.6875</v>
      </c>
      <c r="D2826" s="48">
        <v>63.3</v>
      </c>
      <c r="E2826" s="48">
        <v>14.2</v>
      </c>
      <c r="F2826" s="48">
        <v>4.6900000000000004</v>
      </c>
      <c r="G2826" s="30">
        <f t="shared" si="178"/>
        <v>0.46900000000000008</v>
      </c>
      <c r="H2826" s="31">
        <f t="shared" si="179"/>
        <v>150.97729999999981</v>
      </c>
      <c r="I2826" s="31">
        <f>MAX($H$19:H2826)</f>
        <v>186.96929999999992</v>
      </c>
      <c r="J2826" s="32">
        <f t="shared" si="180"/>
        <v>-35.992000000000104</v>
      </c>
      <c r="K2826" s="33">
        <f t="shared" si="181"/>
        <v>3.116107218007258E-3</v>
      </c>
    </row>
    <row r="2827" spans="1:11" x14ac:dyDescent="0.25">
      <c r="A2827" s="51" t="s">
        <v>1147</v>
      </c>
      <c r="B2827" s="49" t="s">
        <v>110</v>
      </c>
      <c r="C2827" s="53">
        <v>45890.6875</v>
      </c>
      <c r="D2827" s="49">
        <v>63.3</v>
      </c>
      <c r="E2827" s="49">
        <v>33.299999999999997</v>
      </c>
      <c r="F2827" s="49">
        <v>1.67</v>
      </c>
      <c r="G2827" s="30">
        <f t="shared" si="178"/>
        <v>0.16700000000000001</v>
      </c>
      <c r="H2827" s="31">
        <f t="shared" si="179"/>
        <v>151.14429999999982</v>
      </c>
      <c r="I2827" s="31">
        <f>MAX($H$19:H2827)</f>
        <v>186.96929999999992</v>
      </c>
      <c r="J2827" s="32">
        <f t="shared" si="180"/>
        <v>-35.825000000000102</v>
      </c>
      <c r="K2827" s="33">
        <f t="shared" si="181"/>
        <v>1.1061265501501882E-3</v>
      </c>
    </row>
    <row r="2828" spans="1:11" x14ac:dyDescent="0.25">
      <c r="A2828" s="50" t="s">
        <v>1147</v>
      </c>
      <c r="B2828" s="48" t="s">
        <v>105</v>
      </c>
      <c r="C2828" s="52">
        <v>45891.409722222219</v>
      </c>
      <c r="D2828" s="48">
        <v>63.38</v>
      </c>
      <c r="E2828" s="48">
        <v>20.399999999999999</v>
      </c>
      <c r="F2828" s="48">
        <v>-5.92</v>
      </c>
      <c r="G2828" s="30">
        <f t="shared" si="178"/>
        <v>-0.59199999999999997</v>
      </c>
      <c r="H2828" s="31">
        <f t="shared" si="179"/>
        <v>150.5522999999998</v>
      </c>
      <c r="I2828" s="31">
        <f>MAX($H$19:H2828)</f>
        <v>186.96929999999992</v>
      </c>
      <c r="J2828" s="32">
        <f t="shared" si="180"/>
        <v>-36.417000000000115</v>
      </c>
      <c r="K2828" s="33">
        <f t="shared" si="181"/>
        <v>-3.916786805721495E-3</v>
      </c>
    </row>
    <row r="2829" spans="1:11" x14ac:dyDescent="0.25">
      <c r="A2829" s="51" t="s">
        <v>1147</v>
      </c>
      <c r="B2829" s="49" t="s">
        <v>107</v>
      </c>
      <c r="C2829" s="53">
        <v>45891.409722222219</v>
      </c>
      <c r="D2829" s="49">
        <v>63.38</v>
      </c>
      <c r="E2829" s="49">
        <v>47.7</v>
      </c>
      <c r="F2829" s="49">
        <v>-13.83</v>
      </c>
      <c r="G2829" s="30">
        <f t="shared" si="178"/>
        <v>-1.383</v>
      </c>
      <c r="H2829" s="31">
        <f t="shared" si="179"/>
        <v>149.16929999999979</v>
      </c>
      <c r="I2829" s="31">
        <f>MAX($H$19:H2829)</f>
        <v>186.96929999999992</v>
      </c>
      <c r="J2829" s="32">
        <f t="shared" si="180"/>
        <v>-37.800000000000125</v>
      </c>
      <c r="K2829" s="33">
        <f t="shared" si="181"/>
        <v>-9.1861764981339133E-3</v>
      </c>
    </row>
    <row r="2830" spans="1:11" x14ac:dyDescent="0.25">
      <c r="A2830" s="50" t="s">
        <v>1144</v>
      </c>
      <c r="B2830" s="48" t="s">
        <v>105</v>
      </c>
      <c r="C2830" s="52">
        <v>45891.5</v>
      </c>
      <c r="D2830" s="48">
        <v>4.4401999999999999</v>
      </c>
      <c r="E2830" s="48">
        <v>6.4</v>
      </c>
      <c r="F2830" s="48">
        <v>4.4800000000000004</v>
      </c>
      <c r="G2830" s="30">
        <f t="shared" si="178"/>
        <v>0.44800000000000006</v>
      </c>
      <c r="H2830" s="31">
        <f t="shared" si="179"/>
        <v>149.6172999999998</v>
      </c>
      <c r="I2830" s="31">
        <f>MAX($H$19:H2830)</f>
        <v>186.96929999999992</v>
      </c>
      <c r="J2830" s="32">
        <f t="shared" si="180"/>
        <v>-37.352000000000118</v>
      </c>
      <c r="K2830" s="33">
        <f t="shared" si="181"/>
        <v>3.003298936175236E-3</v>
      </c>
    </row>
    <row r="2831" spans="1:11" x14ac:dyDescent="0.25">
      <c r="A2831" s="51" t="s">
        <v>1144</v>
      </c>
      <c r="B2831" s="49" t="s">
        <v>107</v>
      </c>
      <c r="C2831" s="53">
        <v>45891.5</v>
      </c>
      <c r="D2831" s="49">
        <v>4.4401999999999999</v>
      </c>
      <c r="E2831" s="49">
        <v>15</v>
      </c>
      <c r="F2831" s="49">
        <v>0.15</v>
      </c>
      <c r="G2831" s="30">
        <f t="shared" si="178"/>
        <v>1.4999999999999999E-2</v>
      </c>
      <c r="H2831" s="31">
        <f t="shared" si="179"/>
        <v>149.63229999999979</v>
      </c>
      <c r="I2831" s="31">
        <f>MAX($H$19:H2831)</f>
        <v>186.96929999999992</v>
      </c>
      <c r="J2831" s="32">
        <f t="shared" si="180"/>
        <v>-37.337000000000131</v>
      </c>
      <c r="K2831" s="33">
        <f t="shared" si="181"/>
        <v>1.0025578592842699E-4</v>
      </c>
    </row>
    <row r="2832" spans="1:11" x14ac:dyDescent="0.25">
      <c r="A2832" s="51" t="s">
        <v>1146</v>
      </c>
      <c r="B2832" s="49" t="s">
        <v>105</v>
      </c>
      <c r="C2832" s="53">
        <v>45891.520833333336</v>
      </c>
      <c r="D2832" s="49">
        <v>3325.96</v>
      </c>
      <c r="E2832" s="49">
        <v>1</v>
      </c>
      <c r="F2832" s="49">
        <v>4.2300000000000004</v>
      </c>
      <c r="G2832" s="30">
        <f t="shared" si="178"/>
        <v>0.42300000000000004</v>
      </c>
      <c r="H2832" s="31">
        <f t="shared" si="179"/>
        <v>150.05529999999979</v>
      </c>
      <c r="I2832" s="31">
        <f>MAX($H$19:H2832)</f>
        <v>186.96929999999992</v>
      </c>
      <c r="J2832" s="32">
        <f t="shared" si="180"/>
        <v>-36.914000000000129</v>
      </c>
      <c r="K2832" s="33">
        <f t="shared" si="181"/>
        <v>2.8269297471201771E-3</v>
      </c>
    </row>
    <row r="2833" spans="1:11" x14ac:dyDescent="0.25">
      <c r="A2833" s="50" t="s">
        <v>1146</v>
      </c>
      <c r="B2833" s="48" t="s">
        <v>107</v>
      </c>
      <c r="C2833" s="52">
        <v>45891.520833333336</v>
      </c>
      <c r="D2833" s="48">
        <v>3325.96</v>
      </c>
      <c r="E2833" s="48">
        <v>2.4</v>
      </c>
      <c r="F2833" s="48">
        <v>0</v>
      </c>
      <c r="G2833" s="30">
        <f t="shared" si="178"/>
        <v>0</v>
      </c>
      <c r="H2833" s="31">
        <f t="shared" si="179"/>
        <v>150.05529999999979</v>
      </c>
      <c r="I2833" s="31">
        <f>MAX($H$19:H2833)</f>
        <v>186.96929999999992</v>
      </c>
      <c r="J2833" s="32">
        <f t="shared" si="180"/>
        <v>-36.914000000000129</v>
      </c>
      <c r="K2833" s="33">
        <f t="shared" si="181"/>
        <v>0</v>
      </c>
    </row>
    <row r="2834" spans="1:11" x14ac:dyDescent="0.25">
      <c r="A2834" s="51" t="s">
        <v>1146</v>
      </c>
      <c r="B2834" s="49" t="s">
        <v>108</v>
      </c>
      <c r="C2834" s="53">
        <v>45891.600694444445</v>
      </c>
      <c r="D2834" s="49">
        <v>3362.07</v>
      </c>
      <c r="E2834" s="49">
        <v>0.3</v>
      </c>
      <c r="F2834" s="49">
        <v>3.49</v>
      </c>
      <c r="G2834" s="30">
        <f t="shared" si="178"/>
        <v>0.34900000000000003</v>
      </c>
      <c r="H2834" s="31">
        <f t="shared" si="179"/>
        <v>150.40429999999978</v>
      </c>
      <c r="I2834" s="31">
        <f>MAX($H$19:H2834)</f>
        <v>186.96929999999992</v>
      </c>
      <c r="J2834" s="32">
        <f t="shared" si="180"/>
        <v>-36.56500000000014</v>
      </c>
      <c r="K2834" s="33">
        <f t="shared" si="181"/>
        <v>2.3258092183346957E-3</v>
      </c>
    </row>
    <row r="2835" spans="1:11" x14ac:dyDescent="0.25">
      <c r="A2835" s="50" t="s">
        <v>1146</v>
      </c>
      <c r="B2835" s="48" t="s">
        <v>110</v>
      </c>
      <c r="C2835" s="52">
        <v>45891.600694444445</v>
      </c>
      <c r="D2835" s="48">
        <v>3362.07</v>
      </c>
      <c r="E2835" s="48">
        <v>0.9</v>
      </c>
      <c r="F2835" s="48">
        <v>0.78</v>
      </c>
      <c r="G2835" s="30">
        <f t="shared" si="178"/>
        <v>7.8000000000000014E-2</v>
      </c>
      <c r="H2835" s="31">
        <f t="shared" si="179"/>
        <v>150.48229999999978</v>
      </c>
      <c r="I2835" s="31">
        <f>MAX($H$19:H2835)</f>
        <v>186.96929999999992</v>
      </c>
      <c r="J2835" s="32">
        <f t="shared" si="180"/>
        <v>-36.487000000000137</v>
      </c>
      <c r="K2835" s="33">
        <f t="shared" si="181"/>
        <v>5.1860219421917542E-4</v>
      </c>
    </row>
    <row r="2836" spans="1:11" x14ac:dyDescent="0.25">
      <c r="A2836" s="50" t="s">
        <v>1144</v>
      </c>
      <c r="B2836" s="48" t="s">
        <v>108</v>
      </c>
      <c r="C2836" s="52">
        <v>45891.604166666664</v>
      </c>
      <c r="D2836" s="48">
        <v>4.4630000000000001</v>
      </c>
      <c r="E2836" s="48">
        <v>2.8</v>
      </c>
      <c r="F2836" s="48">
        <v>4.42</v>
      </c>
      <c r="G2836" s="30">
        <f t="shared" si="178"/>
        <v>0.442</v>
      </c>
      <c r="H2836" s="31">
        <f t="shared" si="179"/>
        <v>150.92429999999979</v>
      </c>
      <c r="I2836" s="31">
        <f>MAX($H$19:H2836)</f>
        <v>186.96929999999992</v>
      </c>
      <c r="J2836" s="32">
        <f t="shared" si="180"/>
        <v>-36.04500000000013</v>
      </c>
      <c r="K2836" s="33">
        <f t="shared" si="181"/>
        <v>2.9372225171997446E-3</v>
      </c>
    </row>
    <row r="2837" spans="1:11" x14ac:dyDescent="0.25">
      <c r="A2837" s="51" t="s">
        <v>1144</v>
      </c>
      <c r="B2837" s="49" t="s">
        <v>110</v>
      </c>
      <c r="C2837" s="53">
        <v>45891.604166666664</v>
      </c>
      <c r="D2837" s="49">
        <v>4.4630000000000001</v>
      </c>
      <c r="E2837" s="49">
        <v>6.6</v>
      </c>
      <c r="F2837" s="49">
        <v>7.0000000000000007E-2</v>
      </c>
      <c r="G2837" s="30">
        <f t="shared" si="178"/>
        <v>7.000000000000001E-3</v>
      </c>
      <c r="H2837" s="31">
        <f t="shared" si="179"/>
        <v>150.93129999999979</v>
      </c>
      <c r="I2837" s="31">
        <f>MAX($H$19:H2837)</f>
        <v>186.96929999999992</v>
      </c>
      <c r="J2837" s="32">
        <f t="shared" si="180"/>
        <v>-36.038000000000125</v>
      </c>
      <c r="K2837" s="33">
        <f t="shared" si="181"/>
        <v>4.638086775954342E-5</v>
      </c>
    </row>
    <row r="2838" spans="1:11" x14ac:dyDescent="0.25">
      <c r="A2838" s="51" t="s">
        <v>1148</v>
      </c>
      <c r="B2838" s="49" t="s">
        <v>108</v>
      </c>
      <c r="C2838" s="53">
        <v>45891.611111111109</v>
      </c>
      <c r="D2838" s="49">
        <v>1363.44</v>
      </c>
      <c r="E2838" s="49">
        <v>0.42</v>
      </c>
      <c r="F2838" s="49">
        <v>4.46</v>
      </c>
      <c r="G2838" s="30">
        <f t="shared" si="178"/>
        <v>0.44600000000000001</v>
      </c>
      <c r="H2838" s="31">
        <f t="shared" si="179"/>
        <v>151.37729999999979</v>
      </c>
      <c r="I2838" s="31">
        <f>MAX($H$19:H2838)</f>
        <v>186.96929999999992</v>
      </c>
      <c r="J2838" s="32">
        <f t="shared" si="180"/>
        <v>-35.592000000000127</v>
      </c>
      <c r="K2838" s="33">
        <f t="shared" si="181"/>
        <v>2.9549868052551886E-3</v>
      </c>
    </row>
    <row r="2839" spans="1:11" x14ac:dyDescent="0.25">
      <c r="A2839" s="50" t="s">
        <v>1148</v>
      </c>
      <c r="B2839" s="48" t="s">
        <v>110</v>
      </c>
      <c r="C2839" s="52">
        <v>45891.611111111109</v>
      </c>
      <c r="D2839" s="48">
        <v>1363.44</v>
      </c>
      <c r="E2839" s="48">
        <v>0.98</v>
      </c>
      <c r="F2839" s="48">
        <v>0</v>
      </c>
      <c r="G2839" s="30">
        <f t="shared" si="178"/>
        <v>0</v>
      </c>
      <c r="H2839" s="31">
        <f t="shared" si="179"/>
        <v>151.37729999999979</v>
      </c>
      <c r="I2839" s="31">
        <f>MAX($H$19:H2839)</f>
        <v>186.96929999999992</v>
      </c>
      <c r="J2839" s="32">
        <f t="shared" si="180"/>
        <v>-35.592000000000127</v>
      </c>
      <c r="K2839" s="33">
        <f t="shared" si="181"/>
        <v>0</v>
      </c>
    </row>
    <row r="2840" spans="1:11" x14ac:dyDescent="0.25">
      <c r="A2840" s="51" t="s">
        <v>1148</v>
      </c>
      <c r="B2840" s="49" t="s">
        <v>108</v>
      </c>
      <c r="C2840" s="53">
        <v>45893.947916666664</v>
      </c>
      <c r="D2840" s="49">
        <v>1356.431</v>
      </c>
      <c r="E2840" s="49">
        <v>1.04</v>
      </c>
      <c r="F2840" s="49">
        <v>-5.76</v>
      </c>
      <c r="G2840" s="30">
        <f t="shared" si="178"/>
        <v>-0.57599999999999996</v>
      </c>
      <c r="H2840" s="31">
        <f t="shared" si="179"/>
        <v>150.8012999999998</v>
      </c>
      <c r="I2840" s="31">
        <f>MAX($H$19:H2840)</f>
        <v>186.96929999999992</v>
      </c>
      <c r="J2840" s="32">
        <f t="shared" si="180"/>
        <v>-36.16800000000012</v>
      </c>
      <c r="K2840" s="33">
        <f t="shared" si="181"/>
        <v>-3.8050619214373693E-3</v>
      </c>
    </row>
    <row r="2841" spans="1:11" x14ac:dyDescent="0.25">
      <c r="A2841" s="50" t="s">
        <v>1148</v>
      </c>
      <c r="B2841" s="48" t="s">
        <v>110</v>
      </c>
      <c r="C2841" s="52">
        <v>45893.947916666664</v>
      </c>
      <c r="D2841" s="48">
        <v>1356.431</v>
      </c>
      <c r="E2841" s="48">
        <v>2.4300000000000002</v>
      </c>
      <c r="F2841" s="48">
        <v>-13.46</v>
      </c>
      <c r="G2841" s="30">
        <f t="shared" si="178"/>
        <v>-1.3460000000000001</v>
      </c>
      <c r="H2841" s="31">
        <f t="shared" si="179"/>
        <v>149.4552999999998</v>
      </c>
      <c r="I2841" s="31">
        <f>MAX($H$19:H2841)</f>
        <v>186.96929999999992</v>
      </c>
      <c r="J2841" s="32">
        <f t="shared" si="180"/>
        <v>-37.514000000000124</v>
      </c>
      <c r="K2841" s="33">
        <f t="shared" si="181"/>
        <v>-8.9256524976907281E-3</v>
      </c>
    </row>
    <row r="2842" spans="1:11" x14ac:dyDescent="0.25">
      <c r="A2842" s="51" t="s">
        <v>1145</v>
      </c>
      <c r="B2842" s="49" t="s">
        <v>108</v>
      </c>
      <c r="C2842" s="53">
        <v>45894.013888888891</v>
      </c>
      <c r="D2842" s="49">
        <v>3.9512999999999998</v>
      </c>
      <c r="E2842" s="49">
        <v>408.1</v>
      </c>
      <c r="F2842" s="49">
        <v>5.51</v>
      </c>
      <c r="G2842" s="30">
        <f t="shared" si="178"/>
        <v>0.55100000000000005</v>
      </c>
      <c r="H2842" s="31">
        <f t="shared" si="179"/>
        <v>150.00629999999978</v>
      </c>
      <c r="I2842" s="31">
        <f>MAX($H$19:H2842)</f>
        <v>186.96929999999992</v>
      </c>
      <c r="J2842" s="32">
        <f t="shared" si="180"/>
        <v>-36.963000000000136</v>
      </c>
      <c r="K2842" s="33">
        <f t="shared" si="181"/>
        <v>3.6867210463595868E-3</v>
      </c>
    </row>
    <row r="2843" spans="1:11" x14ac:dyDescent="0.25">
      <c r="A2843" s="50" t="s">
        <v>1145</v>
      </c>
      <c r="B2843" s="48" t="s">
        <v>110</v>
      </c>
      <c r="C2843" s="52">
        <v>45894.013888888891</v>
      </c>
      <c r="D2843" s="48">
        <v>3.9512999999999998</v>
      </c>
      <c r="E2843" s="48">
        <v>952.3</v>
      </c>
      <c r="F2843" s="48">
        <v>9.14</v>
      </c>
      <c r="G2843" s="30">
        <f t="shared" si="178"/>
        <v>0.91400000000000015</v>
      </c>
      <c r="H2843" s="31">
        <f t="shared" si="179"/>
        <v>150.92029999999977</v>
      </c>
      <c r="I2843" s="31">
        <f>MAX($H$19:H2843)</f>
        <v>186.96929999999992</v>
      </c>
      <c r="J2843" s="32">
        <f t="shared" si="180"/>
        <v>-36.049000000000149</v>
      </c>
      <c r="K2843" s="33">
        <f t="shared" si="181"/>
        <v>6.0930774240814944E-3</v>
      </c>
    </row>
    <row r="2844" spans="1:11" x14ac:dyDescent="0.25">
      <c r="A2844" s="51" t="s">
        <v>1148</v>
      </c>
      <c r="B2844" s="49" t="s">
        <v>105</v>
      </c>
      <c r="C2844" s="53">
        <v>45894.079861111109</v>
      </c>
      <c r="D2844" s="49">
        <v>1348.835</v>
      </c>
      <c r="E2844" s="49">
        <v>1.1000000000000001</v>
      </c>
      <c r="F2844" s="49">
        <v>-5.92</v>
      </c>
      <c r="G2844" s="30">
        <f t="shared" si="178"/>
        <v>-0.59199999999999997</v>
      </c>
      <c r="H2844" s="31">
        <f t="shared" si="179"/>
        <v>150.32829999999976</v>
      </c>
      <c r="I2844" s="31">
        <f>MAX($H$19:H2844)</f>
        <v>186.96929999999992</v>
      </c>
      <c r="J2844" s="32">
        <f t="shared" si="180"/>
        <v>-36.641000000000162</v>
      </c>
      <c r="K2844" s="33">
        <f t="shared" si="181"/>
        <v>-3.9226002068641908E-3</v>
      </c>
    </row>
    <row r="2845" spans="1:11" x14ac:dyDescent="0.25">
      <c r="A2845" s="50" t="s">
        <v>1148</v>
      </c>
      <c r="B2845" s="48" t="s">
        <v>107</v>
      </c>
      <c r="C2845" s="52">
        <v>45894.079861111109</v>
      </c>
      <c r="D2845" s="48">
        <v>1348.835</v>
      </c>
      <c r="E2845" s="48">
        <v>2.57</v>
      </c>
      <c r="F2845" s="48">
        <v>-13.83</v>
      </c>
      <c r="G2845" s="30">
        <f t="shared" si="178"/>
        <v>-1.383</v>
      </c>
      <c r="H2845" s="31">
        <f t="shared" si="179"/>
        <v>148.94529999999975</v>
      </c>
      <c r="I2845" s="31">
        <f>MAX($H$19:H2845)</f>
        <v>186.96929999999992</v>
      </c>
      <c r="J2845" s="32">
        <f t="shared" si="180"/>
        <v>-38.024000000000171</v>
      </c>
      <c r="K2845" s="33">
        <f t="shared" si="181"/>
        <v>-9.1998645630929632E-3</v>
      </c>
    </row>
    <row r="2846" spans="1:11" x14ac:dyDescent="0.25">
      <c r="A2846" s="51" t="s">
        <v>1148</v>
      </c>
      <c r="B2846" s="49" t="s">
        <v>108</v>
      </c>
      <c r="C2846" s="53">
        <v>45894.295138888891</v>
      </c>
      <c r="D2846" s="49">
        <v>1356.7180000000001</v>
      </c>
      <c r="E2846" s="49">
        <v>1.22</v>
      </c>
      <c r="F2846" s="49">
        <v>-6.04</v>
      </c>
      <c r="G2846" s="30">
        <f t="shared" si="178"/>
        <v>-0.60400000000000009</v>
      </c>
      <c r="H2846" s="31">
        <f t="shared" si="179"/>
        <v>148.34129999999973</v>
      </c>
      <c r="I2846" s="31">
        <f>MAX($H$19:H2846)</f>
        <v>186.96929999999992</v>
      </c>
      <c r="J2846" s="32">
        <f t="shared" si="180"/>
        <v>-38.628000000000185</v>
      </c>
      <c r="K2846" s="33">
        <f t="shared" si="181"/>
        <v>-4.0551799888953743E-3</v>
      </c>
    </row>
    <row r="2847" spans="1:11" x14ac:dyDescent="0.25">
      <c r="A2847" s="50" t="s">
        <v>1148</v>
      </c>
      <c r="B2847" s="48" t="s">
        <v>110</v>
      </c>
      <c r="C2847" s="52">
        <v>45894.295138888891</v>
      </c>
      <c r="D2847" s="48">
        <v>1356.7180000000001</v>
      </c>
      <c r="E2847" s="48">
        <v>2.85</v>
      </c>
      <c r="F2847" s="48">
        <v>-14.11</v>
      </c>
      <c r="G2847" s="30">
        <f t="shared" si="178"/>
        <v>-1.411</v>
      </c>
      <c r="H2847" s="31">
        <f t="shared" si="179"/>
        <v>146.93029999999973</v>
      </c>
      <c r="I2847" s="31">
        <f>MAX($H$19:H2847)</f>
        <v>186.96929999999992</v>
      </c>
      <c r="J2847" s="32">
        <f t="shared" si="180"/>
        <v>-40.039000000000186</v>
      </c>
      <c r="K2847" s="33">
        <f t="shared" si="181"/>
        <v>-9.5118486894748555E-3</v>
      </c>
    </row>
    <row r="2848" spans="1:11" x14ac:dyDescent="0.25">
      <c r="A2848" s="51" t="s">
        <v>1148</v>
      </c>
      <c r="B2848" s="49" t="s">
        <v>105</v>
      </c>
      <c r="C2848" s="53">
        <v>45894.381944444445</v>
      </c>
      <c r="D2848" s="49">
        <v>1347.972</v>
      </c>
      <c r="E2848" s="49">
        <v>1.04</v>
      </c>
      <c r="F2848" s="49">
        <v>4.1100000000000003</v>
      </c>
      <c r="G2848" s="30">
        <f t="shared" si="178"/>
        <v>0.41100000000000003</v>
      </c>
      <c r="H2848" s="31">
        <f t="shared" si="179"/>
        <v>147.34129999999973</v>
      </c>
      <c r="I2848" s="31">
        <f>MAX($H$19:H2848)</f>
        <v>186.96929999999992</v>
      </c>
      <c r="J2848" s="32">
        <f t="shared" si="180"/>
        <v>-39.628000000000185</v>
      </c>
      <c r="K2848" s="33">
        <f t="shared" si="181"/>
        <v>2.7972446799604533E-3</v>
      </c>
    </row>
    <row r="2849" spans="1:11" x14ac:dyDescent="0.25">
      <c r="A2849" s="50" t="s">
        <v>1148</v>
      </c>
      <c r="B2849" s="48" t="s">
        <v>107</v>
      </c>
      <c r="C2849" s="52">
        <v>45894.381944444445</v>
      </c>
      <c r="D2849" s="48">
        <v>1347.972</v>
      </c>
      <c r="E2849" s="48">
        <v>2.4300000000000002</v>
      </c>
      <c r="F2849" s="48">
        <v>0</v>
      </c>
      <c r="G2849" s="30">
        <f t="shared" si="178"/>
        <v>0</v>
      </c>
      <c r="H2849" s="31">
        <f t="shared" si="179"/>
        <v>147.34129999999973</v>
      </c>
      <c r="I2849" s="31">
        <f>MAX($H$19:H2849)</f>
        <v>186.96929999999992</v>
      </c>
      <c r="J2849" s="32">
        <f t="shared" si="180"/>
        <v>-39.628000000000185</v>
      </c>
      <c r="K2849" s="33">
        <f t="shared" si="181"/>
        <v>0</v>
      </c>
    </row>
    <row r="2850" spans="1:11" x14ac:dyDescent="0.25">
      <c r="A2850" s="50" t="s">
        <v>1144</v>
      </c>
      <c r="B2850" s="48" t="s">
        <v>108</v>
      </c>
      <c r="C2850" s="52">
        <v>45894.489583333336</v>
      </c>
      <c r="D2850" s="48">
        <v>4.4789000000000003</v>
      </c>
      <c r="E2850" s="48">
        <v>6.6</v>
      </c>
      <c r="F2850" s="48">
        <v>4.49</v>
      </c>
      <c r="G2850" s="30">
        <f t="shared" si="178"/>
        <v>0.44900000000000007</v>
      </c>
      <c r="H2850" s="31">
        <f t="shared" si="179"/>
        <v>147.79029999999975</v>
      </c>
      <c r="I2850" s="31">
        <f>MAX($H$19:H2850)</f>
        <v>186.96929999999992</v>
      </c>
      <c r="J2850" s="32">
        <f t="shared" si="180"/>
        <v>-39.179000000000173</v>
      </c>
      <c r="K2850" s="33">
        <f t="shared" si="181"/>
        <v>3.0473465348819229E-3</v>
      </c>
    </row>
    <row r="2851" spans="1:11" x14ac:dyDescent="0.25">
      <c r="A2851" s="51" t="s">
        <v>1144</v>
      </c>
      <c r="B2851" s="49" t="s">
        <v>110</v>
      </c>
      <c r="C2851" s="53">
        <v>45894.489583333336</v>
      </c>
      <c r="D2851" s="49">
        <v>4.4789000000000003</v>
      </c>
      <c r="E2851" s="49">
        <v>15.6</v>
      </c>
      <c r="F2851" s="49">
        <v>0.16</v>
      </c>
      <c r="G2851" s="30">
        <f t="shared" si="178"/>
        <v>1.6E-2</v>
      </c>
      <c r="H2851" s="31">
        <f t="shared" si="179"/>
        <v>147.80629999999974</v>
      </c>
      <c r="I2851" s="31">
        <f>MAX($H$19:H2851)</f>
        <v>186.96929999999992</v>
      </c>
      <c r="J2851" s="32">
        <f t="shared" si="180"/>
        <v>-39.163000000000181</v>
      </c>
      <c r="K2851" s="33">
        <f t="shared" si="181"/>
        <v>1.082615029537326E-4</v>
      </c>
    </row>
    <row r="2852" spans="1:11" x14ac:dyDescent="0.25">
      <c r="A2852" s="51" t="s">
        <v>1145</v>
      </c>
      <c r="B2852" s="49" t="s">
        <v>108</v>
      </c>
      <c r="C2852" s="53">
        <v>45894.586805555555</v>
      </c>
      <c r="D2852" s="49">
        <v>3.968</v>
      </c>
      <c r="E2852" s="49">
        <v>449.4</v>
      </c>
      <c r="F2852" s="49">
        <v>5.39</v>
      </c>
      <c r="G2852" s="30">
        <f t="shared" si="178"/>
        <v>0.53900000000000003</v>
      </c>
      <c r="H2852" s="31">
        <f t="shared" si="179"/>
        <v>148.34529999999972</v>
      </c>
      <c r="I2852" s="31">
        <f>MAX($H$19:H2852)</f>
        <v>186.96929999999992</v>
      </c>
      <c r="J2852" s="32">
        <f t="shared" si="180"/>
        <v>-38.624000000000194</v>
      </c>
      <c r="K2852" s="33">
        <f t="shared" si="181"/>
        <v>3.6466645873687309E-3</v>
      </c>
    </row>
    <row r="2853" spans="1:11" x14ac:dyDescent="0.25">
      <c r="A2853" s="50" t="s">
        <v>1145</v>
      </c>
      <c r="B2853" s="48" t="s">
        <v>110</v>
      </c>
      <c r="C2853" s="52">
        <v>45894.586805555555</v>
      </c>
      <c r="D2853" s="48">
        <v>3.968</v>
      </c>
      <c r="E2853" s="48">
        <v>1048.5999999999999</v>
      </c>
      <c r="F2853" s="48">
        <v>0.1</v>
      </c>
      <c r="G2853" s="30">
        <f t="shared" si="178"/>
        <v>1.0000000000000002E-2</v>
      </c>
      <c r="H2853" s="31">
        <f t="shared" si="179"/>
        <v>148.35529999999972</v>
      </c>
      <c r="I2853" s="31">
        <f>MAX($H$19:H2853)</f>
        <v>186.96929999999992</v>
      </c>
      <c r="J2853" s="32">
        <f t="shared" si="180"/>
        <v>-38.614000000000203</v>
      </c>
      <c r="K2853" s="33">
        <f t="shared" si="181"/>
        <v>6.7410292068581512E-5</v>
      </c>
    </row>
    <row r="2854" spans="1:11" x14ac:dyDescent="0.25">
      <c r="A2854" s="51" t="s">
        <v>1145</v>
      </c>
      <c r="B2854" s="49" t="s">
        <v>105</v>
      </c>
      <c r="C2854" s="53">
        <v>45894.663194444445</v>
      </c>
      <c r="D2854" s="49">
        <v>3.9512999999999998</v>
      </c>
      <c r="E2854" s="49">
        <v>514.1</v>
      </c>
      <c r="F2854" s="49">
        <v>6.17</v>
      </c>
      <c r="G2854" s="30">
        <f t="shared" si="178"/>
        <v>0.61699999999999999</v>
      </c>
      <c r="H2854" s="31">
        <f t="shared" si="179"/>
        <v>148.97229999999971</v>
      </c>
      <c r="I2854" s="31">
        <f>MAX($H$19:H2854)</f>
        <v>186.96929999999992</v>
      </c>
      <c r="J2854" s="32">
        <f t="shared" si="180"/>
        <v>-37.997000000000213</v>
      </c>
      <c r="K2854" s="33">
        <f t="shared" si="181"/>
        <v>4.1589346656303317E-3</v>
      </c>
    </row>
    <row r="2855" spans="1:11" x14ac:dyDescent="0.25">
      <c r="A2855" s="50" t="s">
        <v>1145</v>
      </c>
      <c r="B2855" s="48" t="s">
        <v>107</v>
      </c>
      <c r="C2855" s="52">
        <v>45894.663194444445</v>
      </c>
      <c r="D2855" s="48">
        <v>3.9512999999999998</v>
      </c>
      <c r="E2855" s="48">
        <v>1199.5999999999999</v>
      </c>
      <c r="F2855" s="48">
        <v>8.8800000000000008</v>
      </c>
      <c r="G2855" s="30">
        <f t="shared" si="178"/>
        <v>0.88800000000000012</v>
      </c>
      <c r="H2855" s="31">
        <f t="shared" si="179"/>
        <v>149.86029999999971</v>
      </c>
      <c r="I2855" s="31">
        <f>MAX($H$19:H2855)</f>
        <v>186.96929999999992</v>
      </c>
      <c r="J2855" s="32">
        <f t="shared" si="180"/>
        <v>-37.109000000000208</v>
      </c>
      <c r="K2855" s="33">
        <f t="shared" si="181"/>
        <v>5.9608396997294921E-3</v>
      </c>
    </row>
    <row r="2856" spans="1:11" x14ac:dyDescent="0.25">
      <c r="A2856" s="51" t="s">
        <v>1146</v>
      </c>
      <c r="B2856" s="49" t="s">
        <v>105</v>
      </c>
      <c r="C2856" s="53">
        <v>45894.8125</v>
      </c>
      <c r="D2856" s="49">
        <v>3368.29</v>
      </c>
      <c r="E2856" s="49">
        <v>1.7</v>
      </c>
      <c r="F2856" s="49">
        <v>4.34</v>
      </c>
      <c r="G2856" s="30">
        <f t="shared" si="178"/>
        <v>0.434</v>
      </c>
      <c r="H2856" s="31">
        <f t="shared" si="179"/>
        <v>150.29429999999971</v>
      </c>
      <c r="I2856" s="31">
        <f>MAX($H$19:H2856)</f>
        <v>186.96929999999992</v>
      </c>
      <c r="J2856" s="32">
        <f t="shared" si="180"/>
        <v>-36.67500000000021</v>
      </c>
      <c r="K2856" s="33">
        <f t="shared" si="181"/>
        <v>2.8960305030751865E-3</v>
      </c>
    </row>
    <row r="2857" spans="1:11" x14ac:dyDescent="0.25">
      <c r="A2857" s="50" t="s">
        <v>1146</v>
      </c>
      <c r="B2857" s="48" t="s">
        <v>107</v>
      </c>
      <c r="C2857" s="52">
        <v>45894.8125</v>
      </c>
      <c r="D2857" s="48">
        <v>3368.29</v>
      </c>
      <c r="E2857" s="48">
        <v>4.0999999999999996</v>
      </c>
      <c r="F2857" s="48">
        <v>49.73</v>
      </c>
      <c r="G2857" s="30">
        <f t="shared" ref="G2857:G2920" si="182">(F2857*0.1)</f>
        <v>4.9729999999999999</v>
      </c>
      <c r="H2857" s="31">
        <f t="shared" ref="H2857:H2920" si="183">(H2856+G2857)</f>
        <v>155.26729999999972</v>
      </c>
      <c r="I2857" s="31">
        <f>MAX($H$19:H2857)</f>
        <v>186.96929999999992</v>
      </c>
      <c r="J2857" s="32">
        <f t="shared" ref="J2857:J2920" si="184">(H2857-I2857)</f>
        <v>-31.702000000000197</v>
      </c>
      <c r="K2857" s="33">
        <f t="shared" ref="K2857:K2920" si="185">(H2857/H2856)-1</f>
        <v>3.3088413865329791E-2</v>
      </c>
    </row>
    <row r="2858" spans="1:11" x14ac:dyDescent="0.25">
      <c r="A2858" s="50" t="s">
        <v>1144</v>
      </c>
      <c r="B2858" s="48" t="s">
        <v>108</v>
      </c>
      <c r="C2858" s="52">
        <v>45895.024305555555</v>
      </c>
      <c r="D2858" s="48">
        <v>4.4752999999999998</v>
      </c>
      <c r="E2858" s="48">
        <v>6.6</v>
      </c>
      <c r="F2858" s="48">
        <v>4.55</v>
      </c>
      <c r="G2858" s="30">
        <f t="shared" si="182"/>
        <v>0.45500000000000002</v>
      </c>
      <c r="H2858" s="31">
        <f t="shared" si="183"/>
        <v>155.72229999999973</v>
      </c>
      <c r="I2858" s="31">
        <f>MAX($H$19:H2858)</f>
        <v>186.96929999999992</v>
      </c>
      <c r="J2858" s="32">
        <f t="shared" si="184"/>
        <v>-31.247000000000185</v>
      </c>
      <c r="K2858" s="33">
        <f t="shared" si="185"/>
        <v>2.9304302966561835E-3</v>
      </c>
    </row>
    <row r="2859" spans="1:11" x14ac:dyDescent="0.25">
      <c r="A2859" s="51" t="s">
        <v>1144</v>
      </c>
      <c r="B2859" s="49" t="s">
        <v>110</v>
      </c>
      <c r="C2859" s="53">
        <v>45895.024305555555</v>
      </c>
      <c r="D2859" s="49">
        <v>4.4752999999999998</v>
      </c>
      <c r="E2859" s="49">
        <v>15.4</v>
      </c>
      <c r="F2859" s="49">
        <v>0.15</v>
      </c>
      <c r="G2859" s="30">
        <f t="shared" si="182"/>
        <v>1.4999999999999999E-2</v>
      </c>
      <c r="H2859" s="31">
        <f t="shared" si="183"/>
        <v>155.73729999999972</v>
      </c>
      <c r="I2859" s="31">
        <f>MAX($H$19:H2859)</f>
        <v>186.96929999999992</v>
      </c>
      <c r="J2859" s="32">
        <f t="shared" si="184"/>
        <v>-31.232000000000198</v>
      </c>
      <c r="K2859" s="33">
        <f t="shared" si="185"/>
        <v>9.632531756853524E-5</v>
      </c>
    </row>
    <row r="2860" spans="1:11" x14ac:dyDescent="0.25">
      <c r="A2860" s="50" t="s">
        <v>1144</v>
      </c>
      <c r="B2860" s="48" t="s">
        <v>105</v>
      </c>
      <c r="C2860" s="52">
        <v>45895.263888888891</v>
      </c>
      <c r="D2860" s="48">
        <v>4.4633000000000003</v>
      </c>
      <c r="E2860" s="48">
        <v>8.4</v>
      </c>
      <c r="F2860" s="48">
        <v>4.54</v>
      </c>
      <c r="G2860" s="30">
        <f t="shared" si="182"/>
        <v>0.45400000000000001</v>
      </c>
      <c r="H2860" s="31">
        <f t="shared" si="183"/>
        <v>156.19129999999973</v>
      </c>
      <c r="I2860" s="31">
        <f>MAX($H$19:H2860)</f>
        <v>186.96929999999992</v>
      </c>
      <c r="J2860" s="32">
        <f t="shared" si="184"/>
        <v>-30.778000000000191</v>
      </c>
      <c r="K2860" s="33">
        <f t="shared" si="185"/>
        <v>2.9151654741670363E-3</v>
      </c>
    </row>
    <row r="2861" spans="1:11" x14ac:dyDescent="0.25">
      <c r="A2861" s="51" t="s">
        <v>1144</v>
      </c>
      <c r="B2861" s="49" t="s">
        <v>107</v>
      </c>
      <c r="C2861" s="53">
        <v>45895.263888888891</v>
      </c>
      <c r="D2861" s="49">
        <v>4.4633000000000003</v>
      </c>
      <c r="E2861" s="49">
        <v>19.7</v>
      </c>
      <c r="F2861" s="49">
        <v>41.96</v>
      </c>
      <c r="G2861" s="30">
        <f t="shared" si="182"/>
        <v>4.1960000000000006</v>
      </c>
      <c r="H2861" s="31">
        <f t="shared" si="183"/>
        <v>160.38729999999973</v>
      </c>
      <c r="I2861" s="31">
        <f>MAX($H$19:H2861)</f>
        <v>186.96929999999992</v>
      </c>
      <c r="J2861" s="32">
        <f t="shared" si="184"/>
        <v>-26.582000000000193</v>
      </c>
      <c r="K2861" s="33">
        <f t="shared" si="185"/>
        <v>2.6864492452524535E-2</v>
      </c>
    </row>
    <row r="2862" spans="1:11" x14ac:dyDescent="0.25">
      <c r="A2862" s="51" t="s">
        <v>1146</v>
      </c>
      <c r="B2862" s="49" t="s">
        <v>105</v>
      </c>
      <c r="C2862" s="53">
        <v>45895.440972222219</v>
      </c>
      <c r="D2862" s="49">
        <v>3368.43</v>
      </c>
      <c r="E2862" s="49">
        <v>0.9</v>
      </c>
      <c r="F2862" s="49">
        <v>-5.73</v>
      </c>
      <c r="G2862" s="30">
        <f t="shared" si="182"/>
        <v>-0.57300000000000006</v>
      </c>
      <c r="H2862" s="31">
        <f t="shared" si="183"/>
        <v>159.81429999999972</v>
      </c>
      <c r="I2862" s="31">
        <f>MAX($H$19:H2862)</f>
        <v>186.96929999999992</v>
      </c>
      <c r="J2862" s="32">
        <f t="shared" si="184"/>
        <v>-27.1550000000002</v>
      </c>
      <c r="K2862" s="33">
        <f t="shared" si="185"/>
        <v>-3.572602070114117E-3</v>
      </c>
    </row>
    <row r="2863" spans="1:11" x14ac:dyDescent="0.25">
      <c r="A2863" s="50" t="s">
        <v>1146</v>
      </c>
      <c r="B2863" s="48" t="s">
        <v>107</v>
      </c>
      <c r="C2863" s="52">
        <v>45895.440972222219</v>
      </c>
      <c r="D2863" s="48">
        <v>3368.43</v>
      </c>
      <c r="E2863" s="48">
        <v>2.1</v>
      </c>
      <c r="F2863" s="48">
        <v>-13.38</v>
      </c>
      <c r="G2863" s="30">
        <f t="shared" si="182"/>
        <v>-1.3380000000000001</v>
      </c>
      <c r="H2863" s="31">
        <f t="shared" si="183"/>
        <v>158.47629999999972</v>
      </c>
      <c r="I2863" s="31">
        <f>MAX($H$19:H2863)</f>
        <v>186.96929999999992</v>
      </c>
      <c r="J2863" s="32">
        <f t="shared" si="184"/>
        <v>-28.493000000000194</v>
      </c>
      <c r="K2863" s="33">
        <f t="shared" si="185"/>
        <v>-8.3722170043606381E-3</v>
      </c>
    </row>
    <row r="2864" spans="1:11" x14ac:dyDescent="0.25">
      <c r="A2864" s="50" t="s">
        <v>1144</v>
      </c>
      <c r="B2864" s="48" t="s">
        <v>108</v>
      </c>
      <c r="C2864" s="52">
        <v>45895.552083333336</v>
      </c>
      <c r="D2864" s="48">
        <v>4.4622999999999999</v>
      </c>
      <c r="E2864" s="48">
        <v>4.9000000000000004</v>
      </c>
      <c r="F2864" s="48">
        <v>-6.03</v>
      </c>
      <c r="G2864" s="30">
        <f t="shared" si="182"/>
        <v>-0.60300000000000009</v>
      </c>
      <c r="H2864" s="31">
        <f t="shared" si="183"/>
        <v>157.87329999999972</v>
      </c>
      <c r="I2864" s="31">
        <f>MAX($H$19:H2864)</f>
        <v>186.96929999999992</v>
      </c>
      <c r="J2864" s="32">
        <f t="shared" si="184"/>
        <v>-29.096000000000203</v>
      </c>
      <c r="K2864" s="33">
        <f t="shared" si="185"/>
        <v>-3.8049853511219478E-3</v>
      </c>
    </row>
    <row r="2865" spans="1:11" x14ac:dyDescent="0.25">
      <c r="A2865" s="51" t="s">
        <v>1144</v>
      </c>
      <c r="B2865" s="49" t="s">
        <v>110</v>
      </c>
      <c r="C2865" s="53">
        <v>45895.552083333336</v>
      </c>
      <c r="D2865" s="49">
        <v>4.4622999999999999</v>
      </c>
      <c r="E2865" s="49">
        <v>11.4</v>
      </c>
      <c r="F2865" s="49">
        <v>-14.02</v>
      </c>
      <c r="G2865" s="30">
        <f t="shared" si="182"/>
        <v>-1.4020000000000001</v>
      </c>
      <c r="H2865" s="31">
        <f t="shared" si="183"/>
        <v>156.47129999999973</v>
      </c>
      <c r="I2865" s="31">
        <f>MAX($H$19:H2865)</f>
        <v>186.96929999999992</v>
      </c>
      <c r="J2865" s="32">
        <f t="shared" si="184"/>
        <v>-30.498000000000189</v>
      </c>
      <c r="K2865" s="33">
        <f t="shared" si="185"/>
        <v>-8.8805390145134666E-3</v>
      </c>
    </row>
    <row r="2866" spans="1:11" x14ac:dyDescent="0.25">
      <c r="A2866" s="50" t="s">
        <v>1147</v>
      </c>
      <c r="B2866" s="48" t="s">
        <v>108</v>
      </c>
      <c r="C2866" s="52">
        <v>45895.614583333336</v>
      </c>
      <c r="D2866" s="48">
        <v>64.13</v>
      </c>
      <c r="E2866" s="48">
        <v>18.600000000000001</v>
      </c>
      <c r="F2866" s="48">
        <v>-5.77</v>
      </c>
      <c r="G2866" s="30">
        <f t="shared" si="182"/>
        <v>-0.57699999999999996</v>
      </c>
      <c r="H2866" s="31">
        <f t="shared" si="183"/>
        <v>155.89429999999973</v>
      </c>
      <c r="I2866" s="31">
        <f>MAX($H$19:H2866)</f>
        <v>186.96929999999992</v>
      </c>
      <c r="J2866" s="32">
        <f t="shared" si="184"/>
        <v>-31.075000000000188</v>
      </c>
      <c r="K2866" s="33">
        <f t="shared" si="185"/>
        <v>-3.6875772106450544E-3</v>
      </c>
    </row>
    <row r="2867" spans="1:11" x14ac:dyDescent="0.25">
      <c r="A2867" s="51" t="s">
        <v>1147</v>
      </c>
      <c r="B2867" s="49" t="s">
        <v>110</v>
      </c>
      <c r="C2867" s="53">
        <v>45895.614583333336</v>
      </c>
      <c r="D2867" s="49">
        <v>64.13</v>
      </c>
      <c r="E2867" s="49">
        <v>43.5</v>
      </c>
      <c r="F2867" s="49">
        <v>-13.48</v>
      </c>
      <c r="G2867" s="30">
        <f t="shared" si="182"/>
        <v>-1.3480000000000001</v>
      </c>
      <c r="H2867" s="31">
        <f t="shared" si="183"/>
        <v>154.54629999999972</v>
      </c>
      <c r="I2867" s="31">
        <f>MAX($H$19:H2867)</f>
        <v>186.96929999999992</v>
      </c>
      <c r="J2867" s="32">
        <f t="shared" si="184"/>
        <v>-32.423000000000201</v>
      </c>
      <c r="K2867" s="33">
        <f t="shared" si="185"/>
        <v>-8.6468844595345429E-3</v>
      </c>
    </row>
    <row r="2868" spans="1:11" x14ac:dyDescent="0.25">
      <c r="A2868" s="51" t="s">
        <v>1146</v>
      </c>
      <c r="B2868" s="49" t="s">
        <v>108</v>
      </c>
      <c r="C2868" s="53">
        <v>45895.638888888891</v>
      </c>
      <c r="D2868" s="49">
        <v>3380.11</v>
      </c>
      <c r="E2868" s="49">
        <v>0.7</v>
      </c>
      <c r="F2868" s="49">
        <v>4.04</v>
      </c>
      <c r="G2868" s="30">
        <f t="shared" si="182"/>
        <v>0.40400000000000003</v>
      </c>
      <c r="H2868" s="31">
        <f t="shared" si="183"/>
        <v>154.95029999999971</v>
      </c>
      <c r="I2868" s="31">
        <f>MAX($H$19:H2868)</f>
        <v>186.96929999999992</v>
      </c>
      <c r="J2868" s="32">
        <f t="shared" si="184"/>
        <v>-32.019000000000204</v>
      </c>
      <c r="K2868" s="33">
        <f t="shared" si="185"/>
        <v>2.6141033463757957E-3</v>
      </c>
    </row>
    <row r="2869" spans="1:11" x14ac:dyDescent="0.25">
      <c r="A2869" s="50" t="s">
        <v>1146</v>
      </c>
      <c r="B2869" s="48" t="s">
        <v>110</v>
      </c>
      <c r="C2869" s="52">
        <v>45895.638888888891</v>
      </c>
      <c r="D2869" s="48">
        <v>3380.11</v>
      </c>
      <c r="E2869" s="48">
        <v>1.8</v>
      </c>
      <c r="F2869" s="48">
        <v>9.67</v>
      </c>
      <c r="G2869" s="30">
        <f t="shared" si="182"/>
        <v>0.96700000000000008</v>
      </c>
      <c r="H2869" s="31">
        <f t="shared" si="183"/>
        <v>155.91729999999973</v>
      </c>
      <c r="I2869" s="31">
        <f>MAX($H$19:H2869)</f>
        <v>186.96929999999992</v>
      </c>
      <c r="J2869" s="32">
        <f t="shared" si="184"/>
        <v>-31.052000000000191</v>
      </c>
      <c r="K2869" s="33">
        <f t="shared" si="185"/>
        <v>6.2407107311184262E-3</v>
      </c>
    </row>
    <row r="2870" spans="1:11" x14ac:dyDescent="0.25">
      <c r="A2870" s="50" t="s">
        <v>1147</v>
      </c>
      <c r="B2870" s="48" t="s">
        <v>105</v>
      </c>
      <c r="C2870" s="52">
        <v>45895.673611111109</v>
      </c>
      <c r="D2870" s="48">
        <v>63.41</v>
      </c>
      <c r="E2870" s="48">
        <v>14.8</v>
      </c>
      <c r="F2870" s="48">
        <v>4.29</v>
      </c>
      <c r="G2870" s="30">
        <f t="shared" si="182"/>
        <v>0.42900000000000005</v>
      </c>
      <c r="H2870" s="31">
        <f t="shared" si="183"/>
        <v>156.34629999999973</v>
      </c>
      <c r="I2870" s="31">
        <f>MAX($H$19:H2870)</f>
        <v>186.96929999999992</v>
      </c>
      <c r="J2870" s="32">
        <f t="shared" si="184"/>
        <v>-30.623000000000189</v>
      </c>
      <c r="K2870" s="33">
        <f t="shared" si="185"/>
        <v>2.7514586258228224E-3</v>
      </c>
    </row>
    <row r="2871" spans="1:11" x14ac:dyDescent="0.25">
      <c r="A2871" s="51" t="s">
        <v>1147</v>
      </c>
      <c r="B2871" s="49" t="s">
        <v>107</v>
      </c>
      <c r="C2871" s="53">
        <v>45895.673611111109</v>
      </c>
      <c r="D2871" s="49">
        <v>63.41</v>
      </c>
      <c r="E2871" s="49">
        <v>34.5</v>
      </c>
      <c r="F2871" s="49">
        <v>1.03</v>
      </c>
      <c r="G2871" s="30">
        <f t="shared" si="182"/>
        <v>0.10300000000000001</v>
      </c>
      <c r="H2871" s="31">
        <f t="shared" si="183"/>
        <v>156.44929999999974</v>
      </c>
      <c r="I2871" s="31">
        <f>MAX($H$19:H2871)</f>
        <v>186.96929999999992</v>
      </c>
      <c r="J2871" s="32">
        <f t="shared" si="184"/>
        <v>-30.520000000000181</v>
      </c>
      <c r="K2871" s="33">
        <f t="shared" si="185"/>
        <v>6.587939720992253E-4</v>
      </c>
    </row>
    <row r="2872" spans="1:11" x14ac:dyDescent="0.25">
      <c r="A2872" s="50" t="s">
        <v>1144</v>
      </c>
      <c r="B2872" s="48" t="s">
        <v>108</v>
      </c>
      <c r="C2872" s="52">
        <v>45895.770833333336</v>
      </c>
      <c r="D2872" s="48">
        <v>4.4615999999999998</v>
      </c>
      <c r="E2872" s="48">
        <v>8.3000000000000007</v>
      </c>
      <c r="F2872" s="48">
        <v>4.4800000000000004</v>
      </c>
      <c r="G2872" s="30">
        <f t="shared" si="182"/>
        <v>0.44800000000000006</v>
      </c>
      <c r="H2872" s="31">
        <f t="shared" si="183"/>
        <v>156.89729999999975</v>
      </c>
      <c r="I2872" s="31">
        <f>MAX($H$19:H2872)</f>
        <v>186.96929999999992</v>
      </c>
      <c r="J2872" s="32">
        <f t="shared" si="184"/>
        <v>-30.072000000000173</v>
      </c>
      <c r="K2872" s="33">
        <f t="shared" si="185"/>
        <v>2.8635474879081801E-3</v>
      </c>
    </row>
    <row r="2873" spans="1:11" x14ac:dyDescent="0.25">
      <c r="A2873" s="51" t="s">
        <v>1144</v>
      </c>
      <c r="B2873" s="49" t="s">
        <v>110</v>
      </c>
      <c r="C2873" s="53">
        <v>45895.770833333336</v>
      </c>
      <c r="D2873" s="49">
        <v>4.4615999999999998</v>
      </c>
      <c r="E2873" s="49">
        <v>19.5</v>
      </c>
      <c r="F2873" s="49">
        <v>4.29</v>
      </c>
      <c r="G2873" s="30">
        <f t="shared" si="182"/>
        <v>0.42900000000000005</v>
      </c>
      <c r="H2873" s="31">
        <f t="shared" si="183"/>
        <v>157.32629999999975</v>
      </c>
      <c r="I2873" s="31">
        <f>MAX($H$19:H2873)</f>
        <v>186.96929999999992</v>
      </c>
      <c r="J2873" s="32">
        <f t="shared" si="184"/>
        <v>-29.643000000000171</v>
      </c>
      <c r="K2873" s="33">
        <f t="shared" si="185"/>
        <v>2.7342726739083556E-3</v>
      </c>
    </row>
    <row r="2874" spans="1:11" x14ac:dyDescent="0.25">
      <c r="A2874" s="50" t="s">
        <v>1144</v>
      </c>
      <c r="B2874" s="48" t="s">
        <v>105</v>
      </c>
      <c r="C2874" s="52">
        <v>45896.045138888891</v>
      </c>
      <c r="D2874" s="48">
        <v>4.4591000000000003</v>
      </c>
      <c r="E2874" s="48">
        <v>14.3</v>
      </c>
      <c r="F2874" s="48">
        <v>-6.01</v>
      </c>
      <c r="G2874" s="30">
        <f t="shared" si="182"/>
        <v>-0.60099999999999998</v>
      </c>
      <c r="H2874" s="31">
        <f t="shared" si="183"/>
        <v>156.72529999999975</v>
      </c>
      <c r="I2874" s="31">
        <f>MAX($H$19:H2874)</f>
        <v>186.96929999999992</v>
      </c>
      <c r="J2874" s="32">
        <f t="shared" si="184"/>
        <v>-30.24400000000017</v>
      </c>
      <c r="K2874" s="33">
        <f t="shared" si="185"/>
        <v>-3.8200860250320323E-3</v>
      </c>
    </row>
    <row r="2875" spans="1:11" x14ac:dyDescent="0.25">
      <c r="A2875" s="51" t="s">
        <v>1144</v>
      </c>
      <c r="B2875" s="49" t="s">
        <v>107</v>
      </c>
      <c r="C2875" s="53">
        <v>45896.045138888891</v>
      </c>
      <c r="D2875" s="49">
        <v>4.4591000000000003</v>
      </c>
      <c r="E2875" s="49">
        <v>33.5</v>
      </c>
      <c r="F2875" s="49">
        <v>-14.07</v>
      </c>
      <c r="G2875" s="30">
        <f t="shared" si="182"/>
        <v>-1.407</v>
      </c>
      <c r="H2875" s="31">
        <f t="shared" si="183"/>
        <v>155.31829999999974</v>
      </c>
      <c r="I2875" s="31">
        <f>MAX($H$19:H2875)</f>
        <v>186.96929999999992</v>
      </c>
      <c r="J2875" s="32">
        <f t="shared" si="184"/>
        <v>-31.651000000000181</v>
      </c>
      <c r="K2875" s="33">
        <f t="shared" si="185"/>
        <v>-8.9774911899993537E-3</v>
      </c>
    </row>
    <row r="2876" spans="1:11" x14ac:dyDescent="0.25">
      <c r="A2876" s="51" t="s">
        <v>1146</v>
      </c>
      <c r="B2876" s="49" t="s">
        <v>105</v>
      </c>
      <c r="C2876" s="53">
        <v>45896.083333333336</v>
      </c>
      <c r="D2876" s="49">
        <v>3386.12</v>
      </c>
      <c r="E2876" s="49">
        <v>1</v>
      </c>
      <c r="F2876" s="49">
        <v>4.1900000000000004</v>
      </c>
      <c r="G2876" s="30">
        <f t="shared" si="182"/>
        <v>0.41900000000000004</v>
      </c>
      <c r="H2876" s="31">
        <f t="shared" si="183"/>
        <v>155.73729999999975</v>
      </c>
      <c r="I2876" s="31">
        <f>MAX($H$19:H2876)</f>
        <v>186.96929999999992</v>
      </c>
      <c r="J2876" s="32">
        <f t="shared" si="184"/>
        <v>-31.23200000000017</v>
      </c>
      <c r="K2876" s="33">
        <f t="shared" si="185"/>
        <v>2.697685977763209E-3</v>
      </c>
    </row>
    <row r="2877" spans="1:11" x14ac:dyDescent="0.25">
      <c r="A2877" s="50" t="s">
        <v>1146</v>
      </c>
      <c r="B2877" s="48" t="s">
        <v>107</v>
      </c>
      <c r="C2877" s="52">
        <v>45896.083333333336</v>
      </c>
      <c r="D2877" s="48">
        <v>3386.12</v>
      </c>
      <c r="E2877" s="48">
        <v>2.5</v>
      </c>
      <c r="F2877" s="48">
        <v>16.38</v>
      </c>
      <c r="G2877" s="30">
        <f t="shared" si="182"/>
        <v>1.6379999999999999</v>
      </c>
      <c r="H2877" s="31">
        <f t="shared" si="183"/>
        <v>157.37529999999975</v>
      </c>
      <c r="I2877" s="31">
        <f>MAX($H$19:H2877)</f>
        <v>186.96929999999992</v>
      </c>
      <c r="J2877" s="32">
        <f t="shared" si="184"/>
        <v>-29.594000000000165</v>
      </c>
      <c r="K2877" s="33">
        <f t="shared" si="185"/>
        <v>1.0517711556576437E-2</v>
      </c>
    </row>
    <row r="2878" spans="1:11" x14ac:dyDescent="0.25">
      <c r="A2878" s="51" t="s">
        <v>1146</v>
      </c>
      <c r="B2878" s="49" t="s">
        <v>108</v>
      </c>
      <c r="C2878" s="53">
        <v>45896.375</v>
      </c>
      <c r="D2878" s="49">
        <v>3384.43</v>
      </c>
      <c r="E2878" s="49">
        <v>1.1000000000000001</v>
      </c>
      <c r="F2878" s="49">
        <v>-5.59</v>
      </c>
      <c r="G2878" s="30">
        <f t="shared" si="182"/>
        <v>-0.55900000000000005</v>
      </c>
      <c r="H2878" s="31">
        <f t="shared" si="183"/>
        <v>156.81629999999976</v>
      </c>
      <c r="I2878" s="31">
        <f>MAX($H$19:H2878)</f>
        <v>186.96929999999992</v>
      </c>
      <c r="J2878" s="32">
        <f t="shared" si="184"/>
        <v>-30.153000000000162</v>
      </c>
      <c r="K2878" s="33">
        <f t="shared" si="185"/>
        <v>-3.5520186458738445E-3</v>
      </c>
    </row>
    <row r="2879" spans="1:11" x14ac:dyDescent="0.25">
      <c r="A2879" s="50" t="s">
        <v>1146</v>
      </c>
      <c r="B2879" s="48" t="s">
        <v>110</v>
      </c>
      <c r="C2879" s="52">
        <v>45896.375</v>
      </c>
      <c r="D2879" s="48">
        <v>3384.43</v>
      </c>
      <c r="E2879" s="48">
        <v>2.7</v>
      </c>
      <c r="F2879" s="48">
        <v>-13.72</v>
      </c>
      <c r="G2879" s="30">
        <f t="shared" si="182"/>
        <v>-1.3720000000000001</v>
      </c>
      <c r="H2879" s="31">
        <f t="shared" si="183"/>
        <v>155.44429999999974</v>
      </c>
      <c r="I2879" s="31">
        <f>MAX($H$19:H2879)</f>
        <v>186.96929999999992</v>
      </c>
      <c r="J2879" s="32">
        <f t="shared" si="184"/>
        <v>-31.525000000000176</v>
      </c>
      <c r="K2879" s="33">
        <f t="shared" si="185"/>
        <v>-8.7490904963324345E-3</v>
      </c>
    </row>
    <row r="2880" spans="1:11" x14ac:dyDescent="0.25">
      <c r="A2880" s="51" t="s">
        <v>1146</v>
      </c>
      <c r="B2880" s="49" t="s">
        <v>105</v>
      </c>
      <c r="C2880" s="53">
        <v>45896.46875</v>
      </c>
      <c r="D2880" s="49">
        <v>3376.72</v>
      </c>
      <c r="E2880" s="49">
        <v>1.1000000000000001</v>
      </c>
      <c r="F2880" s="49">
        <v>-5.9</v>
      </c>
      <c r="G2880" s="30">
        <f t="shared" si="182"/>
        <v>-0.59000000000000008</v>
      </c>
      <c r="H2880" s="31">
        <f t="shared" si="183"/>
        <v>154.85429999999974</v>
      </c>
      <c r="I2880" s="31">
        <f>MAX($H$19:H2880)</f>
        <v>186.96929999999992</v>
      </c>
      <c r="J2880" s="32">
        <f t="shared" si="184"/>
        <v>-32.11500000000018</v>
      </c>
      <c r="K2880" s="33">
        <f t="shared" si="185"/>
        <v>-3.7955717900238772E-3</v>
      </c>
    </row>
    <row r="2881" spans="1:11" x14ac:dyDescent="0.25">
      <c r="A2881" s="50" t="s">
        <v>1146</v>
      </c>
      <c r="B2881" s="48" t="s">
        <v>107</v>
      </c>
      <c r="C2881" s="52">
        <v>45896.46875</v>
      </c>
      <c r="D2881" s="48">
        <v>3376.72</v>
      </c>
      <c r="E2881" s="48">
        <v>2.6</v>
      </c>
      <c r="F2881" s="48">
        <v>-13.94</v>
      </c>
      <c r="G2881" s="30">
        <f t="shared" si="182"/>
        <v>-1.3940000000000001</v>
      </c>
      <c r="H2881" s="31">
        <f t="shared" si="183"/>
        <v>153.46029999999973</v>
      </c>
      <c r="I2881" s="31">
        <f>MAX($H$19:H2881)</f>
        <v>186.96929999999992</v>
      </c>
      <c r="J2881" s="32">
        <f t="shared" si="184"/>
        <v>-33.509000000000185</v>
      </c>
      <c r="K2881" s="33">
        <f t="shared" si="185"/>
        <v>-9.0020102767569554E-3</v>
      </c>
    </row>
    <row r="2882" spans="1:11" x14ac:dyDescent="0.25">
      <c r="A2882" s="50" t="s">
        <v>1147</v>
      </c>
      <c r="B2882" s="48" t="s">
        <v>108</v>
      </c>
      <c r="C2882" s="52">
        <v>45896.5</v>
      </c>
      <c r="D2882" s="48">
        <v>63.48</v>
      </c>
      <c r="E2882" s="48">
        <v>20</v>
      </c>
      <c r="F2882" s="48">
        <v>4.4000000000000004</v>
      </c>
      <c r="G2882" s="30">
        <f t="shared" si="182"/>
        <v>0.44000000000000006</v>
      </c>
      <c r="H2882" s="31">
        <f t="shared" si="183"/>
        <v>153.90029999999973</v>
      </c>
      <c r="I2882" s="31">
        <f>MAX($H$19:H2882)</f>
        <v>186.96929999999992</v>
      </c>
      <c r="J2882" s="32">
        <f t="shared" si="184"/>
        <v>-33.069000000000187</v>
      </c>
      <c r="K2882" s="33">
        <f t="shared" si="185"/>
        <v>2.8671910585342797E-3</v>
      </c>
    </row>
    <row r="2883" spans="1:11" x14ac:dyDescent="0.25">
      <c r="A2883" s="51" t="s">
        <v>1147</v>
      </c>
      <c r="B2883" s="49" t="s">
        <v>110</v>
      </c>
      <c r="C2883" s="53">
        <v>45896.5</v>
      </c>
      <c r="D2883" s="49">
        <v>63.48</v>
      </c>
      <c r="E2883" s="49">
        <v>46.6</v>
      </c>
      <c r="F2883" s="49">
        <v>0</v>
      </c>
      <c r="G2883" s="30">
        <f t="shared" si="182"/>
        <v>0</v>
      </c>
      <c r="H2883" s="31">
        <f t="shared" si="183"/>
        <v>153.90029999999973</v>
      </c>
      <c r="I2883" s="31">
        <f>MAX($H$19:H2883)</f>
        <v>186.96929999999992</v>
      </c>
      <c r="J2883" s="32">
        <f t="shared" si="184"/>
        <v>-33.069000000000187</v>
      </c>
      <c r="K2883" s="33">
        <f t="shared" si="185"/>
        <v>0</v>
      </c>
    </row>
    <row r="2884" spans="1:11" x14ac:dyDescent="0.25">
      <c r="A2884" s="51" t="s">
        <v>1145</v>
      </c>
      <c r="B2884" s="49" t="s">
        <v>105</v>
      </c>
      <c r="C2884" s="53">
        <v>45896.579861111109</v>
      </c>
      <c r="D2884" s="49">
        <v>3.8898000000000001</v>
      </c>
      <c r="E2884" s="49">
        <v>664.4</v>
      </c>
      <c r="F2884" s="49">
        <v>2.92</v>
      </c>
      <c r="G2884" s="30">
        <f t="shared" si="182"/>
        <v>0.29199999999999998</v>
      </c>
      <c r="H2884" s="31">
        <f t="shared" si="183"/>
        <v>154.19229999999973</v>
      </c>
      <c r="I2884" s="31">
        <f>MAX($H$19:H2884)</f>
        <v>186.96929999999992</v>
      </c>
      <c r="J2884" s="32">
        <f t="shared" si="184"/>
        <v>-32.777000000000186</v>
      </c>
      <c r="K2884" s="33">
        <f t="shared" si="185"/>
        <v>1.8973322339201903E-3</v>
      </c>
    </row>
    <row r="2885" spans="1:11" x14ac:dyDescent="0.25">
      <c r="A2885" s="50" t="s">
        <v>1145</v>
      </c>
      <c r="B2885" s="48" t="s">
        <v>107</v>
      </c>
      <c r="C2885" s="52">
        <v>45896.579861111109</v>
      </c>
      <c r="D2885" s="48">
        <v>3.8898000000000001</v>
      </c>
      <c r="E2885" s="48">
        <v>1550.3</v>
      </c>
      <c r="F2885" s="48">
        <v>0</v>
      </c>
      <c r="G2885" s="30">
        <f t="shared" si="182"/>
        <v>0</v>
      </c>
      <c r="H2885" s="31">
        <f t="shared" si="183"/>
        <v>154.19229999999973</v>
      </c>
      <c r="I2885" s="31">
        <f>MAX($H$19:H2885)</f>
        <v>186.96929999999992</v>
      </c>
      <c r="J2885" s="32">
        <f t="shared" si="184"/>
        <v>-32.777000000000186</v>
      </c>
      <c r="K2885" s="33">
        <f t="shared" si="185"/>
        <v>0</v>
      </c>
    </row>
    <row r="2886" spans="1:11" x14ac:dyDescent="0.25">
      <c r="A2886" s="51" t="s">
        <v>1148</v>
      </c>
      <c r="B2886" s="49" t="s">
        <v>108</v>
      </c>
      <c r="C2886" s="53">
        <v>45896.607638888891</v>
      </c>
      <c r="D2886" s="49">
        <v>1335.027</v>
      </c>
      <c r="E2886" s="49">
        <v>0.77</v>
      </c>
      <c r="F2886" s="49">
        <v>4.54</v>
      </c>
      <c r="G2886" s="30">
        <f t="shared" si="182"/>
        <v>0.45400000000000001</v>
      </c>
      <c r="H2886" s="31">
        <f t="shared" si="183"/>
        <v>154.64629999999974</v>
      </c>
      <c r="I2886" s="31">
        <f>MAX($H$19:H2886)</f>
        <v>186.96929999999992</v>
      </c>
      <c r="J2886" s="32">
        <f t="shared" si="184"/>
        <v>-32.323000000000178</v>
      </c>
      <c r="K2886" s="33">
        <f t="shared" si="185"/>
        <v>2.9443753027875719E-3</v>
      </c>
    </row>
    <row r="2887" spans="1:11" x14ac:dyDescent="0.25">
      <c r="A2887" s="50" t="s">
        <v>1148</v>
      </c>
      <c r="B2887" s="48" t="s">
        <v>110</v>
      </c>
      <c r="C2887" s="52">
        <v>45896.607638888891</v>
      </c>
      <c r="D2887" s="48">
        <v>1335.027</v>
      </c>
      <c r="E2887" s="48">
        <v>1.81</v>
      </c>
      <c r="F2887" s="48">
        <v>20.18</v>
      </c>
      <c r="G2887" s="30">
        <f t="shared" si="182"/>
        <v>2.0180000000000002</v>
      </c>
      <c r="H2887" s="31">
        <f t="shared" si="183"/>
        <v>156.66429999999974</v>
      </c>
      <c r="I2887" s="31">
        <f>MAX($H$19:H2887)</f>
        <v>186.96929999999992</v>
      </c>
      <c r="J2887" s="32">
        <f t="shared" si="184"/>
        <v>-30.305000000000177</v>
      </c>
      <c r="K2887" s="33">
        <f t="shared" si="185"/>
        <v>1.304913211631975E-2</v>
      </c>
    </row>
    <row r="2888" spans="1:11" x14ac:dyDescent="0.25">
      <c r="A2888" s="50" t="s">
        <v>1144</v>
      </c>
      <c r="B2888" s="48" t="s">
        <v>108</v>
      </c>
      <c r="C2888" s="52">
        <v>45896.708333333336</v>
      </c>
      <c r="D2888" s="48">
        <v>4.4176000000000002</v>
      </c>
      <c r="E2888" s="48">
        <v>3.8</v>
      </c>
      <c r="F2888" s="48">
        <v>4.4800000000000004</v>
      </c>
      <c r="G2888" s="30">
        <f t="shared" si="182"/>
        <v>0.44800000000000006</v>
      </c>
      <c r="H2888" s="31">
        <f t="shared" si="183"/>
        <v>157.11229999999975</v>
      </c>
      <c r="I2888" s="31">
        <f>MAX($H$19:H2888)</f>
        <v>186.96929999999992</v>
      </c>
      <c r="J2888" s="32">
        <f t="shared" si="184"/>
        <v>-29.85700000000017</v>
      </c>
      <c r="K2888" s="33">
        <f t="shared" si="185"/>
        <v>2.8596176665647288E-3</v>
      </c>
    </row>
    <row r="2889" spans="1:11" x14ac:dyDescent="0.25">
      <c r="A2889" s="51" t="s">
        <v>1144</v>
      </c>
      <c r="B2889" s="49" t="s">
        <v>110</v>
      </c>
      <c r="C2889" s="53">
        <v>45896.708333333336</v>
      </c>
      <c r="D2889" s="49">
        <v>4.4176000000000002</v>
      </c>
      <c r="E2889" s="49">
        <v>8.9</v>
      </c>
      <c r="F2889" s="49">
        <v>59.27</v>
      </c>
      <c r="G2889" s="30">
        <f t="shared" si="182"/>
        <v>5.9270000000000005</v>
      </c>
      <c r="H2889" s="31">
        <f t="shared" si="183"/>
        <v>163.03929999999974</v>
      </c>
      <c r="I2889" s="31">
        <f>MAX($H$19:H2889)</f>
        <v>186.96929999999992</v>
      </c>
      <c r="J2889" s="32">
        <f t="shared" si="184"/>
        <v>-23.930000000000177</v>
      </c>
      <c r="K2889" s="33">
        <f t="shared" si="185"/>
        <v>3.7724608448861163E-2</v>
      </c>
    </row>
    <row r="2890" spans="1:11" x14ac:dyDescent="0.25">
      <c r="A2890" s="51" t="s">
        <v>1146</v>
      </c>
      <c r="B2890" s="49" t="s">
        <v>105</v>
      </c>
      <c r="C2890" s="53">
        <v>45897.065972222219</v>
      </c>
      <c r="D2890" s="49">
        <v>3387.56</v>
      </c>
      <c r="E2890" s="49">
        <v>1</v>
      </c>
      <c r="F2890" s="49">
        <v>-5.99</v>
      </c>
      <c r="G2890" s="30">
        <f t="shared" si="182"/>
        <v>-0.59900000000000009</v>
      </c>
      <c r="H2890" s="31">
        <f t="shared" si="183"/>
        <v>162.44029999999975</v>
      </c>
      <c r="I2890" s="31">
        <f>MAX($H$19:H2890)</f>
        <v>186.96929999999992</v>
      </c>
      <c r="J2890" s="32">
        <f t="shared" si="184"/>
        <v>-24.529000000000167</v>
      </c>
      <c r="K2890" s="33">
        <f t="shared" si="185"/>
        <v>-3.6739608180358374E-3</v>
      </c>
    </row>
    <row r="2891" spans="1:11" x14ac:dyDescent="0.25">
      <c r="A2891" s="50" t="s">
        <v>1146</v>
      </c>
      <c r="B2891" s="48" t="s">
        <v>107</v>
      </c>
      <c r="C2891" s="52">
        <v>45897.065972222219</v>
      </c>
      <c r="D2891" s="48">
        <v>3387.56</v>
      </c>
      <c r="E2891" s="48">
        <v>2.2999999999999998</v>
      </c>
      <c r="F2891" s="48">
        <v>-13.78</v>
      </c>
      <c r="G2891" s="30">
        <f t="shared" si="182"/>
        <v>-1.3780000000000001</v>
      </c>
      <c r="H2891" s="31">
        <f t="shared" si="183"/>
        <v>161.06229999999977</v>
      </c>
      <c r="I2891" s="31">
        <f>MAX($H$19:H2891)</f>
        <v>186.96929999999992</v>
      </c>
      <c r="J2891" s="32">
        <f t="shared" si="184"/>
        <v>-25.907000000000153</v>
      </c>
      <c r="K2891" s="33">
        <f t="shared" si="185"/>
        <v>-8.4831165665170127E-3</v>
      </c>
    </row>
    <row r="2892" spans="1:11" x14ac:dyDescent="0.25">
      <c r="A2892" s="51" t="s">
        <v>1146</v>
      </c>
      <c r="B2892" s="49" t="s">
        <v>108</v>
      </c>
      <c r="C2892" s="53">
        <v>45897.295138888891</v>
      </c>
      <c r="D2892" s="49">
        <v>3394.61</v>
      </c>
      <c r="E2892" s="49">
        <v>1.2</v>
      </c>
      <c r="F2892" s="49">
        <v>4.5</v>
      </c>
      <c r="G2892" s="30">
        <f t="shared" si="182"/>
        <v>0.45</v>
      </c>
      <c r="H2892" s="31">
        <f t="shared" si="183"/>
        <v>161.51229999999975</v>
      </c>
      <c r="I2892" s="31">
        <f>MAX($H$19:H2892)</f>
        <v>186.96929999999992</v>
      </c>
      <c r="J2892" s="32">
        <f t="shared" si="184"/>
        <v>-25.457000000000164</v>
      </c>
      <c r="K2892" s="33">
        <f t="shared" si="185"/>
        <v>2.7939499187581429E-3</v>
      </c>
    </row>
    <row r="2893" spans="1:11" x14ac:dyDescent="0.25">
      <c r="A2893" s="50" t="s">
        <v>1146</v>
      </c>
      <c r="B2893" s="48" t="s">
        <v>110</v>
      </c>
      <c r="C2893" s="52">
        <v>45897.295138888891</v>
      </c>
      <c r="D2893" s="48">
        <v>3394.61</v>
      </c>
      <c r="E2893" s="48">
        <v>2.8</v>
      </c>
      <c r="F2893" s="48">
        <v>4.34</v>
      </c>
      <c r="G2893" s="30">
        <f t="shared" si="182"/>
        <v>0.434</v>
      </c>
      <c r="H2893" s="31">
        <f t="shared" si="183"/>
        <v>161.94629999999975</v>
      </c>
      <c r="I2893" s="31">
        <f>MAX($H$19:H2893)</f>
        <v>186.96929999999992</v>
      </c>
      <c r="J2893" s="32">
        <f t="shared" si="184"/>
        <v>-25.023000000000167</v>
      </c>
      <c r="K2893" s="33">
        <f t="shared" si="185"/>
        <v>2.6871018492089505E-3</v>
      </c>
    </row>
    <row r="2894" spans="1:11" x14ac:dyDescent="0.25">
      <c r="A2894" s="50" t="s">
        <v>1144</v>
      </c>
      <c r="B2894" s="48" t="s">
        <v>108</v>
      </c>
      <c r="C2894" s="52">
        <v>45897.326388888891</v>
      </c>
      <c r="D2894" s="48">
        <v>4.5033000000000003</v>
      </c>
      <c r="E2894" s="48">
        <v>3.8</v>
      </c>
      <c r="F2894" s="48">
        <v>-5.97</v>
      </c>
      <c r="G2894" s="30">
        <f t="shared" si="182"/>
        <v>-0.59699999999999998</v>
      </c>
      <c r="H2894" s="31">
        <f t="shared" si="183"/>
        <v>161.34929999999974</v>
      </c>
      <c r="I2894" s="31">
        <f>MAX($H$19:H2894)</f>
        <v>186.96929999999992</v>
      </c>
      <c r="J2894" s="32">
        <f t="shared" si="184"/>
        <v>-25.620000000000175</v>
      </c>
      <c r="K2894" s="33">
        <f t="shared" si="185"/>
        <v>-3.6864071608923021E-3</v>
      </c>
    </row>
    <row r="2895" spans="1:11" x14ac:dyDescent="0.25">
      <c r="A2895" s="51" t="s">
        <v>1144</v>
      </c>
      <c r="B2895" s="49" t="s">
        <v>110</v>
      </c>
      <c r="C2895" s="53">
        <v>45897.326388888891</v>
      </c>
      <c r="D2895" s="49">
        <v>4.5033000000000003</v>
      </c>
      <c r="E2895" s="49">
        <v>8.9</v>
      </c>
      <c r="F2895" s="49">
        <v>-13.97</v>
      </c>
      <c r="G2895" s="30">
        <f t="shared" si="182"/>
        <v>-1.3970000000000002</v>
      </c>
      <c r="H2895" s="31">
        <f t="shared" si="183"/>
        <v>159.95229999999975</v>
      </c>
      <c r="I2895" s="31">
        <f>MAX($H$19:H2895)</f>
        <v>186.96929999999992</v>
      </c>
      <c r="J2895" s="32">
        <f t="shared" si="184"/>
        <v>-27.017000000000166</v>
      </c>
      <c r="K2895" s="33">
        <f t="shared" si="185"/>
        <v>-8.6582340301445404E-3</v>
      </c>
    </row>
    <row r="2896" spans="1:11" x14ac:dyDescent="0.25">
      <c r="A2896" s="50" t="s">
        <v>1147</v>
      </c>
      <c r="B2896" s="48" t="s">
        <v>108</v>
      </c>
      <c r="C2896" s="52">
        <v>45897.336805555555</v>
      </c>
      <c r="D2896" s="48">
        <v>63.89</v>
      </c>
      <c r="E2896" s="48">
        <v>20.7</v>
      </c>
      <c r="F2896" s="48">
        <v>-6.42</v>
      </c>
      <c r="G2896" s="30">
        <f t="shared" si="182"/>
        <v>-0.64200000000000002</v>
      </c>
      <c r="H2896" s="31">
        <f t="shared" si="183"/>
        <v>159.31029999999976</v>
      </c>
      <c r="I2896" s="31">
        <f>MAX($H$19:H2896)</f>
        <v>186.96929999999992</v>
      </c>
      <c r="J2896" s="32">
        <f t="shared" si="184"/>
        <v>-27.659000000000162</v>
      </c>
      <c r="K2896" s="33">
        <f t="shared" si="185"/>
        <v>-4.0136965832938687E-3</v>
      </c>
    </row>
    <row r="2897" spans="1:11" x14ac:dyDescent="0.25">
      <c r="A2897" s="51" t="s">
        <v>1147</v>
      </c>
      <c r="B2897" s="49" t="s">
        <v>110</v>
      </c>
      <c r="C2897" s="53">
        <v>45897.336805555555</v>
      </c>
      <c r="D2897" s="49">
        <v>63.89</v>
      </c>
      <c r="E2897" s="49">
        <v>48.3</v>
      </c>
      <c r="F2897" s="49">
        <v>-14.97</v>
      </c>
      <c r="G2897" s="30">
        <f t="shared" si="182"/>
        <v>-1.4970000000000001</v>
      </c>
      <c r="H2897" s="31">
        <f t="shared" si="183"/>
        <v>157.81329999999974</v>
      </c>
      <c r="I2897" s="31">
        <f>MAX($H$19:H2897)</f>
        <v>186.96929999999992</v>
      </c>
      <c r="J2897" s="32">
        <f t="shared" si="184"/>
        <v>-29.156000000000176</v>
      </c>
      <c r="K2897" s="33">
        <f t="shared" si="185"/>
        <v>-9.3967558908621962E-3</v>
      </c>
    </row>
    <row r="2898" spans="1:11" x14ac:dyDescent="0.25">
      <c r="A2898" s="51" t="s">
        <v>1145</v>
      </c>
      <c r="B2898" s="49" t="s">
        <v>105</v>
      </c>
      <c r="C2898" s="53">
        <v>45897.427083333336</v>
      </c>
      <c r="D2898" s="49">
        <v>3.8866000000000001</v>
      </c>
      <c r="E2898" s="49">
        <v>847.4</v>
      </c>
      <c r="F2898" s="49">
        <v>4.07</v>
      </c>
      <c r="G2898" s="30">
        <f t="shared" si="182"/>
        <v>0.40700000000000003</v>
      </c>
      <c r="H2898" s="31">
        <f t="shared" si="183"/>
        <v>158.22029999999975</v>
      </c>
      <c r="I2898" s="31">
        <f>MAX($H$19:H2898)</f>
        <v>186.96929999999992</v>
      </c>
      <c r="J2898" s="32">
        <f t="shared" si="184"/>
        <v>-28.749000000000166</v>
      </c>
      <c r="K2898" s="33">
        <f t="shared" si="185"/>
        <v>2.578996827263591E-3</v>
      </c>
    </row>
    <row r="2899" spans="1:11" x14ac:dyDescent="0.25">
      <c r="A2899" s="50" t="s">
        <v>1145</v>
      </c>
      <c r="B2899" s="48" t="s">
        <v>107</v>
      </c>
      <c r="C2899" s="52">
        <v>45897.427083333336</v>
      </c>
      <c r="D2899" s="48">
        <v>3.8866000000000001</v>
      </c>
      <c r="E2899" s="48">
        <v>1977.4</v>
      </c>
      <c r="F2899" s="48">
        <v>23.93</v>
      </c>
      <c r="G2899" s="30">
        <f t="shared" si="182"/>
        <v>2.3930000000000002</v>
      </c>
      <c r="H2899" s="31">
        <f t="shared" si="183"/>
        <v>160.61329999999975</v>
      </c>
      <c r="I2899" s="31">
        <f>MAX($H$19:H2899)</f>
        <v>186.96929999999992</v>
      </c>
      <c r="J2899" s="32">
        <f t="shared" si="184"/>
        <v>-26.356000000000165</v>
      </c>
      <c r="K2899" s="33">
        <f t="shared" si="185"/>
        <v>1.5124481498265396E-2</v>
      </c>
    </row>
    <row r="2900" spans="1:11" x14ac:dyDescent="0.25">
      <c r="A2900" s="50" t="s">
        <v>1147</v>
      </c>
      <c r="B2900" s="48" t="s">
        <v>105</v>
      </c>
      <c r="C2900" s="52">
        <v>45897.611111111109</v>
      </c>
      <c r="D2900" s="48">
        <v>63.64</v>
      </c>
      <c r="E2900" s="48">
        <v>14.9</v>
      </c>
      <c r="F2900" s="48">
        <v>-6.26</v>
      </c>
      <c r="G2900" s="30">
        <f t="shared" si="182"/>
        <v>-0.626</v>
      </c>
      <c r="H2900" s="31">
        <f t="shared" si="183"/>
        <v>159.98729999999975</v>
      </c>
      <c r="I2900" s="31">
        <f>MAX($H$19:H2900)</f>
        <v>186.96929999999992</v>
      </c>
      <c r="J2900" s="32">
        <f t="shared" si="184"/>
        <v>-26.98200000000017</v>
      </c>
      <c r="K2900" s="33">
        <f t="shared" si="185"/>
        <v>-3.8975601646937807E-3</v>
      </c>
    </row>
    <row r="2901" spans="1:11" x14ac:dyDescent="0.25">
      <c r="A2901" s="51" t="s">
        <v>1147</v>
      </c>
      <c r="B2901" s="49" t="s">
        <v>107</v>
      </c>
      <c r="C2901" s="53">
        <v>45897.611111111109</v>
      </c>
      <c r="D2901" s="49">
        <v>63.64</v>
      </c>
      <c r="E2901" s="49">
        <v>34.700000000000003</v>
      </c>
      <c r="F2901" s="49">
        <v>-14.57</v>
      </c>
      <c r="G2901" s="30">
        <f t="shared" si="182"/>
        <v>-1.4570000000000001</v>
      </c>
      <c r="H2901" s="31">
        <f t="shared" si="183"/>
        <v>158.53029999999976</v>
      </c>
      <c r="I2901" s="31">
        <f>MAX($H$19:H2901)</f>
        <v>186.96929999999992</v>
      </c>
      <c r="J2901" s="32">
        <f t="shared" si="184"/>
        <v>-28.439000000000163</v>
      </c>
      <c r="K2901" s="33">
        <f t="shared" si="185"/>
        <v>-9.1069728659711746E-3</v>
      </c>
    </row>
    <row r="2902" spans="1:11" x14ac:dyDescent="0.25">
      <c r="A2902" s="51" t="s">
        <v>1145</v>
      </c>
      <c r="B2902" s="49" t="s">
        <v>108</v>
      </c>
      <c r="C2902" s="53">
        <v>45897.697916666664</v>
      </c>
      <c r="D2902" s="49">
        <v>3.9104999999999999</v>
      </c>
      <c r="E2902" s="49">
        <v>470.5</v>
      </c>
      <c r="F2902" s="49">
        <v>5.65</v>
      </c>
      <c r="G2902" s="30">
        <f t="shared" si="182"/>
        <v>0.56500000000000006</v>
      </c>
      <c r="H2902" s="31">
        <f t="shared" si="183"/>
        <v>159.09529999999975</v>
      </c>
      <c r="I2902" s="31">
        <f>MAX($H$19:H2902)</f>
        <v>186.96929999999992</v>
      </c>
      <c r="J2902" s="32">
        <f t="shared" si="184"/>
        <v>-27.874000000000166</v>
      </c>
      <c r="K2902" s="33">
        <f t="shared" si="185"/>
        <v>3.5639874522410686E-3</v>
      </c>
    </row>
    <row r="2903" spans="1:11" x14ac:dyDescent="0.25">
      <c r="A2903" s="50" t="s">
        <v>1145</v>
      </c>
      <c r="B2903" s="48" t="s">
        <v>110</v>
      </c>
      <c r="C2903" s="52">
        <v>45897.697916666664</v>
      </c>
      <c r="D2903" s="48">
        <v>3.9104999999999999</v>
      </c>
      <c r="E2903" s="48">
        <v>1098</v>
      </c>
      <c r="F2903" s="48">
        <v>25.91</v>
      </c>
      <c r="G2903" s="30">
        <f t="shared" si="182"/>
        <v>2.5910000000000002</v>
      </c>
      <c r="H2903" s="31">
        <f t="shared" si="183"/>
        <v>161.68629999999976</v>
      </c>
      <c r="I2903" s="31">
        <f>MAX($H$19:H2903)</f>
        <v>186.96929999999992</v>
      </c>
      <c r="J2903" s="32">
        <f t="shared" si="184"/>
        <v>-25.283000000000158</v>
      </c>
      <c r="K2903" s="33">
        <f t="shared" si="185"/>
        <v>1.6285836225206074E-2</v>
      </c>
    </row>
    <row r="2904" spans="1:11" x14ac:dyDescent="0.25">
      <c r="A2904" s="51" t="s">
        <v>1148</v>
      </c>
      <c r="B2904" s="49" t="s">
        <v>108</v>
      </c>
      <c r="C2904" s="53">
        <v>45897.697916666664</v>
      </c>
      <c r="D2904" s="49">
        <v>1362.2080000000001</v>
      </c>
      <c r="E2904" s="49">
        <v>0.7</v>
      </c>
      <c r="F2904" s="49">
        <v>-5.64</v>
      </c>
      <c r="G2904" s="30">
        <f t="shared" si="182"/>
        <v>-0.56399999999999995</v>
      </c>
      <c r="H2904" s="31">
        <f t="shared" si="183"/>
        <v>161.12229999999977</v>
      </c>
      <c r="I2904" s="31">
        <f>MAX($H$19:H2904)</f>
        <v>186.96929999999992</v>
      </c>
      <c r="J2904" s="32">
        <f t="shared" si="184"/>
        <v>-25.847000000000151</v>
      </c>
      <c r="K2904" s="33">
        <f t="shared" si="185"/>
        <v>-3.4882361709062115E-3</v>
      </c>
    </row>
    <row r="2905" spans="1:11" x14ac:dyDescent="0.25">
      <c r="A2905" s="50" t="s">
        <v>1148</v>
      </c>
      <c r="B2905" s="48" t="s">
        <v>110</v>
      </c>
      <c r="C2905" s="52">
        <v>45897.697916666664</v>
      </c>
      <c r="D2905" s="48">
        <v>1362.2080000000001</v>
      </c>
      <c r="E2905" s="48">
        <v>1.63</v>
      </c>
      <c r="F2905" s="48">
        <v>-13.14</v>
      </c>
      <c r="G2905" s="30">
        <f t="shared" si="182"/>
        <v>-1.3140000000000001</v>
      </c>
      <c r="H2905" s="31">
        <f t="shared" si="183"/>
        <v>159.80829999999978</v>
      </c>
      <c r="I2905" s="31">
        <f>MAX($H$19:H2905)</f>
        <v>186.96929999999992</v>
      </c>
      <c r="J2905" s="32">
        <f t="shared" si="184"/>
        <v>-27.161000000000143</v>
      </c>
      <c r="K2905" s="33">
        <f t="shared" si="185"/>
        <v>-8.1552956977400948E-3</v>
      </c>
    </row>
    <row r="2906" spans="1:11" x14ac:dyDescent="0.25">
      <c r="A2906" s="50" t="s">
        <v>1147</v>
      </c>
      <c r="B2906" s="48" t="s">
        <v>108</v>
      </c>
      <c r="C2906" s="52">
        <v>45897.774305555555</v>
      </c>
      <c r="D2906" s="48">
        <v>64.62</v>
      </c>
      <c r="E2906" s="48">
        <v>15</v>
      </c>
      <c r="F2906" s="48">
        <v>-6.3</v>
      </c>
      <c r="G2906" s="30">
        <f t="shared" si="182"/>
        <v>-0.63</v>
      </c>
      <c r="H2906" s="31">
        <f t="shared" si="183"/>
        <v>159.17829999999978</v>
      </c>
      <c r="I2906" s="31">
        <f>MAX($H$19:H2906)</f>
        <v>186.96929999999992</v>
      </c>
      <c r="J2906" s="32">
        <f t="shared" si="184"/>
        <v>-27.791000000000139</v>
      </c>
      <c r="K2906" s="33">
        <f t="shared" si="185"/>
        <v>-3.9422232762628129E-3</v>
      </c>
    </row>
    <row r="2907" spans="1:11" x14ac:dyDescent="0.25">
      <c r="A2907" s="51" t="s">
        <v>1147</v>
      </c>
      <c r="B2907" s="49" t="s">
        <v>110</v>
      </c>
      <c r="C2907" s="53">
        <v>45897.774305555555</v>
      </c>
      <c r="D2907" s="49">
        <v>64.62</v>
      </c>
      <c r="E2907" s="49">
        <v>35.1</v>
      </c>
      <c r="F2907" s="49">
        <v>-14.74</v>
      </c>
      <c r="G2907" s="30">
        <f t="shared" si="182"/>
        <v>-1.4740000000000002</v>
      </c>
      <c r="H2907" s="31">
        <f t="shared" si="183"/>
        <v>157.70429999999979</v>
      </c>
      <c r="I2907" s="31">
        <f>MAX($H$19:H2907)</f>
        <v>186.96929999999992</v>
      </c>
      <c r="J2907" s="32">
        <f t="shared" si="184"/>
        <v>-29.265000000000128</v>
      </c>
      <c r="K2907" s="33">
        <f t="shared" si="185"/>
        <v>-9.2600561759987876E-3</v>
      </c>
    </row>
    <row r="2908" spans="1:11" x14ac:dyDescent="0.25">
      <c r="A2908" s="51" t="s">
        <v>1146</v>
      </c>
      <c r="B2908" s="49" t="s">
        <v>108</v>
      </c>
      <c r="C2908" s="53">
        <v>45898.361111111109</v>
      </c>
      <c r="D2908" s="49">
        <v>3412.9</v>
      </c>
      <c r="E2908" s="49">
        <v>1.2</v>
      </c>
      <c r="F2908" s="49">
        <v>-5.69</v>
      </c>
      <c r="G2908" s="30">
        <f t="shared" si="182"/>
        <v>-0.56900000000000006</v>
      </c>
      <c r="H2908" s="31">
        <f t="shared" si="183"/>
        <v>157.1352999999998</v>
      </c>
      <c r="I2908" s="31">
        <f>MAX($H$19:H2908)</f>
        <v>186.96929999999992</v>
      </c>
      <c r="J2908" s="32">
        <f t="shared" si="184"/>
        <v>-29.834000000000117</v>
      </c>
      <c r="K2908" s="33">
        <f t="shared" si="185"/>
        <v>-3.6080182975352093E-3</v>
      </c>
    </row>
    <row r="2909" spans="1:11" x14ac:dyDescent="0.25">
      <c r="A2909" s="50" t="s">
        <v>1146</v>
      </c>
      <c r="B2909" s="48" t="s">
        <v>110</v>
      </c>
      <c r="C2909" s="52">
        <v>45898.361111111109</v>
      </c>
      <c r="D2909" s="48">
        <v>3412.9</v>
      </c>
      <c r="E2909" s="48">
        <v>2.9</v>
      </c>
      <c r="F2909" s="48">
        <v>-13.75</v>
      </c>
      <c r="G2909" s="30">
        <f t="shared" si="182"/>
        <v>-1.375</v>
      </c>
      <c r="H2909" s="31">
        <f t="shared" si="183"/>
        <v>155.7602999999998</v>
      </c>
      <c r="I2909" s="31">
        <f>MAX($H$19:H2909)</f>
        <v>186.96929999999992</v>
      </c>
      <c r="J2909" s="32">
        <f t="shared" si="184"/>
        <v>-31.209000000000117</v>
      </c>
      <c r="K2909" s="33">
        <f t="shared" si="185"/>
        <v>-8.7504208156919949E-3</v>
      </c>
    </row>
    <row r="2910" spans="1:11" x14ac:dyDescent="0.25">
      <c r="A2910" s="51" t="s">
        <v>1146</v>
      </c>
      <c r="B2910" s="49" t="s">
        <v>105</v>
      </c>
      <c r="C2910" s="53">
        <v>45898.430555555555</v>
      </c>
      <c r="D2910" s="49">
        <v>3406.45</v>
      </c>
      <c r="E2910" s="49">
        <v>1.3</v>
      </c>
      <c r="F2910" s="49">
        <v>-5.91</v>
      </c>
      <c r="G2910" s="30">
        <f t="shared" si="182"/>
        <v>-0.59100000000000008</v>
      </c>
      <c r="H2910" s="31">
        <f t="shared" si="183"/>
        <v>155.16929999999979</v>
      </c>
      <c r="I2910" s="31">
        <f>MAX($H$19:H2910)</f>
        <v>186.96929999999992</v>
      </c>
      <c r="J2910" s="32">
        <f t="shared" si="184"/>
        <v>-31.800000000000125</v>
      </c>
      <c r="K2910" s="33">
        <f t="shared" si="185"/>
        <v>-3.7942916134600102E-3</v>
      </c>
    </row>
    <row r="2911" spans="1:11" x14ac:dyDescent="0.25">
      <c r="A2911" s="50" t="s">
        <v>1146</v>
      </c>
      <c r="B2911" s="48" t="s">
        <v>107</v>
      </c>
      <c r="C2911" s="52">
        <v>45898.430555555555</v>
      </c>
      <c r="D2911" s="48">
        <v>3406.45</v>
      </c>
      <c r="E2911" s="48">
        <v>3</v>
      </c>
      <c r="F2911" s="48">
        <v>-13.65</v>
      </c>
      <c r="G2911" s="30">
        <f t="shared" si="182"/>
        <v>-1.3650000000000002</v>
      </c>
      <c r="H2911" s="31">
        <f t="shared" si="183"/>
        <v>153.80429999999978</v>
      </c>
      <c r="I2911" s="31">
        <f>MAX($H$19:H2911)</f>
        <v>186.96929999999992</v>
      </c>
      <c r="J2911" s="32">
        <f t="shared" si="184"/>
        <v>-33.165000000000134</v>
      </c>
      <c r="K2911" s="33">
        <f t="shared" si="185"/>
        <v>-8.7968431899867472E-3</v>
      </c>
    </row>
    <row r="2912" spans="1:11" x14ac:dyDescent="0.25">
      <c r="A2912" s="51" t="s">
        <v>1146</v>
      </c>
      <c r="B2912" s="49" t="s">
        <v>108</v>
      </c>
      <c r="C2912" s="53">
        <v>45898.552083333336</v>
      </c>
      <c r="D2912" s="49">
        <v>3418.82</v>
      </c>
      <c r="E2912" s="49">
        <v>0.8</v>
      </c>
      <c r="F2912" s="49">
        <v>4.3</v>
      </c>
      <c r="G2912" s="30">
        <f t="shared" si="182"/>
        <v>0.43</v>
      </c>
      <c r="H2912" s="31">
        <f t="shared" si="183"/>
        <v>154.23429999999979</v>
      </c>
      <c r="I2912" s="31">
        <f>MAX($H$19:H2912)</f>
        <v>186.96929999999992</v>
      </c>
      <c r="J2912" s="32">
        <f t="shared" si="184"/>
        <v>-32.735000000000127</v>
      </c>
      <c r="K2912" s="33">
        <f t="shared" si="185"/>
        <v>2.7957605866677504E-3</v>
      </c>
    </row>
    <row r="2913" spans="1:11" x14ac:dyDescent="0.25">
      <c r="A2913" s="50" t="s">
        <v>1146</v>
      </c>
      <c r="B2913" s="48" t="s">
        <v>110</v>
      </c>
      <c r="C2913" s="52">
        <v>45898.552083333336</v>
      </c>
      <c r="D2913" s="48">
        <v>3418.82</v>
      </c>
      <c r="E2913" s="48">
        <v>1.9</v>
      </c>
      <c r="F2913" s="48">
        <v>44.5</v>
      </c>
      <c r="G2913" s="30">
        <f t="shared" si="182"/>
        <v>4.45</v>
      </c>
      <c r="H2913" s="31">
        <f t="shared" si="183"/>
        <v>158.68429999999978</v>
      </c>
      <c r="I2913" s="31">
        <f>MAX($H$19:H2913)</f>
        <v>186.96929999999992</v>
      </c>
      <c r="J2913" s="32">
        <f t="shared" si="184"/>
        <v>-28.285000000000139</v>
      </c>
      <c r="K2913" s="33">
        <f t="shared" si="185"/>
        <v>2.8852207323533108E-2</v>
      </c>
    </row>
    <row r="2914" spans="1:11" x14ac:dyDescent="0.25">
      <c r="A2914" s="51" t="s">
        <v>1148</v>
      </c>
      <c r="B2914" s="49" t="s">
        <v>108</v>
      </c>
      <c r="C2914" s="53">
        <v>45898.600694444445</v>
      </c>
      <c r="D2914" s="49">
        <v>1352.8520000000001</v>
      </c>
      <c r="E2914" s="49">
        <v>0.6</v>
      </c>
      <c r="F2914" s="49">
        <v>4.6500000000000004</v>
      </c>
      <c r="G2914" s="30">
        <f t="shared" si="182"/>
        <v>0.46500000000000008</v>
      </c>
      <c r="H2914" s="31">
        <f t="shared" si="183"/>
        <v>159.14929999999978</v>
      </c>
      <c r="I2914" s="31">
        <f>MAX($H$19:H2914)</f>
        <v>186.96929999999992</v>
      </c>
      <c r="J2914" s="32">
        <f t="shared" si="184"/>
        <v>-27.820000000000135</v>
      </c>
      <c r="K2914" s="33">
        <f t="shared" si="185"/>
        <v>2.9303466064380945E-3</v>
      </c>
    </row>
    <row r="2915" spans="1:11" x14ac:dyDescent="0.25">
      <c r="A2915" s="50" t="s">
        <v>1148</v>
      </c>
      <c r="B2915" s="48" t="s">
        <v>110</v>
      </c>
      <c r="C2915" s="52">
        <v>45898.600694444445</v>
      </c>
      <c r="D2915" s="48">
        <v>1352.8520000000001</v>
      </c>
      <c r="E2915" s="48">
        <v>1.41</v>
      </c>
      <c r="F2915" s="48">
        <v>55.19</v>
      </c>
      <c r="G2915" s="30">
        <f t="shared" si="182"/>
        <v>5.5190000000000001</v>
      </c>
      <c r="H2915" s="31">
        <f t="shared" si="183"/>
        <v>164.66829999999979</v>
      </c>
      <c r="I2915" s="31">
        <f>MAX($H$19:H2915)</f>
        <v>186.96929999999992</v>
      </c>
      <c r="J2915" s="32">
        <f t="shared" si="184"/>
        <v>-22.30100000000013</v>
      </c>
      <c r="K2915" s="33">
        <f t="shared" si="185"/>
        <v>3.467812927860825E-2</v>
      </c>
    </row>
    <row r="2916" spans="1:11" x14ac:dyDescent="0.25">
      <c r="A2916" s="51" t="s">
        <v>1147</v>
      </c>
      <c r="B2916" s="49" t="s">
        <v>105</v>
      </c>
      <c r="C2916" s="53">
        <v>45898.628472222219</v>
      </c>
      <c r="D2916" s="49">
        <v>63.96</v>
      </c>
      <c r="E2916" s="49">
        <v>13.8</v>
      </c>
      <c r="F2916" s="49">
        <v>-2.48</v>
      </c>
      <c r="G2916" s="30">
        <f t="shared" si="182"/>
        <v>-0.248</v>
      </c>
      <c r="H2916" s="31">
        <f t="shared" si="183"/>
        <v>164.4202999999998</v>
      </c>
      <c r="I2916" s="31">
        <f>MAX($H$19:H2916)</f>
        <v>186.96929999999992</v>
      </c>
      <c r="J2916" s="32">
        <f t="shared" si="184"/>
        <v>-22.54900000000012</v>
      </c>
      <c r="K2916" s="33">
        <f t="shared" si="185"/>
        <v>-1.5060579358625592E-3</v>
      </c>
    </row>
    <row r="2917" spans="1:11" x14ac:dyDescent="0.25">
      <c r="A2917" s="51" t="s">
        <v>1147</v>
      </c>
      <c r="B2917" s="49" t="s">
        <v>107</v>
      </c>
      <c r="C2917" s="53">
        <v>45898.628472222219</v>
      </c>
      <c r="D2917" s="49">
        <v>63.96</v>
      </c>
      <c r="E2917" s="49">
        <v>32.299999999999997</v>
      </c>
      <c r="F2917" s="49">
        <v>-5.81</v>
      </c>
      <c r="G2917" s="30">
        <f t="shared" si="182"/>
        <v>-0.58099999999999996</v>
      </c>
      <c r="H2917" s="31">
        <f t="shared" si="183"/>
        <v>163.83929999999981</v>
      </c>
      <c r="I2917" s="31">
        <f>MAX($H$19:H2917)</f>
        <v>186.96929999999992</v>
      </c>
      <c r="J2917" s="32">
        <f t="shared" si="184"/>
        <v>-23.130000000000109</v>
      </c>
      <c r="K2917" s="33">
        <f t="shared" si="185"/>
        <v>-3.5336269304945267E-3</v>
      </c>
    </row>
    <row r="2918" spans="1:11" x14ac:dyDescent="0.25">
      <c r="A2918" s="50" t="s">
        <v>1144</v>
      </c>
      <c r="B2918" s="48" t="s">
        <v>108</v>
      </c>
      <c r="C2918" s="52">
        <v>45898.690972222219</v>
      </c>
      <c r="D2918" s="48">
        <v>4.5827999999999998</v>
      </c>
      <c r="E2918" s="48">
        <v>3.7</v>
      </c>
      <c r="F2918" s="48">
        <v>4.51</v>
      </c>
      <c r="G2918" s="30">
        <f t="shared" si="182"/>
        <v>0.45100000000000001</v>
      </c>
      <c r="H2918" s="31">
        <f t="shared" si="183"/>
        <v>164.2902999999998</v>
      </c>
      <c r="I2918" s="31">
        <f>MAX($H$19:H2918)</f>
        <v>186.96929999999992</v>
      </c>
      <c r="J2918" s="32">
        <f t="shared" si="184"/>
        <v>-22.679000000000116</v>
      </c>
      <c r="K2918" s="33">
        <f t="shared" si="185"/>
        <v>2.752697307666585E-3</v>
      </c>
    </row>
    <row r="2919" spans="1:11" x14ac:dyDescent="0.25">
      <c r="A2919" s="51" t="s">
        <v>1144</v>
      </c>
      <c r="B2919" s="49" t="s">
        <v>110</v>
      </c>
      <c r="C2919" s="53">
        <v>45898.690972222219</v>
      </c>
      <c r="D2919" s="49">
        <v>4.5827999999999998</v>
      </c>
      <c r="E2919" s="49">
        <v>8.6</v>
      </c>
      <c r="F2919" s="49">
        <v>7.48</v>
      </c>
      <c r="G2919" s="30">
        <f t="shared" si="182"/>
        <v>0.74800000000000011</v>
      </c>
      <c r="H2919" s="31">
        <f t="shared" si="183"/>
        <v>165.03829999999979</v>
      </c>
      <c r="I2919" s="31">
        <f>MAX($H$19:H2919)</f>
        <v>186.96929999999992</v>
      </c>
      <c r="J2919" s="32">
        <f t="shared" si="184"/>
        <v>-21.931000000000125</v>
      </c>
      <c r="K2919" s="33">
        <f t="shared" si="185"/>
        <v>4.5529163925075444E-3</v>
      </c>
    </row>
    <row r="2920" spans="1:11" x14ac:dyDescent="0.25">
      <c r="A2920" s="51" t="s">
        <v>1146</v>
      </c>
      <c r="B2920" s="49" t="s">
        <v>108</v>
      </c>
      <c r="C2920" s="53">
        <v>45901.111111111109</v>
      </c>
      <c r="D2920" s="49">
        <v>3471.12</v>
      </c>
      <c r="E2920" s="49">
        <v>0.4</v>
      </c>
      <c r="F2920" s="49">
        <v>4.12</v>
      </c>
      <c r="G2920" s="30">
        <f t="shared" si="182"/>
        <v>0.41200000000000003</v>
      </c>
      <c r="H2920" s="31">
        <f t="shared" si="183"/>
        <v>165.4502999999998</v>
      </c>
      <c r="I2920" s="31">
        <f>MAX($H$19:H2920)</f>
        <v>186.96929999999992</v>
      </c>
      <c r="J2920" s="32">
        <f t="shared" si="184"/>
        <v>-21.519000000000119</v>
      </c>
      <c r="K2920" s="33">
        <f t="shared" si="185"/>
        <v>2.4963902318431153E-3</v>
      </c>
    </row>
    <row r="2921" spans="1:11" x14ac:dyDescent="0.25">
      <c r="A2921" s="50" t="s">
        <v>1146</v>
      </c>
      <c r="B2921" s="48" t="s">
        <v>110</v>
      </c>
      <c r="C2921" s="52">
        <v>45901.111111111109</v>
      </c>
      <c r="D2921" s="48">
        <v>3471.12</v>
      </c>
      <c r="E2921" s="48">
        <v>1</v>
      </c>
      <c r="F2921" s="48">
        <v>0</v>
      </c>
      <c r="G2921" s="30">
        <f t="shared" ref="G2921:G2984" si="186">(F2921*0.1)</f>
        <v>0</v>
      </c>
      <c r="H2921" s="31">
        <f t="shared" ref="H2921:H2984" si="187">(H2920+G2921)</f>
        <v>165.4502999999998</v>
      </c>
      <c r="I2921" s="31">
        <f>MAX($H$19:H2921)</f>
        <v>186.96929999999992</v>
      </c>
      <c r="J2921" s="32">
        <f t="shared" ref="J2921:J2984" si="188">(H2921-I2921)</f>
        <v>-21.519000000000119</v>
      </c>
      <c r="K2921" s="33">
        <f t="shared" ref="K2921:K2984" si="189">(H2921/H2920)-1</f>
        <v>0</v>
      </c>
    </row>
    <row r="2922" spans="1:11" x14ac:dyDescent="0.25">
      <c r="A2922" s="50" t="s">
        <v>1147</v>
      </c>
      <c r="B2922" s="48" t="s">
        <v>108</v>
      </c>
      <c r="C2922" s="52">
        <v>45901.277777777781</v>
      </c>
      <c r="D2922" s="48">
        <v>64.14</v>
      </c>
      <c r="E2922" s="48">
        <v>13.8</v>
      </c>
      <c r="F2922" s="48">
        <v>-2.48</v>
      </c>
      <c r="G2922" s="30">
        <f t="shared" si="186"/>
        <v>-0.248</v>
      </c>
      <c r="H2922" s="31">
        <f t="shared" si="187"/>
        <v>165.20229999999981</v>
      </c>
      <c r="I2922" s="31">
        <f>MAX($H$19:H2922)</f>
        <v>186.96929999999992</v>
      </c>
      <c r="J2922" s="32">
        <f t="shared" si="188"/>
        <v>-21.76700000000011</v>
      </c>
      <c r="K2922" s="33">
        <f t="shared" si="189"/>
        <v>-1.4989395607019063E-3</v>
      </c>
    </row>
    <row r="2923" spans="1:11" x14ac:dyDescent="0.25">
      <c r="A2923" s="50" t="s">
        <v>1147</v>
      </c>
      <c r="B2923" s="48" t="s">
        <v>108</v>
      </c>
      <c r="C2923" s="52">
        <v>45901.277777777781</v>
      </c>
      <c r="D2923" s="48">
        <v>64.14</v>
      </c>
      <c r="E2923" s="48">
        <v>32.299999999999997</v>
      </c>
      <c r="F2923" s="48">
        <v>-5.81</v>
      </c>
      <c r="G2923" s="30">
        <f t="shared" si="186"/>
        <v>-0.58099999999999996</v>
      </c>
      <c r="H2923" s="31">
        <f t="shared" si="187"/>
        <v>164.62129999999982</v>
      </c>
      <c r="I2923" s="31">
        <f>MAX($H$19:H2923)</f>
        <v>186.96929999999992</v>
      </c>
      <c r="J2923" s="32">
        <f t="shared" si="188"/>
        <v>-22.348000000000098</v>
      </c>
      <c r="K2923" s="33">
        <f t="shared" si="189"/>
        <v>-3.5169001884355344E-3</v>
      </c>
    </row>
    <row r="2924" spans="1:11" x14ac:dyDescent="0.25">
      <c r="A2924" s="50" t="s">
        <v>1147</v>
      </c>
      <c r="B2924" s="48" t="s">
        <v>108</v>
      </c>
      <c r="C2924" s="52">
        <v>45901.277777777781</v>
      </c>
      <c r="D2924" s="48">
        <v>64.14</v>
      </c>
      <c r="E2924" s="48">
        <v>29.6</v>
      </c>
      <c r="F2924" s="48">
        <v>4.1399999999999997</v>
      </c>
      <c r="G2924" s="30">
        <f t="shared" si="186"/>
        <v>0.41399999999999998</v>
      </c>
      <c r="H2924" s="31">
        <f t="shared" si="187"/>
        <v>165.03529999999981</v>
      </c>
      <c r="I2924" s="31">
        <f>MAX($H$19:H2924)</f>
        <v>186.96929999999992</v>
      </c>
      <c r="J2924" s="32">
        <f t="shared" si="188"/>
        <v>-21.934000000000111</v>
      </c>
      <c r="K2924" s="33">
        <f t="shared" si="189"/>
        <v>2.5148629004871914E-3</v>
      </c>
    </row>
    <row r="2925" spans="1:11" x14ac:dyDescent="0.25">
      <c r="A2925" s="51" t="s">
        <v>1147</v>
      </c>
      <c r="B2925" s="49" t="s">
        <v>110</v>
      </c>
      <c r="C2925" s="53">
        <v>45901.277777777781</v>
      </c>
      <c r="D2925" s="49">
        <v>64.14</v>
      </c>
      <c r="E2925" s="49">
        <v>69.2</v>
      </c>
      <c r="F2925" s="49">
        <v>3.46</v>
      </c>
      <c r="G2925" s="30">
        <f t="shared" si="186"/>
        <v>0.34600000000000003</v>
      </c>
      <c r="H2925" s="31">
        <f t="shared" si="187"/>
        <v>165.38129999999981</v>
      </c>
      <c r="I2925" s="31">
        <f>MAX($H$19:H2925)</f>
        <v>186.96929999999992</v>
      </c>
      <c r="J2925" s="32">
        <f t="shared" si="188"/>
        <v>-21.588000000000108</v>
      </c>
      <c r="K2925" s="33">
        <f t="shared" si="189"/>
        <v>2.0965211685015639E-3</v>
      </c>
    </row>
    <row r="2926" spans="1:11" x14ac:dyDescent="0.25">
      <c r="A2926" s="50" t="s">
        <v>1147</v>
      </c>
      <c r="B2926" s="48" t="s">
        <v>108</v>
      </c>
      <c r="C2926" s="52">
        <v>45902.048611111109</v>
      </c>
      <c r="D2926" s="48">
        <v>64.91</v>
      </c>
      <c r="E2926" s="48">
        <v>35.700000000000003</v>
      </c>
      <c r="F2926" s="48">
        <v>5</v>
      </c>
      <c r="G2926" s="30">
        <f t="shared" si="186"/>
        <v>0.5</v>
      </c>
      <c r="H2926" s="31">
        <f t="shared" si="187"/>
        <v>165.88129999999981</v>
      </c>
      <c r="I2926" s="31">
        <f>MAX($H$19:H2926)</f>
        <v>186.96929999999992</v>
      </c>
      <c r="J2926" s="32">
        <f t="shared" si="188"/>
        <v>-21.088000000000108</v>
      </c>
      <c r="K2926" s="33">
        <f t="shared" si="189"/>
        <v>3.0233164209012564E-3</v>
      </c>
    </row>
    <row r="2927" spans="1:11" x14ac:dyDescent="0.25">
      <c r="A2927" s="51" t="s">
        <v>1147</v>
      </c>
      <c r="B2927" s="49" t="s">
        <v>110</v>
      </c>
      <c r="C2927" s="53">
        <v>45902.048611111109</v>
      </c>
      <c r="D2927" s="49">
        <v>64.91</v>
      </c>
      <c r="E2927" s="49">
        <v>83.3</v>
      </c>
      <c r="F2927" s="49">
        <v>0</v>
      </c>
      <c r="G2927" s="30">
        <f t="shared" si="186"/>
        <v>0</v>
      </c>
      <c r="H2927" s="31">
        <f t="shared" si="187"/>
        <v>165.88129999999981</v>
      </c>
      <c r="I2927" s="31">
        <f>MAX($H$19:H2927)</f>
        <v>186.96929999999992</v>
      </c>
      <c r="J2927" s="32">
        <f t="shared" si="188"/>
        <v>-21.088000000000108</v>
      </c>
      <c r="K2927" s="33">
        <f t="shared" si="189"/>
        <v>0</v>
      </c>
    </row>
    <row r="2928" spans="1:11" x14ac:dyDescent="0.25">
      <c r="A2928" s="51" t="s">
        <v>1148</v>
      </c>
      <c r="B2928" s="49" t="s">
        <v>105</v>
      </c>
      <c r="C2928" s="53">
        <v>45902.180555555555</v>
      </c>
      <c r="D2928" s="49">
        <v>1423.7139999999999</v>
      </c>
      <c r="E2928" s="49">
        <v>1.28</v>
      </c>
      <c r="F2928" s="49">
        <v>-6.03</v>
      </c>
      <c r="G2928" s="30">
        <f t="shared" si="186"/>
        <v>-0.60300000000000009</v>
      </c>
      <c r="H2928" s="31">
        <f t="shared" si="187"/>
        <v>165.2782999999998</v>
      </c>
      <c r="I2928" s="31">
        <f>MAX($H$19:H2928)</f>
        <v>186.96929999999992</v>
      </c>
      <c r="J2928" s="32">
        <f t="shared" si="188"/>
        <v>-21.691000000000116</v>
      </c>
      <c r="K2928" s="33">
        <f t="shared" si="189"/>
        <v>-3.6351294570274861E-3</v>
      </c>
    </row>
    <row r="2929" spans="1:11" x14ac:dyDescent="0.25">
      <c r="A2929" s="50" t="s">
        <v>1148</v>
      </c>
      <c r="B2929" s="48" t="s">
        <v>107</v>
      </c>
      <c r="C2929" s="52">
        <v>45902.180555555555</v>
      </c>
      <c r="D2929" s="48">
        <v>1423.7139999999999</v>
      </c>
      <c r="E2929" s="48">
        <v>3</v>
      </c>
      <c r="F2929" s="48">
        <v>-14.13</v>
      </c>
      <c r="G2929" s="30">
        <f t="shared" si="186"/>
        <v>-1.4130000000000003</v>
      </c>
      <c r="H2929" s="31">
        <f t="shared" si="187"/>
        <v>163.86529999999979</v>
      </c>
      <c r="I2929" s="31">
        <f>MAX($H$19:H2929)</f>
        <v>186.96929999999992</v>
      </c>
      <c r="J2929" s="32">
        <f t="shared" si="188"/>
        <v>-23.104000000000127</v>
      </c>
      <c r="K2929" s="33">
        <f t="shared" si="189"/>
        <v>-8.5492166848279982E-3</v>
      </c>
    </row>
    <row r="2930" spans="1:11" x14ac:dyDescent="0.25">
      <c r="A2930" s="51" t="s">
        <v>1148</v>
      </c>
      <c r="B2930" s="49" t="s">
        <v>108</v>
      </c>
      <c r="C2930" s="53">
        <v>45902.239583333336</v>
      </c>
      <c r="D2930" s="49">
        <v>1427.6020000000001</v>
      </c>
      <c r="E2930" s="49">
        <v>1.24</v>
      </c>
      <c r="F2930" s="49">
        <v>-6.14</v>
      </c>
      <c r="G2930" s="30">
        <f t="shared" si="186"/>
        <v>-0.61399999999999999</v>
      </c>
      <c r="H2930" s="31">
        <f t="shared" si="187"/>
        <v>163.25129999999979</v>
      </c>
      <c r="I2930" s="31">
        <f>MAX($H$19:H2930)</f>
        <v>186.96929999999992</v>
      </c>
      <c r="J2930" s="32">
        <f t="shared" si="188"/>
        <v>-23.718000000000131</v>
      </c>
      <c r="K2930" s="33">
        <f t="shared" si="189"/>
        <v>-3.7469799890520461E-3</v>
      </c>
    </row>
    <row r="2931" spans="1:11" x14ac:dyDescent="0.25">
      <c r="A2931" s="50" t="s">
        <v>1148</v>
      </c>
      <c r="B2931" s="48" t="s">
        <v>110</v>
      </c>
      <c r="C2931" s="52">
        <v>45902.239583333336</v>
      </c>
      <c r="D2931" s="48">
        <v>1427.6020000000001</v>
      </c>
      <c r="E2931" s="48">
        <v>2.91</v>
      </c>
      <c r="F2931" s="48">
        <v>-14.42</v>
      </c>
      <c r="G2931" s="30">
        <f t="shared" si="186"/>
        <v>-1.4420000000000002</v>
      </c>
      <c r="H2931" s="31">
        <f t="shared" si="187"/>
        <v>161.80929999999978</v>
      </c>
      <c r="I2931" s="31">
        <f>MAX($H$19:H2931)</f>
        <v>186.96929999999992</v>
      </c>
      <c r="J2931" s="32">
        <f t="shared" si="188"/>
        <v>-25.160000000000139</v>
      </c>
      <c r="K2931" s="33">
        <f t="shared" si="189"/>
        <v>-8.8330077616534108E-3</v>
      </c>
    </row>
    <row r="2932" spans="1:11" x14ac:dyDescent="0.25">
      <c r="A2932" s="50" t="s">
        <v>1144</v>
      </c>
      <c r="B2932" s="48" t="s">
        <v>105</v>
      </c>
      <c r="C2932" s="52">
        <v>45902.284722222219</v>
      </c>
      <c r="D2932" s="48">
        <v>4.5747</v>
      </c>
      <c r="E2932" s="48">
        <v>4.7</v>
      </c>
      <c r="F2932" s="48">
        <v>4.51</v>
      </c>
      <c r="G2932" s="30">
        <f t="shared" si="186"/>
        <v>0.45100000000000001</v>
      </c>
      <c r="H2932" s="31">
        <f t="shared" si="187"/>
        <v>162.26029999999977</v>
      </c>
      <c r="I2932" s="31">
        <f>MAX($H$19:H2932)</f>
        <v>186.96929999999992</v>
      </c>
      <c r="J2932" s="32">
        <f t="shared" si="188"/>
        <v>-24.709000000000145</v>
      </c>
      <c r="K2932" s="33">
        <f t="shared" si="189"/>
        <v>2.7872316362531624E-3</v>
      </c>
    </row>
    <row r="2933" spans="1:11" x14ac:dyDescent="0.25">
      <c r="A2933" s="51" t="s">
        <v>1144</v>
      </c>
      <c r="B2933" s="49" t="s">
        <v>107</v>
      </c>
      <c r="C2933" s="53">
        <v>45902.284722222219</v>
      </c>
      <c r="D2933" s="49">
        <v>4.5747</v>
      </c>
      <c r="E2933" s="49">
        <v>11</v>
      </c>
      <c r="F2933" s="49">
        <v>18.04</v>
      </c>
      <c r="G2933" s="30">
        <f t="shared" si="186"/>
        <v>1.804</v>
      </c>
      <c r="H2933" s="31">
        <f t="shared" si="187"/>
        <v>164.06429999999978</v>
      </c>
      <c r="I2933" s="31">
        <f>MAX($H$19:H2933)</f>
        <v>186.96929999999992</v>
      </c>
      <c r="J2933" s="32">
        <f t="shared" si="188"/>
        <v>-22.905000000000143</v>
      </c>
      <c r="K2933" s="33">
        <f t="shared" si="189"/>
        <v>1.1117938275721162E-2</v>
      </c>
    </row>
    <row r="2934" spans="1:11" x14ac:dyDescent="0.25">
      <c r="A2934" s="51" t="s">
        <v>1146</v>
      </c>
      <c r="B2934" s="49" t="s">
        <v>105</v>
      </c>
      <c r="C2934" s="53">
        <v>45902.298611111109</v>
      </c>
      <c r="D2934" s="49">
        <v>3485.94</v>
      </c>
      <c r="E2934" s="49">
        <v>0.7</v>
      </c>
      <c r="F2934" s="49">
        <v>4.38</v>
      </c>
      <c r="G2934" s="30">
        <f t="shared" si="186"/>
        <v>0.438</v>
      </c>
      <c r="H2934" s="31">
        <f t="shared" si="187"/>
        <v>164.50229999999976</v>
      </c>
      <c r="I2934" s="31">
        <f>MAX($H$19:H2934)</f>
        <v>186.96929999999992</v>
      </c>
      <c r="J2934" s="32">
        <f t="shared" si="188"/>
        <v>-22.467000000000155</v>
      </c>
      <c r="K2934" s="33">
        <f t="shared" si="189"/>
        <v>2.6696849954559454E-3</v>
      </c>
    </row>
    <row r="2935" spans="1:11" x14ac:dyDescent="0.25">
      <c r="A2935" s="50" t="s">
        <v>1146</v>
      </c>
      <c r="B2935" s="48" t="s">
        <v>107</v>
      </c>
      <c r="C2935" s="52">
        <v>45902.298611111109</v>
      </c>
      <c r="D2935" s="48">
        <v>3485.94</v>
      </c>
      <c r="E2935" s="48">
        <v>1.6</v>
      </c>
      <c r="F2935" s="48">
        <v>8.4</v>
      </c>
      <c r="G2935" s="30">
        <f t="shared" si="186"/>
        <v>0.84000000000000008</v>
      </c>
      <c r="H2935" s="31">
        <f t="shared" si="187"/>
        <v>165.34229999999977</v>
      </c>
      <c r="I2935" s="31">
        <f>MAX($H$19:H2935)</f>
        <v>186.96929999999992</v>
      </c>
      <c r="J2935" s="32">
        <f t="shared" si="188"/>
        <v>-21.627000000000152</v>
      </c>
      <c r="K2935" s="33">
        <f t="shared" si="189"/>
        <v>5.1063115834855122E-3</v>
      </c>
    </row>
    <row r="2936" spans="1:11" x14ac:dyDescent="0.25">
      <c r="A2936" s="51" t="s">
        <v>1146</v>
      </c>
      <c r="B2936" s="49" t="s">
        <v>108</v>
      </c>
      <c r="C2936" s="53">
        <v>45902.510416666664</v>
      </c>
      <c r="D2936" s="49">
        <v>3490.45</v>
      </c>
      <c r="E2936" s="49">
        <v>0.7</v>
      </c>
      <c r="F2936" s="49">
        <v>-5.75</v>
      </c>
      <c r="G2936" s="30">
        <f t="shared" si="186"/>
        <v>-0.57500000000000007</v>
      </c>
      <c r="H2936" s="31">
        <f t="shared" si="187"/>
        <v>164.76729999999978</v>
      </c>
      <c r="I2936" s="31">
        <f>MAX($H$19:H2936)</f>
        <v>186.96929999999992</v>
      </c>
      <c r="J2936" s="32">
        <f t="shared" si="188"/>
        <v>-22.20200000000014</v>
      </c>
      <c r="K2936" s="33">
        <f t="shared" si="189"/>
        <v>-3.4776339750928198E-3</v>
      </c>
    </row>
    <row r="2937" spans="1:11" x14ac:dyDescent="0.25">
      <c r="A2937" s="50" t="s">
        <v>1146</v>
      </c>
      <c r="B2937" s="48" t="s">
        <v>110</v>
      </c>
      <c r="C2937" s="52">
        <v>45902.510416666664</v>
      </c>
      <c r="D2937" s="48">
        <v>3490.45</v>
      </c>
      <c r="E2937" s="48">
        <v>1.7</v>
      </c>
      <c r="F2937" s="48">
        <v>-13.97</v>
      </c>
      <c r="G2937" s="30">
        <f t="shared" si="186"/>
        <v>-1.3970000000000002</v>
      </c>
      <c r="H2937" s="31">
        <f t="shared" si="187"/>
        <v>163.37029999999979</v>
      </c>
      <c r="I2937" s="31">
        <f>MAX($H$19:H2937)</f>
        <v>186.96929999999992</v>
      </c>
      <c r="J2937" s="32">
        <f t="shared" si="188"/>
        <v>-23.599000000000132</v>
      </c>
      <c r="K2937" s="33">
        <f t="shared" si="189"/>
        <v>-8.4786240959219272E-3</v>
      </c>
    </row>
    <row r="2938" spans="1:11" x14ac:dyDescent="0.25">
      <c r="A2938" s="50" t="s">
        <v>1144</v>
      </c>
      <c r="B2938" s="48" t="s">
        <v>105</v>
      </c>
      <c r="C2938" s="52">
        <v>45902.552083333336</v>
      </c>
      <c r="D2938" s="48">
        <v>4.5606999999999998</v>
      </c>
      <c r="E2938" s="48">
        <v>2.7</v>
      </c>
      <c r="F2938" s="48">
        <v>-5.89</v>
      </c>
      <c r="G2938" s="30">
        <f t="shared" si="186"/>
        <v>-0.58899999999999997</v>
      </c>
      <c r="H2938" s="31">
        <f t="shared" si="187"/>
        <v>162.78129999999979</v>
      </c>
      <c r="I2938" s="31">
        <f>MAX($H$19:H2938)</f>
        <v>186.96929999999992</v>
      </c>
      <c r="J2938" s="32">
        <f t="shared" si="188"/>
        <v>-24.18800000000013</v>
      </c>
      <c r="K2938" s="33">
        <f t="shared" si="189"/>
        <v>-3.6053064724739237E-3</v>
      </c>
    </row>
    <row r="2939" spans="1:11" x14ac:dyDescent="0.25">
      <c r="A2939" s="51" t="s">
        <v>1144</v>
      </c>
      <c r="B2939" s="49" t="s">
        <v>107</v>
      </c>
      <c r="C2939" s="53">
        <v>45902.552083333336</v>
      </c>
      <c r="D2939" s="49">
        <v>4.5606999999999998</v>
      </c>
      <c r="E2939" s="49">
        <v>6.4</v>
      </c>
      <c r="F2939" s="49">
        <v>-13.95</v>
      </c>
      <c r="G2939" s="30">
        <f t="shared" si="186"/>
        <v>-1.395</v>
      </c>
      <c r="H2939" s="31">
        <f t="shared" si="187"/>
        <v>161.38629999999978</v>
      </c>
      <c r="I2939" s="31">
        <f>MAX($H$19:H2939)</f>
        <v>186.96929999999992</v>
      </c>
      <c r="J2939" s="32">
        <f t="shared" si="188"/>
        <v>-25.583000000000141</v>
      </c>
      <c r="K2939" s="33">
        <f t="shared" si="189"/>
        <v>-8.5697804354677443E-3</v>
      </c>
    </row>
    <row r="2940" spans="1:11" x14ac:dyDescent="0.25">
      <c r="A2940" s="50" t="s">
        <v>1147</v>
      </c>
      <c r="B2940" s="48" t="s">
        <v>105</v>
      </c>
      <c r="C2940" s="52">
        <v>45902.555555555555</v>
      </c>
      <c r="D2940" s="48">
        <v>65.040000000000006</v>
      </c>
      <c r="E2940" s="48">
        <v>11.4</v>
      </c>
      <c r="F2940" s="48">
        <v>-5.7</v>
      </c>
      <c r="G2940" s="30">
        <f t="shared" si="186"/>
        <v>-0.57000000000000006</v>
      </c>
      <c r="H2940" s="31">
        <f t="shared" si="187"/>
        <v>160.81629999999979</v>
      </c>
      <c r="I2940" s="31">
        <f>MAX($H$19:H2940)</f>
        <v>186.96929999999992</v>
      </c>
      <c r="J2940" s="32">
        <f t="shared" si="188"/>
        <v>-26.153000000000134</v>
      </c>
      <c r="K2940" s="33">
        <f t="shared" si="189"/>
        <v>-3.5318983085924627E-3</v>
      </c>
    </row>
    <row r="2941" spans="1:11" x14ac:dyDescent="0.25">
      <c r="A2941" s="51" t="s">
        <v>1147</v>
      </c>
      <c r="B2941" s="49" t="s">
        <v>107</v>
      </c>
      <c r="C2941" s="53">
        <v>45902.555555555555</v>
      </c>
      <c r="D2941" s="49">
        <v>65.040000000000006</v>
      </c>
      <c r="E2941" s="49">
        <v>26.6</v>
      </c>
      <c r="F2941" s="49">
        <v>-13.3</v>
      </c>
      <c r="G2941" s="30">
        <f t="shared" si="186"/>
        <v>-1.33</v>
      </c>
      <c r="H2941" s="31">
        <f t="shared" si="187"/>
        <v>159.48629999999977</v>
      </c>
      <c r="I2941" s="31">
        <f>MAX($H$19:H2941)</f>
        <v>186.96929999999992</v>
      </c>
      <c r="J2941" s="32">
        <f t="shared" si="188"/>
        <v>-27.483000000000146</v>
      </c>
      <c r="K2941" s="33">
        <f t="shared" si="189"/>
        <v>-8.2703059329185535E-3</v>
      </c>
    </row>
    <row r="2942" spans="1:11" x14ac:dyDescent="0.25">
      <c r="A2942" s="51" t="s">
        <v>1145</v>
      </c>
      <c r="B2942" s="49" t="s">
        <v>105</v>
      </c>
      <c r="C2942" s="53">
        <v>45902.5625</v>
      </c>
      <c r="D2942" s="49">
        <v>3.9927999999999999</v>
      </c>
      <c r="E2942" s="49">
        <v>569.79999999999995</v>
      </c>
      <c r="F2942" s="49">
        <v>0.4</v>
      </c>
      <c r="G2942" s="30">
        <f t="shared" si="186"/>
        <v>4.0000000000000008E-2</v>
      </c>
      <c r="H2942" s="31">
        <f t="shared" si="187"/>
        <v>159.52629999999976</v>
      </c>
      <c r="I2942" s="31">
        <f>MAX($H$19:H2942)</f>
        <v>186.96929999999992</v>
      </c>
      <c r="J2942" s="32">
        <f t="shared" si="188"/>
        <v>-27.443000000000154</v>
      </c>
      <c r="K2942" s="33">
        <f t="shared" si="189"/>
        <v>2.5080524157861106E-4</v>
      </c>
    </row>
    <row r="2943" spans="1:11" x14ac:dyDescent="0.25">
      <c r="A2943" s="50" t="s">
        <v>1145</v>
      </c>
      <c r="B2943" s="48" t="s">
        <v>107</v>
      </c>
      <c r="C2943" s="52">
        <v>45902.5625</v>
      </c>
      <c r="D2943" s="48">
        <v>3.9927999999999999</v>
      </c>
      <c r="E2943" s="48">
        <v>1329.5</v>
      </c>
      <c r="F2943" s="48">
        <v>11.43</v>
      </c>
      <c r="G2943" s="30">
        <f t="shared" si="186"/>
        <v>1.143</v>
      </c>
      <c r="H2943" s="31">
        <f t="shared" si="187"/>
        <v>160.66929999999977</v>
      </c>
      <c r="I2943" s="31">
        <f>MAX($H$19:H2943)</f>
        <v>186.96929999999992</v>
      </c>
      <c r="J2943" s="32">
        <f t="shared" si="188"/>
        <v>-26.300000000000153</v>
      </c>
      <c r="K2943" s="33">
        <f t="shared" si="189"/>
        <v>7.1649627678946892E-3</v>
      </c>
    </row>
    <row r="2944" spans="1:11" x14ac:dyDescent="0.25">
      <c r="A2944" s="50" t="s">
        <v>1144</v>
      </c>
      <c r="B2944" s="48" t="s">
        <v>108</v>
      </c>
      <c r="C2944" s="52">
        <v>45902.614583333336</v>
      </c>
      <c r="D2944" s="48">
        <v>4.5907999999999998</v>
      </c>
      <c r="E2944" s="48">
        <v>3.1</v>
      </c>
      <c r="F2944" s="48">
        <v>4.46</v>
      </c>
      <c r="G2944" s="30">
        <f t="shared" si="186"/>
        <v>0.44600000000000001</v>
      </c>
      <c r="H2944" s="31">
        <f t="shared" si="187"/>
        <v>161.11529999999976</v>
      </c>
      <c r="I2944" s="31">
        <f>MAX($H$19:H2944)</f>
        <v>186.96929999999992</v>
      </c>
      <c r="J2944" s="32">
        <f t="shared" si="188"/>
        <v>-25.854000000000156</v>
      </c>
      <c r="K2944" s="33">
        <f t="shared" si="189"/>
        <v>2.7758881130370838E-3</v>
      </c>
    </row>
    <row r="2945" spans="1:11" x14ac:dyDescent="0.25">
      <c r="A2945" s="51" t="s">
        <v>1144</v>
      </c>
      <c r="B2945" s="49" t="s">
        <v>110</v>
      </c>
      <c r="C2945" s="53">
        <v>45902.614583333336</v>
      </c>
      <c r="D2945" s="49">
        <v>4.5907999999999998</v>
      </c>
      <c r="E2945" s="49">
        <v>7.3</v>
      </c>
      <c r="F2945" s="49">
        <v>25.11</v>
      </c>
      <c r="G2945" s="30">
        <f t="shared" si="186"/>
        <v>2.5110000000000001</v>
      </c>
      <c r="H2945" s="31">
        <f t="shared" si="187"/>
        <v>163.62629999999976</v>
      </c>
      <c r="I2945" s="31">
        <f>MAX($H$19:H2945)</f>
        <v>186.96929999999992</v>
      </c>
      <c r="J2945" s="32">
        <f t="shared" si="188"/>
        <v>-23.34300000000016</v>
      </c>
      <c r="K2945" s="33">
        <f t="shared" si="189"/>
        <v>1.5585112028466463E-2</v>
      </c>
    </row>
    <row r="2946" spans="1:11" x14ac:dyDescent="0.25">
      <c r="A2946" s="51" t="s">
        <v>1148</v>
      </c>
      <c r="B2946" s="49" t="s">
        <v>108</v>
      </c>
      <c r="C2946" s="53">
        <v>45902.659722222219</v>
      </c>
      <c r="D2946" s="49">
        <v>1411.126</v>
      </c>
      <c r="E2946" s="49">
        <v>0.55000000000000004</v>
      </c>
      <c r="F2946" s="49">
        <v>-5.95</v>
      </c>
      <c r="G2946" s="30">
        <f t="shared" si="186"/>
        <v>-0.59500000000000008</v>
      </c>
      <c r="H2946" s="31">
        <f t="shared" si="187"/>
        <v>163.03129999999976</v>
      </c>
      <c r="I2946" s="31">
        <f>MAX($H$19:H2946)</f>
        <v>186.96929999999992</v>
      </c>
      <c r="J2946" s="32">
        <f t="shared" si="188"/>
        <v>-23.938000000000159</v>
      </c>
      <c r="K2946" s="33">
        <f t="shared" si="189"/>
        <v>-3.6363347456980222E-3</v>
      </c>
    </row>
    <row r="2947" spans="1:11" x14ac:dyDescent="0.25">
      <c r="A2947" s="50" t="s">
        <v>1148</v>
      </c>
      <c r="B2947" s="48" t="s">
        <v>110</v>
      </c>
      <c r="C2947" s="52">
        <v>45902.659722222219</v>
      </c>
      <c r="D2947" s="48">
        <v>1411.126</v>
      </c>
      <c r="E2947" s="48">
        <v>1.28</v>
      </c>
      <c r="F2947" s="48">
        <v>-13.84</v>
      </c>
      <c r="G2947" s="30">
        <f t="shared" si="186"/>
        <v>-1.3840000000000001</v>
      </c>
      <c r="H2947" s="31">
        <f t="shared" si="187"/>
        <v>161.64729999999977</v>
      </c>
      <c r="I2947" s="31">
        <f>MAX($H$19:H2947)</f>
        <v>186.96929999999992</v>
      </c>
      <c r="J2947" s="32">
        <f t="shared" si="188"/>
        <v>-25.322000000000145</v>
      </c>
      <c r="K2947" s="33">
        <f t="shared" si="189"/>
        <v>-8.4891674175449072E-3</v>
      </c>
    </row>
    <row r="2948" spans="1:11" x14ac:dyDescent="0.25">
      <c r="A2948" s="51" t="s">
        <v>1145</v>
      </c>
      <c r="B2948" s="49" t="s">
        <v>108</v>
      </c>
      <c r="C2948" s="53">
        <v>45902.697916666664</v>
      </c>
      <c r="D2948" s="49">
        <v>4.0167999999999999</v>
      </c>
      <c r="E2948" s="49">
        <v>452.4</v>
      </c>
      <c r="F2948" s="49">
        <v>6.51</v>
      </c>
      <c r="G2948" s="30">
        <f t="shared" si="186"/>
        <v>0.65100000000000002</v>
      </c>
      <c r="H2948" s="31">
        <f t="shared" si="187"/>
        <v>162.29829999999978</v>
      </c>
      <c r="I2948" s="31">
        <f>MAX($H$19:H2948)</f>
        <v>186.96929999999992</v>
      </c>
      <c r="J2948" s="32">
        <f t="shared" si="188"/>
        <v>-24.671000000000134</v>
      </c>
      <c r="K2948" s="33">
        <f t="shared" si="189"/>
        <v>4.0272865677311032E-3</v>
      </c>
    </row>
    <row r="2949" spans="1:11" x14ac:dyDescent="0.25">
      <c r="A2949" s="50" t="s">
        <v>1145</v>
      </c>
      <c r="B2949" s="48" t="s">
        <v>110</v>
      </c>
      <c r="C2949" s="52">
        <v>45902.697916666664</v>
      </c>
      <c r="D2949" s="48">
        <v>4.0167999999999999</v>
      </c>
      <c r="E2949" s="48">
        <v>1055.8</v>
      </c>
      <c r="F2949" s="48">
        <v>40.86</v>
      </c>
      <c r="G2949" s="30">
        <f t="shared" si="186"/>
        <v>4.0860000000000003</v>
      </c>
      <c r="H2949" s="31">
        <f t="shared" si="187"/>
        <v>166.3842999999998</v>
      </c>
      <c r="I2949" s="31">
        <f>MAX($H$19:H2949)</f>
        <v>186.96929999999992</v>
      </c>
      <c r="J2949" s="32">
        <f t="shared" si="188"/>
        <v>-20.585000000000122</v>
      </c>
      <c r="K2949" s="33">
        <f t="shared" si="189"/>
        <v>2.51758644422031E-2</v>
      </c>
    </row>
    <row r="2950" spans="1:11" x14ac:dyDescent="0.25">
      <c r="A2950" s="51" t="s">
        <v>1147</v>
      </c>
      <c r="B2950" s="49" t="s">
        <v>108</v>
      </c>
      <c r="C2950" s="53">
        <v>45902.701388888891</v>
      </c>
      <c r="D2950" s="49">
        <v>65.599999999999994</v>
      </c>
      <c r="E2950" s="49">
        <v>16.2</v>
      </c>
      <c r="F2950" s="49">
        <v>-1.78</v>
      </c>
      <c r="G2950" s="30">
        <f t="shared" si="186"/>
        <v>-0.17800000000000002</v>
      </c>
      <c r="H2950" s="31">
        <f t="shared" si="187"/>
        <v>166.2062999999998</v>
      </c>
      <c r="I2950" s="31">
        <f>MAX($H$19:H2950)</f>
        <v>186.96929999999992</v>
      </c>
      <c r="J2950" s="32">
        <f t="shared" si="188"/>
        <v>-20.763000000000119</v>
      </c>
      <c r="K2950" s="33">
        <f t="shared" si="189"/>
        <v>-1.0698124762973382E-3</v>
      </c>
    </row>
    <row r="2951" spans="1:11" x14ac:dyDescent="0.25">
      <c r="A2951" s="51" t="s">
        <v>1147</v>
      </c>
      <c r="B2951" s="49" t="s">
        <v>110</v>
      </c>
      <c r="C2951" s="53">
        <v>45902.701388888891</v>
      </c>
      <c r="D2951" s="49">
        <v>65.599999999999994</v>
      </c>
      <c r="E2951" s="49">
        <v>37.799999999999997</v>
      </c>
      <c r="F2951" s="49">
        <v>-4.16</v>
      </c>
      <c r="G2951" s="30">
        <f t="shared" si="186"/>
        <v>-0.41600000000000004</v>
      </c>
      <c r="H2951" s="31">
        <f t="shared" si="187"/>
        <v>165.7902999999998</v>
      </c>
      <c r="I2951" s="31">
        <f>MAX($H$19:H2951)</f>
        <v>186.96929999999992</v>
      </c>
      <c r="J2951" s="32">
        <f t="shared" si="188"/>
        <v>-21.179000000000116</v>
      </c>
      <c r="K2951" s="33">
        <f t="shared" si="189"/>
        <v>-2.5029135478017439E-3</v>
      </c>
    </row>
    <row r="2952" spans="1:11" x14ac:dyDescent="0.25">
      <c r="A2952" s="50" t="s">
        <v>1144</v>
      </c>
      <c r="B2952" s="48" t="s">
        <v>105</v>
      </c>
      <c r="C2952" s="52">
        <v>45903.125</v>
      </c>
      <c r="D2952" s="48">
        <v>4.6284000000000001</v>
      </c>
      <c r="E2952" s="48">
        <v>3.8</v>
      </c>
      <c r="F2952" s="48">
        <v>4.45</v>
      </c>
      <c r="G2952" s="30">
        <f t="shared" si="186"/>
        <v>0.44500000000000006</v>
      </c>
      <c r="H2952" s="31">
        <f t="shared" si="187"/>
        <v>166.2352999999998</v>
      </c>
      <c r="I2952" s="31">
        <f>MAX($H$19:H2952)</f>
        <v>186.96929999999992</v>
      </c>
      <c r="J2952" s="32">
        <f t="shared" si="188"/>
        <v>-20.734000000000123</v>
      </c>
      <c r="K2952" s="33">
        <f t="shared" si="189"/>
        <v>2.6841136061639403E-3</v>
      </c>
    </row>
    <row r="2953" spans="1:11" x14ac:dyDescent="0.25">
      <c r="A2953" s="51" t="s">
        <v>1144</v>
      </c>
      <c r="B2953" s="49" t="s">
        <v>107</v>
      </c>
      <c r="C2953" s="53">
        <v>45903.125</v>
      </c>
      <c r="D2953" s="49">
        <v>4.6284000000000001</v>
      </c>
      <c r="E2953" s="49">
        <v>9</v>
      </c>
      <c r="F2953" s="49">
        <v>0.09</v>
      </c>
      <c r="G2953" s="30">
        <f t="shared" si="186"/>
        <v>8.9999999999999993E-3</v>
      </c>
      <c r="H2953" s="31">
        <f t="shared" si="187"/>
        <v>166.24429999999978</v>
      </c>
      <c r="I2953" s="31">
        <f>MAX($H$19:H2953)</f>
        <v>186.96929999999992</v>
      </c>
      <c r="J2953" s="32">
        <f t="shared" si="188"/>
        <v>-20.725000000000136</v>
      </c>
      <c r="K2953" s="33">
        <f t="shared" si="189"/>
        <v>5.4140125472557088E-5</v>
      </c>
    </row>
    <row r="2954" spans="1:11" x14ac:dyDescent="0.25">
      <c r="A2954" s="51" t="s">
        <v>1148</v>
      </c>
      <c r="B2954" s="49" t="s">
        <v>105</v>
      </c>
      <c r="C2954" s="53">
        <v>45903.131944444445</v>
      </c>
      <c r="D2954" s="49">
        <v>1404.6079999999999</v>
      </c>
      <c r="E2954" s="49">
        <v>0.97</v>
      </c>
      <c r="F2954" s="49">
        <v>4.37</v>
      </c>
      <c r="G2954" s="30">
        <f t="shared" si="186"/>
        <v>0.43700000000000006</v>
      </c>
      <c r="H2954" s="31">
        <f t="shared" si="187"/>
        <v>166.68129999999979</v>
      </c>
      <c r="I2954" s="31">
        <f>MAX($H$19:H2954)</f>
        <v>186.96929999999992</v>
      </c>
      <c r="J2954" s="32">
        <f t="shared" si="188"/>
        <v>-20.288000000000125</v>
      </c>
      <c r="K2954" s="33">
        <f t="shared" si="189"/>
        <v>2.6286615541104563E-3</v>
      </c>
    </row>
    <row r="2955" spans="1:11" x14ac:dyDescent="0.25">
      <c r="A2955" s="50" t="s">
        <v>1148</v>
      </c>
      <c r="B2955" s="48" t="s">
        <v>107</v>
      </c>
      <c r="C2955" s="52">
        <v>45903.131944444445</v>
      </c>
      <c r="D2955" s="48">
        <v>1404.6079999999999</v>
      </c>
      <c r="E2955" s="48">
        <v>2.27</v>
      </c>
      <c r="F2955" s="48">
        <v>0</v>
      </c>
      <c r="G2955" s="30">
        <f t="shared" si="186"/>
        <v>0</v>
      </c>
      <c r="H2955" s="31">
        <f t="shared" si="187"/>
        <v>166.68129999999979</v>
      </c>
      <c r="I2955" s="31">
        <f>MAX($H$19:H2955)</f>
        <v>186.96929999999992</v>
      </c>
      <c r="J2955" s="32">
        <f t="shared" si="188"/>
        <v>-20.288000000000125</v>
      </c>
      <c r="K2955" s="33">
        <f t="shared" si="189"/>
        <v>0</v>
      </c>
    </row>
    <row r="2956" spans="1:11" x14ac:dyDescent="0.25">
      <c r="A2956" s="50" t="s">
        <v>1147</v>
      </c>
      <c r="B2956" s="48" t="s">
        <v>105</v>
      </c>
      <c r="C2956" s="52">
        <v>45903.138888888891</v>
      </c>
      <c r="D2956" s="48">
        <v>65.489999999999995</v>
      </c>
      <c r="E2956" s="48">
        <v>16.2</v>
      </c>
      <c r="F2956" s="48">
        <v>-1.78</v>
      </c>
      <c r="G2956" s="30">
        <f t="shared" si="186"/>
        <v>-0.17800000000000002</v>
      </c>
      <c r="H2956" s="31">
        <f t="shared" si="187"/>
        <v>166.5032999999998</v>
      </c>
      <c r="I2956" s="31">
        <f>MAX($H$19:H2956)</f>
        <v>186.96929999999992</v>
      </c>
      <c r="J2956" s="32">
        <f t="shared" si="188"/>
        <v>-20.466000000000122</v>
      </c>
      <c r="K2956" s="33">
        <f t="shared" si="189"/>
        <v>-1.0679062378322612E-3</v>
      </c>
    </row>
    <row r="2957" spans="1:11" x14ac:dyDescent="0.25">
      <c r="A2957" s="50" t="s">
        <v>1147</v>
      </c>
      <c r="B2957" s="48" t="s">
        <v>105</v>
      </c>
      <c r="C2957" s="52">
        <v>45903.138888888891</v>
      </c>
      <c r="D2957" s="48">
        <v>65.489999999999995</v>
      </c>
      <c r="E2957" s="48">
        <v>37.799999999999997</v>
      </c>
      <c r="F2957" s="48">
        <v>-4.16</v>
      </c>
      <c r="G2957" s="30">
        <f t="shared" si="186"/>
        <v>-0.41600000000000004</v>
      </c>
      <c r="H2957" s="31">
        <f t="shared" si="187"/>
        <v>166.0872999999998</v>
      </c>
      <c r="I2957" s="31">
        <f>MAX($H$19:H2957)</f>
        <v>186.96929999999992</v>
      </c>
      <c r="J2957" s="32">
        <f t="shared" si="188"/>
        <v>-20.882000000000119</v>
      </c>
      <c r="K2957" s="33">
        <f t="shared" si="189"/>
        <v>-2.4984489796898712E-3</v>
      </c>
    </row>
    <row r="2958" spans="1:11" x14ac:dyDescent="0.25">
      <c r="A2958" s="50" t="s">
        <v>1147</v>
      </c>
      <c r="B2958" s="48" t="s">
        <v>105</v>
      </c>
      <c r="C2958" s="52">
        <v>45903.138888888891</v>
      </c>
      <c r="D2958" s="48">
        <v>65.489999999999995</v>
      </c>
      <c r="E2958" s="48">
        <v>38.799999999999997</v>
      </c>
      <c r="F2958" s="48">
        <v>5.04</v>
      </c>
      <c r="G2958" s="30">
        <f t="shared" si="186"/>
        <v>0.504</v>
      </c>
      <c r="H2958" s="31">
        <f t="shared" si="187"/>
        <v>166.59129999999979</v>
      </c>
      <c r="I2958" s="31">
        <f>MAX($H$19:H2958)</f>
        <v>186.96929999999992</v>
      </c>
      <c r="J2958" s="32">
        <f t="shared" si="188"/>
        <v>-20.378000000000128</v>
      </c>
      <c r="K2958" s="33">
        <f t="shared" si="189"/>
        <v>3.034548698184647E-3</v>
      </c>
    </row>
    <row r="2959" spans="1:11" x14ac:dyDescent="0.25">
      <c r="A2959" s="51" t="s">
        <v>1147</v>
      </c>
      <c r="B2959" s="49" t="s">
        <v>107</v>
      </c>
      <c r="C2959" s="53">
        <v>45903.138888888891</v>
      </c>
      <c r="D2959" s="49">
        <v>65.489999999999995</v>
      </c>
      <c r="E2959" s="49">
        <v>90.5</v>
      </c>
      <c r="F2959" s="49">
        <v>0</v>
      </c>
      <c r="G2959" s="30">
        <f t="shared" si="186"/>
        <v>0</v>
      </c>
      <c r="H2959" s="31">
        <f t="shared" si="187"/>
        <v>166.59129999999979</v>
      </c>
      <c r="I2959" s="31">
        <f>MAX($H$19:H2959)</f>
        <v>186.96929999999992</v>
      </c>
      <c r="J2959" s="32">
        <f t="shared" si="188"/>
        <v>-20.378000000000128</v>
      </c>
      <c r="K2959" s="33">
        <f t="shared" si="189"/>
        <v>0</v>
      </c>
    </row>
    <row r="2960" spans="1:11" x14ac:dyDescent="0.25">
      <c r="A2960" s="51" t="s">
        <v>1146</v>
      </c>
      <c r="B2960" s="49" t="s">
        <v>105</v>
      </c>
      <c r="C2960" s="53">
        <v>45903.180555555555</v>
      </c>
      <c r="D2960" s="49">
        <v>3533.02</v>
      </c>
      <c r="E2960" s="49">
        <v>0.7</v>
      </c>
      <c r="F2960" s="49">
        <v>4.03</v>
      </c>
      <c r="G2960" s="30">
        <f t="shared" si="186"/>
        <v>0.40300000000000002</v>
      </c>
      <c r="H2960" s="31">
        <f t="shared" si="187"/>
        <v>166.99429999999978</v>
      </c>
      <c r="I2960" s="31">
        <f>MAX($H$19:H2960)</f>
        <v>186.96929999999992</v>
      </c>
      <c r="J2960" s="32">
        <f t="shared" si="188"/>
        <v>-19.975000000000136</v>
      </c>
      <c r="K2960" s="33">
        <f t="shared" si="189"/>
        <v>2.419093914268089E-3</v>
      </c>
    </row>
    <row r="2961" spans="1:11" x14ac:dyDescent="0.25">
      <c r="A2961" s="50" t="s">
        <v>1146</v>
      </c>
      <c r="B2961" s="48" t="s">
        <v>107</v>
      </c>
      <c r="C2961" s="52">
        <v>45903.180555555555</v>
      </c>
      <c r="D2961" s="48">
        <v>3533.02</v>
      </c>
      <c r="E2961" s="48">
        <v>1.8</v>
      </c>
      <c r="F2961" s="48">
        <v>0</v>
      </c>
      <c r="G2961" s="30">
        <f t="shared" si="186"/>
        <v>0</v>
      </c>
      <c r="H2961" s="31">
        <f t="shared" si="187"/>
        <v>166.99429999999978</v>
      </c>
      <c r="I2961" s="31">
        <f>MAX($H$19:H2961)</f>
        <v>186.96929999999992</v>
      </c>
      <c r="J2961" s="32">
        <f t="shared" si="188"/>
        <v>-19.975000000000136</v>
      </c>
      <c r="K2961" s="33">
        <f t="shared" si="189"/>
        <v>0</v>
      </c>
    </row>
    <row r="2962" spans="1:11" x14ac:dyDescent="0.25">
      <c r="A2962" s="50" t="s">
        <v>1144</v>
      </c>
      <c r="B2962" s="48" t="s">
        <v>108</v>
      </c>
      <c r="C2962" s="52">
        <v>45903.340277777781</v>
      </c>
      <c r="D2962" s="48">
        <v>4.6553000000000004</v>
      </c>
      <c r="E2962" s="48">
        <v>3.5</v>
      </c>
      <c r="F2962" s="48">
        <v>-5.98</v>
      </c>
      <c r="G2962" s="30">
        <f t="shared" si="186"/>
        <v>-0.59800000000000009</v>
      </c>
      <c r="H2962" s="31">
        <f t="shared" si="187"/>
        <v>166.39629999999977</v>
      </c>
      <c r="I2962" s="31">
        <f>MAX($H$19:H2962)</f>
        <v>186.96929999999992</v>
      </c>
      <c r="J2962" s="32">
        <f t="shared" si="188"/>
        <v>-20.57300000000015</v>
      </c>
      <c r="K2962" s="33">
        <f t="shared" si="189"/>
        <v>-3.580960547755252E-3</v>
      </c>
    </row>
    <row r="2963" spans="1:11" x14ac:dyDescent="0.25">
      <c r="A2963" s="51" t="s">
        <v>1144</v>
      </c>
      <c r="B2963" s="49" t="s">
        <v>110</v>
      </c>
      <c r="C2963" s="53">
        <v>45903.340277777781</v>
      </c>
      <c r="D2963" s="49">
        <v>4.6553000000000004</v>
      </c>
      <c r="E2963" s="49">
        <v>8.1999999999999993</v>
      </c>
      <c r="F2963" s="49">
        <v>-14.02</v>
      </c>
      <c r="G2963" s="30">
        <f t="shared" si="186"/>
        <v>-1.4020000000000001</v>
      </c>
      <c r="H2963" s="31">
        <f t="shared" si="187"/>
        <v>164.99429999999978</v>
      </c>
      <c r="I2963" s="31">
        <f>MAX($H$19:H2963)</f>
        <v>186.96929999999992</v>
      </c>
      <c r="J2963" s="32">
        <f t="shared" si="188"/>
        <v>-21.975000000000136</v>
      </c>
      <c r="K2963" s="33">
        <f t="shared" si="189"/>
        <v>-8.4256681188222826E-3</v>
      </c>
    </row>
    <row r="2964" spans="1:11" x14ac:dyDescent="0.25">
      <c r="A2964" s="51" t="s">
        <v>1146</v>
      </c>
      <c r="B2964" s="49" t="s">
        <v>108</v>
      </c>
      <c r="C2964" s="53">
        <v>45903.357638888891</v>
      </c>
      <c r="D2964" s="49">
        <v>3536.51</v>
      </c>
      <c r="E2964" s="49">
        <v>0.6</v>
      </c>
      <c r="F2964" s="49">
        <v>3.9</v>
      </c>
      <c r="G2964" s="30">
        <f t="shared" si="186"/>
        <v>0.39</v>
      </c>
      <c r="H2964" s="31">
        <f t="shared" si="187"/>
        <v>165.38429999999977</v>
      </c>
      <c r="I2964" s="31">
        <f>MAX($H$19:H2964)</f>
        <v>186.96929999999992</v>
      </c>
      <c r="J2964" s="32">
        <f t="shared" si="188"/>
        <v>-21.58500000000015</v>
      </c>
      <c r="K2964" s="33">
        <f t="shared" si="189"/>
        <v>2.3637180193496476E-3</v>
      </c>
    </row>
    <row r="2965" spans="1:11" x14ac:dyDescent="0.25">
      <c r="A2965" s="50" t="s">
        <v>1146</v>
      </c>
      <c r="B2965" s="48" t="s">
        <v>110</v>
      </c>
      <c r="C2965" s="52">
        <v>45903.357638888891</v>
      </c>
      <c r="D2965" s="48">
        <v>3536.51</v>
      </c>
      <c r="E2965" s="48">
        <v>1.6</v>
      </c>
      <c r="F2965" s="48">
        <v>24.19</v>
      </c>
      <c r="G2965" s="30">
        <f t="shared" si="186"/>
        <v>2.4190000000000005</v>
      </c>
      <c r="H2965" s="31">
        <f t="shared" si="187"/>
        <v>167.80329999999978</v>
      </c>
      <c r="I2965" s="31">
        <f>MAX($H$19:H2965)</f>
        <v>186.96929999999992</v>
      </c>
      <c r="J2965" s="32">
        <f t="shared" si="188"/>
        <v>-19.166000000000139</v>
      </c>
      <c r="K2965" s="33">
        <f t="shared" si="189"/>
        <v>1.4626539520377735E-2</v>
      </c>
    </row>
    <row r="2966" spans="1:11" x14ac:dyDescent="0.25">
      <c r="A2966" s="51" t="s">
        <v>1148</v>
      </c>
      <c r="B2966" s="49" t="s">
        <v>108</v>
      </c>
      <c r="C2966" s="53">
        <v>45903.427083333336</v>
      </c>
      <c r="D2966" s="49">
        <v>1411.8579999999999</v>
      </c>
      <c r="E2966" s="49">
        <v>0.91</v>
      </c>
      <c r="F2966" s="49">
        <v>4.24</v>
      </c>
      <c r="G2966" s="30">
        <f t="shared" si="186"/>
        <v>0.42400000000000004</v>
      </c>
      <c r="H2966" s="31">
        <f t="shared" si="187"/>
        <v>168.22729999999979</v>
      </c>
      <c r="I2966" s="31">
        <f>MAX($H$19:H2966)</f>
        <v>186.96929999999992</v>
      </c>
      <c r="J2966" s="32">
        <f t="shared" si="188"/>
        <v>-18.742000000000132</v>
      </c>
      <c r="K2966" s="33">
        <f t="shared" si="189"/>
        <v>2.5267679479485938E-3</v>
      </c>
    </row>
    <row r="2967" spans="1:11" x14ac:dyDescent="0.25">
      <c r="A2967" s="50" t="s">
        <v>1148</v>
      </c>
      <c r="B2967" s="48" t="s">
        <v>110</v>
      </c>
      <c r="C2967" s="52">
        <v>45903.427083333336</v>
      </c>
      <c r="D2967" s="48">
        <v>1411.8579999999999</v>
      </c>
      <c r="E2967" s="48">
        <v>2.13</v>
      </c>
      <c r="F2967" s="48">
        <v>0</v>
      </c>
      <c r="G2967" s="30">
        <f t="shared" si="186"/>
        <v>0</v>
      </c>
      <c r="H2967" s="31">
        <f t="shared" si="187"/>
        <v>168.22729999999979</v>
      </c>
      <c r="I2967" s="31">
        <f>MAX($H$19:H2967)</f>
        <v>186.96929999999992</v>
      </c>
      <c r="J2967" s="32">
        <f t="shared" si="188"/>
        <v>-18.742000000000132</v>
      </c>
      <c r="K2967" s="33">
        <f t="shared" si="189"/>
        <v>0</v>
      </c>
    </row>
    <row r="2968" spans="1:11" x14ac:dyDescent="0.25">
      <c r="A2968" s="51" t="s">
        <v>1145</v>
      </c>
      <c r="B2968" s="49" t="s">
        <v>105</v>
      </c>
      <c r="C2968" s="53">
        <v>45904.322916666664</v>
      </c>
      <c r="D2968" s="49">
        <v>4.0091999999999999</v>
      </c>
      <c r="E2968" s="49">
        <v>847.4</v>
      </c>
      <c r="F2968" s="49">
        <v>5.08</v>
      </c>
      <c r="G2968" s="30">
        <f t="shared" si="186"/>
        <v>0.50800000000000001</v>
      </c>
      <c r="H2968" s="31">
        <f t="shared" si="187"/>
        <v>168.7352999999998</v>
      </c>
      <c r="I2968" s="31">
        <f>MAX($H$19:H2968)</f>
        <v>186.96929999999992</v>
      </c>
      <c r="J2968" s="32">
        <f t="shared" si="188"/>
        <v>-18.234000000000123</v>
      </c>
      <c r="K2968" s="33">
        <f t="shared" si="189"/>
        <v>3.0197239092586425E-3</v>
      </c>
    </row>
    <row r="2969" spans="1:11" x14ac:dyDescent="0.25">
      <c r="A2969" s="50" t="s">
        <v>1145</v>
      </c>
      <c r="B2969" s="48" t="s">
        <v>107</v>
      </c>
      <c r="C2969" s="52">
        <v>45904.322916666664</v>
      </c>
      <c r="D2969" s="48">
        <v>4.0091999999999999</v>
      </c>
      <c r="E2969" s="48">
        <v>1977.4</v>
      </c>
      <c r="F2969" s="48">
        <v>7.32</v>
      </c>
      <c r="G2969" s="30">
        <f t="shared" si="186"/>
        <v>0.7320000000000001</v>
      </c>
      <c r="H2969" s="31">
        <f t="shared" si="187"/>
        <v>169.4672999999998</v>
      </c>
      <c r="I2969" s="31">
        <f>MAX($H$19:H2969)</f>
        <v>186.96929999999992</v>
      </c>
      <c r="J2969" s="32">
        <f t="shared" si="188"/>
        <v>-17.502000000000123</v>
      </c>
      <c r="K2969" s="33">
        <f t="shared" si="189"/>
        <v>4.3381556793391507E-3</v>
      </c>
    </row>
    <row r="2970" spans="1:11" x14ac:dyDescent="0.25">
      <c r="A2970" s="51" t="s">
        <v>1146</v>
      </c>
      <c r="B2970" s="49" t="s">
        <v>108</v>
      </c>
      <c r="C2970" s="53">
        <v>45904.336805555555</v>
      </c>
      <c r="D2970" s="49">
        <v>3543.19</v>
      </c>
      <c r="E2970" s="49">
        <v>0.7</v>
      </c>
      <c r="F2970" s="49">
        <v>4.49</v>
      </c>
      <c r="G2970" s="30">
        <f t="shared" si="186"/>
        <v>0.44900000000000007</v>
      </c>
      <c r="H2970" s="31">
        <f t="shared" si="187"/>
        <v>169.91629999999981</v>
      </c>
      <c r="I2970" s="31">
        <f>MAX($H$19:H2970)</f>
        <v>186.96929999999992</v>
      </c>
      <c r="J2970" s="32">
        <f t="shared" si="188"/>
        <v>-17.053000000000111</v>
      </c>
      <c r="K2970" s="33">
        <f t="shared" si="189"/>
        <v>2.6494786899893263E-3</v>
      </c>
    </row>
    <row r="2971" spans="1:11" x14ac:dyDescent="0.25">
      <c r="A2971" s="50" t="s">
        <v>1146</v>
      </c>
      <c r="B2971" s="48" t="s">
        <v>110</v>
      </c>
      <c r="C2971" s="52">
        <v>45904.336805555555</v>
      </c>
      <c r="D2971" s="48">
        <v>3543.19</v>
      </c>
      <c r="E2971" s="48">
        <v>1.6</v>
      </c>
      <c r="F2971" s="48">
        <v>0</v>
      </c>
      <c r="G2971" s="30">
        <f t="shared" si="186"/>
        <v>0</v>
      </c>
      <c r="H2971" s="31">
        <f t="shared" si="187"/>
        <v>169.91629999999981</v>
      </c>
      <c r="I2971" s="31">
        <f>MAX($H$19:H2971)</f>
        <v>186.96929999999992</v>
      </c>
      <c r="J2971" s="32">
        <f t="shared" si="188"/>
        <v>-17.053000000000111</v>
      </c>
      <c r="K2971" s="33">
        <f t="shared" si="189"/>
        <v>0</v>
      </c>
    </row>
    <row r="2972" spans="1:11" x14ac:dyDescent="0.25">
      <c r="A2972" s="50" t="s">
        <v>1147</v>
      </c>
      <c r="B2972" s="48" t="s">
        <v>108</v>
      </c>
      <c r="C2972" s="52">
        <v>45904.638888888891</v>
      </c>
      <c r="D2972" s="48">
        <v>63.54</v>
      </c>
      <c r="E2972" s="48">
        <v>13.7</v>
      </c>
      <c r="F2972" s="48">
        <v>-5.89</v>
      </c>
      <c r="G2972" s="30">
        <f t="shared" si="186"/>
        <v>-0.58899999999999997</v>
      </c>
      <c r="H2972" s="31">
        <f t="shared" si="187"/>
        <v>169.32729999999981</v>
      </c>
      <c r="I2972" s="31">
        <f>MAX($H$19:H2972)</f>
        <v>186.96929999999992</v>
      </c>
      <c r="J2972" s="32">
        <f t="shared" si="188"/>
        <v>-17.64200000000011</v>
      </c>
      <c r="K2972" s="33">
        <f t="shared" si="189"/>
        <v>-3.4664125807823964E-3</v>
      </c>
    </row>
    <row r="2973" spans="1:11" x14ac:dyDescent="0.25">
      <c r="A2973" s="51" t="s">
        <v>1147</v>
      </c>
      <c r="B2973" s="49" t="s">
        <v>110</v>
      </c>
      <c r="C2973" s="53">
        <v>45904.638888888891</v>
      </c>
      <c r="D2973" s="49">
        <v>63.54</v>
      </c>
      <c r="E2973" s="49">
        <v>32</v>
      </c>
      <c r="F2973" s="49">
        <v>-13.76</v>
      </c>
      <c r="G2973" s="30">
        <f t="shared" si="186"/>
        <v>-1.3760000000000001</v>
      </c>
      <c r="H2973" s="31">
        <f t="shared" si="187"/>
        <v>167.9512999999998</v>
      </c>
      <c r="I2973" s="31">
        <f>MAX($H$19:H2973)</f>
        <v>186.96929999999992</v>
      </c>
      <c r="J2973" s="32">
        <f t="shared" si="188"/>
        <v>-19.018000000000114</v>
      </c>
      <c r="K2973" s="33">
        <f t="shared" si="189"/>
        <v>-8.1262737904638227E-3</v>
      </c>
    </row>
    <row r="2974" spans="1:11" x14ac:dyDescent="0.25">
      <c r="A2974" s="50" t="s">
        <v>1144</v>
      </c>
      <c r="B2974" s="48" t="s">
        <v>105</v>
      </c>
      <c r="C2974" s="52">
        <v>45904.708333333336</v>
      </c>
      <c r="D2974" s="48">
        <v>4.5559000000000003</v>
      </c>
      <c r="E2974" s="48">
        <v>5</v>
      </c>
      <c r="F2974" s="48">
        <v>-6</v>
      </c>
      <c r="G2974" s="30">
        <f t="shared" si="186"/>
        <v>-0.60000000000000009</v>
      </c>
      <c r="H2974" s="31">
        <f t="shared" si="187"/>
        <v>167.35129999999981</v>
      </c>
      <c r="I2974" s="31">
        <f>MAX($H$19:H2974)</f>
        <v>186.96929999999992</v>
      </c>
      <c r="J2974" s="32">
        <f t="shared" si="188"/>
        <v>-19.618000000000109</v>
      </c>
      <c r="K2974" s="33">
        <f t="shared" si="189"/>
        <v>-3.5724641607417507E-3</v>
      </c>
    </row>
    <row r="2975" spans="1:11" x14ac:dyDescent="0.25">
      <c r="A2975" s="51" t="s">
        <v>1144</v>
      </c>
      <c r="B2975" s="49" t="s">
        <v>107</v>
      </c>
      <c r="C2975" s="53">
        <v>45904.708333333336</v>
      </c>
      <c r="D2975" s="49">
        <v>4.5559000000000003</v>
      </c>
      <c r="E2975" s="49">
        <v>11.7</v>
      </c>
      <c r="F2975" s="49">
        <v>-14.04</v>
      </c>
      <c r="G2975" s="30">
        <f t="shared" si="186"/>
        <v>-1.4039999999999999</v>
      </c>
      <c r="H2975" s="31">
        <f t="shared" si="187"/>
        <v>165.94729999999981</v>
      </c>
      <c r="I2975" s="31">
        <f>MAX($H$19:H2975)</f>
        <v>186.96929999999992</v>
      </c>
      <c r="J2975" s="32">
        <f t="shared" si="188"/>
        <v>-21.022000000000105</v>
      </c>
      <c r="K2975" s="33">
        <f t="shared" si="189"/>
        <v>-8.3895374580298387E-3</v>
      </c>
    </row>
    <row r="2976" spans="1:11" x14ac:dyDescent="0.25">
      <c r="A2976" s="51" t="s">
        <v>1145</v>
      </c>
      <c r="B2976" s="49" t="s">
        <v>108</v>
      </c>
      <c r="C2976" s="53">
        <v>45904.708333333336</v>
      </c>
      <c r="D2976" s="49">
        <v>4.0224000000000002</v>
      </c>
      <c r="E2976" s="49">
        <v>377.3</v>
      </c>
      <c r="F2976" s="49">
        <v>5.43</v>
      </c>
      <c r="G2976" s="30">
        <f t="shared" si="186"/>
        <v>0.54300000000000004</v>
      </c>
      <c r="H2976" s="31">
        <f t="shared" si="187"/>
        <v>166.49029999999982</v>
      </c>
      <c r="I2976" s="31">
        <f>MAX($H$19:H2976)</f>
        <v>186.96929999999992</v>
      </c>
      <c r="J2976" s="32">
        <f t="shared" si="188"/>
        <v>-20.479000000000099</v>
      </c>
      <c r="K2976" s="33">
        <f t="shared" si="189"/>
        <v>3.2721231378878279E-3</v>
      </c>
    </row>
    <row r="2977" spans="1:11" x14ac:dyDescent="0.25">
      <c r="A2977" s="50" t="s">
        <v>1145</v>
      </c>
      <c r="B2977" s="48" t="s">
        <v>110</v>
      </c>
      <c r="C2977" s="52">
        <v>45904.708333333336</v>
      </c>
      <c r="D2977" s="48">
        <v>4.0224000000000002</v>
      </c>
      <c r="E2977" s="48">
        <v>880.5</v>
      </c>
      <c r="F2977" s="48">
        <v>3.26</v>
      </c>
      <c r="G2977" s="30">
        <f t="shared" si="186"/>
        <v>0.32600000000000001</v>
      </c>
      <c r="H2977" s="31">
        <f t="shared" si="187"/>
        <v>166.81629999999981</v>
      </c>
      <c r="I2977" s="31">
        <f>MAX($H$19:H2977)</f>
        <v>186.96929999999992</v>
      </c>
      <c r="J2977" s="32">
        <f t="shared" si="188"/>
        <v>-20.153000000000105</v>
      </c>
      <c r="K2977" s="33">
        <f t="shared" si="189"/>
        <v>1.9580720318239653E-3</v>
      </c>
    </row>
    <row r="2978" spans="1:11" x14ac:dyDescent="0.25">
      <c r="A2978" s="51" t="s">
        <v>1146</v>
      </c>
      <c r="B2978" s="49" t="s">
        <v>105</v>
      </c>
      <c r="C2978" s="53">
        <v>45904.798611111109</v>
      </c>
      <c r="D2978" s="49">
        <v>3546.02</v>
      </c>
      <c r="E2978" s="49">
        <v>1</v>
      </c>
      <c r="F2978" s="49">
        <v>4.33</v>
      </c>
      <c r="G2978" s="30">
        <f t="shared" si="186"/>
        <v>0.43300000000000005</v>
      </c>
      <c r="H2978" s="31">
        <f t="shared" si="187"/>
        <v>167.24929999999981</v>
      </c>
      <c r="I2978" s="31">
        <f>MAX($H$19:H2978)</f>
        <v>186.96929999999992</v>
      </c>
      <c r="J2978" s="32">
        <f t="shared" si="188"/>
        <v>-19.720000000000113</v>
      </c>
      <c r="K2978" s="33">
        <f t="shared" si="189"/>
        <v>2.5956696078259789E-3</v>
      </c>
    </row>
    <row r="2979" spans="1:11" x14ac:dyDescent="0.25">
      <c r="A2979" s="50" t="s">
        <v>1146</v>
      </c>
      <c r="B2979" s="48" t="s">
        <v>107</v>
      </c>
      <c r="C2979" s="52">
        <v>45904.798611111109</v>
      </c>
      <c r="D2979" s="48">
        <v>3546.02</v>
      </c>
      <c r="E2979" s="48">
        <v>2.4</v>
      </c>
      <c r="F2979" s="48">
        <v>0</v>
      </c>
      <c r="G2979" s="30">
        <f t="shared" si="186"/>
        <v>0</v>
      </c>
      <c r="H2979" s="31">
        <f t="shared" si="187"/>
        <v>167.24929999999981</v>
      </c>
      <c r="I2979" s="31">
        <f>MAX($H$19:H2979)</f>
        <v>186.96929999999992</v>
      </c>
      <c r="J2979" s="32">
        <f t="shared" si="188"/>
        <v>-19.720000000000113</v>
      </c>
      <c r="K2979" s="33">
        <f t="shared" si="189"/>
        <v>0</v>
      </c>
    </row>
    <row r="2980" spans="1:11" x14ac:dyDescent="0.25">
      <c r="A2980" s="51" t="s">
        <v>1148</v>
      </c>
      <c r="B2980" s="49" t="s">
        <v>108</v>
      </c>
      <c r="C2980" s="53">
        <v>45904.989583333336</v>
      </c>
      <c r="D2980" s="49">
        <v>1379.9739999999999</v>
      </c>
      <c r="E2980" s="49">
        <v>1.51</v>
      </c>
      <c r="F2980" s="49">
        <v>4.57</v>
      </c>
      <c r="G2980" s="30">
        <f t="shared" si="186"/>
        <v>0.45700000000000007</v>
      </c>
      <c r="H2980" s="31">
        <f t="shared" si="187"/>
        <v>167.7062999999998</v>
      </c>
      <c r="I2980" s="31">
        <f>MAX($H$19:H2980)</f>
        <v>186.96929999999992</v>
      </c>
      <c r="J2980" s="32">
        <f t="shared" si="188"/>
        <v>-19.263000000000119</v>
      </c>
      <c r="K2980" s="33">
        <f t="shared" si="189"/>
        <v>2.7324479086010545E-3</v>
      </c>
    </row>
    <row r="2981" spans="1:11" x14ac:dyDescent="0.25">
      <c r="A2981" s="50" t="s">
        <v>1148</v>
      </c>
      <c r="B2981" s="48" t="s">
        <v>110</v>
      </c>
      <c r="C2981" s="52">
        <v>45904.989583333336</v>
      </c>
      <c r="D2981" s="48">
        <v>1379.9739999999999</v>
      </c>
      <c r="E2981" s="48">
        <v>3.52</v>
      </c>
      <c r="F2981" s="48">
        <v>11.31</v>
      </c>
      <c r="G2981" s="30">
        <f t="shared" si="186"/>
        <v>1.131</v>
      </c>
      <c r="H2981" s="31">
        <f t="shared" si="187"/>
        <v>168.8372999999998</v>
      </c>
      <c r="I2981" s="31">
        <f>MAX($H$19:H2981)</f>
        <v>186.96929999999992</v>
      </c>
      <c r="J2981" s="32">
        <f t="shared" si="188"/>
        <v>-18.132000000000119</v>
      </c>
      <c r="K2981" s="33">
        <f t="shared" si="189"/>
        <v>6.743932696624988E-3</v>
      </c>
    </row>
    <row r="2982" spans="1:11" x14ac:dyDescent="0.25">
      <c r="A2982" s="51" t="s">
        <v>1146</v>
      </c>
      <c r="B2982" s="49" t="s">
        <v>108</v>
      </c>
      <c r="C2982" s="53">
        <v>45905.034722222219</v>
      </c>
      <c r="D2982" s="49">
        <v>3552.06</v>
      </c>
      <c r="E2982" s="49">
        <v>0.7</v>
      </c>
      <c r="F2982" s="49">
        <v>4.1399999999999997</v>
      </c>
      <c r="G2982" s="30">
        <f t="shared" si="186"/>
        <v>0.41399999999999998</v>
      </c>
      <c r="H2982" s="31">
        <f t="shared" si="187"/>
        <v>169.25129999999979</v>
      </c>
      <c r="I2982" s="31">
        <f>MAX($H$19:H2982)</f>
        <v>186.96929999999992</v>
      </c>
      <c r="J2982" s="32">
        <f t="shared" si="188"/>
        <v>-17.718000000000131</v>
      </c>
      <c r="K2982" s="33">
        <f t="shared" si="189"/>
        <v>2.4520647984775934E-3</v>
      </c>
    </row>
    <row r="2983" spans="1:11" x14ac:dyDescent="0.25">
      <c r="A2983" s="50" t="s">
        <v>1146</v>
      </c>
      <c r="B2983" s="48" t="s">
        <v>110</v>
      </c>
      <c r="C2983" s="52">
        <v>45905.034722222219</v>
      </c>
      <c r="D2983" s="48">
        <v>3552.06</v>
      </c>
      <c r="E2983" s="48">
        <v>1.7</v>
      </c>
      <c r="F2983" s="48">
        <v>0</v>
      </c>
      <c r="G2983" s="30">
        <f t="shared" si="186"/>
        <v>0</v>
      </c>
      <c r="H2983" s="31">
        <f t="shared" si="187"/>
        <v>169.25129999999979</v>
      </c>
      <c r="I2983" s="31">
        <f>MAX($H$19:H2983)</f>
        <v>186.96929999999992</v>
      </c>
      <c r="J2983" s="32">
        <f t="shared" si="188"/>
        <v>-17.718000000000131</v>
      </c>
      <c r="K2983" s="33">
        <f t="shared" si="189"/>
        <v>0</v>
      </c>
    </row>
    <row r="2984" spans="1:11" x14ac:dyDescent="0.25">
      <c r="A2984" s="50" t="s">
        <v>1147</v>
      </c>
      <c r="B2984" s="48" t="s">
        <v>105</v>
      </c>
      <c r="C2984" s="52">
        <v>45905.298611111109</v>
      </c>
      <c r="D2984" s="48">
        <v>63.19</v>
      </c>
      <c r="E2984" s="48">
        <v>21.8</v>
      </c>
      <c r="F2984" s="48">
        <v>-5.67</v>
      </c>
      <c r="G2984" s="30">
        <f t="shared" si="186"/>
        <v>-0.56700000000000006</v>
      </c>
      <c r="H2984" s="31">
        <f t="shared" si="187"/>
        <v>168.68429999999978</v>
      </c>
      <c r="I2984" s="31">
        <f>MAX($H$19:H2984)</f>
        <v>186.96929999999992</v>
      </c>
      <c r="J2984" s="32">
        <f t="shared" si="188"/>
        <v>-18.285000000000139</v>
      </c>
      <c r="K2984" s="33">
        <f t="shared" si="189"/>
        <v>-3.3500481237072055E-3</v>
      </c>
    </row>
    <row r="2985" spans="1:11" x14ac:dyDescent="0.25">
      <c r="A2985" s="51" t="s">
        <v>1147</v>
      </c>
      <c r="B2985" s="49" t="s">
        <v>107</v>
      </c>
      <c r="C2985" s="53">
        <v>45905.298611111109</v>
      </c>
      <c r="D2985" s="49">
        <v>63.19</v>
      </c>
      <c r="E2985" s="49">
        <v>51</v>
      </c>
      <c r="F2985" s="49">
        <v>-13.26</v>
      </c>
      <c r="G2985" s="30">
        <f t="shared" ref="G2985:G3048" si="190">(F2985*0.1)</f>
        <v>-1.3260000000000001</v>
      </c>
      <c r="H2985" s="31">
        <f t="shared" ref="H2985:H3048" si="191">(H2984+G2985)</f>
        <v>167.35829999999979</v>
      </c>
      <c r="I2985" s="31">
        <f>MAX($H$19:H2985)</f>
        <v>186.96929999999992</v>
      </c>
      <c r="J2985" s="32">
        <f t="shared" ref="J2985:J3048" si="192">(H2985-I2985)</f>
        <v>-19.611000000000132</v>
      </c>
      <c r="K2985" s="33">
        <f t="shared" ref="K2985:K3048" si="193">(H2985/H2984)-1</f>
        <v>-7.8608382641419672E-3</v>
      </c>
    </row>
    <row r="2986" spans="1:11" x14ac:dyDescent="0.25">
      <c r="A2986" s="51" t="s">
        <v>1146</v>
      </c>
      <c r="B2986" s="49" t="s">
        <v>105</v>
      </c>
      <c r="C2986" s="53">
        <v>45905.3125</v>
      </c>
      <c r="D2986" s="49">
        <v>3549</v>
      </c>
      <c r="E2986" s="49">
        <v>0.8</v>
      </c>
      <c r="F2986" s="49">
        <v>-5.74</v>
      </c>
      <c r="G2986" s="30">
        <f t="shared" si="190"/>
        <v>-0.57400000000000007</v>
      </c>
      <c r="H2986" s="31">
        <f t="shared" si="191"/>
        <v>166.78429999999977</v>
      </c>
      <c r="I2986" s="31">
        <f>MAX($H$19:H2986)</f>
        <v>186.96929999999992</v>
      </c>
      <c r="J2986" s="32">
        <f t="shared" si="192"/>
        <v>-20.185000000000144</v>
      </c>
      <c r="K2986" s="33">
        <f t="shared" si="193"/>
        <v>-3.4297671522716122E-3</v>
      </c>
    </row>
    <row r="2987" spans="1:11" x14ac:dyDescent="0.25">
      <c r="A2987" s="50" t="s">
        <v>1146</v>
      </c>
      <c r="B2987" s="48" t="s">
        <v>107</v>
      </c>
      <c r="C2987" s="52">
        <v>45905.3125</v>
      </c>
      <c r="D2987" s="48">
        <v>3549</v>
      </c>
      <c r="E2987" s="48">
        <v>1.9</v>
      </c>
      <c r="F2987" s="48">
        <v>-13.64</v>
      </c>
      <c r="G2987" s="30">
        <f t="shared" si="190"/>
        <v>-1.3640000000000001</v>
      </c>
      <c r="H2987" s="31">
        <f t="shared" si="191"/>
        <v>165.42029999999977</v>
      </c>
      <c r="I2987" s="31">
        <f>MAX($H$19:H2987)</f>
        <v>186.96929999999992</v>
      </c>
      <c r="J2987" s="32">
        <f t="shared" si="192"/>
        <v>-21.549000000000149</v>
      </c>
      <c r="K2987" s="33">
        <f t="shared" si="193"/>
        <v>-8.1782278068139869E-3</v>
      </c>
    </row>
    <row r="2988" spans="1:11" x14ac:dyDescent="0.25">
      <c r="A2988" s="51" t="s">
        <v>1145</v>
      </c>
      <c r="B2988" s="49" t="s">
        <v>108</v>
      </c>
      <c r="C2988" s="53">
        <v>45905.385416666664</v>
      </c>
      <c r="D2988" s="49">
        <v>4.0505000000000004</v>
      </c>
      <c r="E2988" s="49">
        <v>546.4</v>
      </c>
      <c r="F2988" s="49">
        <v>3.22</v>
      </c>
      <c r="G2988" s="30">
        <f t="shared" si="190"/>
        <v>0.32200000000000006</v>
      </c>
      <c r="H2988" s="31">
        <f t="shared" si="191"/>
        <v>165.74229999999977</v>
      </c>
      <c r="I2988" s="31">
        <f>MAX($H$19:H2988)</f>
        <v>186.96929999999992</v>
      </c>
      <c r="J2988" s="32">
        <f t="shared" si="192"/>
        <v>-21.227000000000146</v>
      </c>
      <c r="K2988" s="33">
        <f t="shared" si="193"/>
        <v>1.946556740617611E-3</v>
      </c>
    </row>
    <row r="2989" spans="1:11" x14ac:dyDescent="0.25">
      <c r="A2989" s="50" t="s">
        <v>1145</v>
      </c>
      <c r="B2989" s="48" t="s">
        <v>110</v>
      </c>
      <c r="C2989" s="52">
        <v>45905.385416666664</v>
      </c>
      <c r="D2989" s="48">
        <v>4.0505000000000004</v>
      </c>
      <c r="E2989" s="48">
        <v>1275</v>
      </c>
      <c r="F2989" s="48">
        <v>0</v>
      </c>
      <c r="G2989" s="30">
        <f t="shared" si="190"/>
        <v>0</v>
      </c>
      <c r="H2989" s="31">
        <f t="shared" si="191"/>
        <v>165.74229999999977</v>
      </c>
      <c r="I2989" s="31">
        <f>MAX($H$19:H2989)</f>
        <v>186.96929999999992</v>
      </c>
      <c r="J2989" s="32">
        <f t="shared" si="192"/>
        <v>-21.227000000000146</v>
      </c>
      <c r="K2989" s="33">
        <f t="shared" si="193"/>
        <v>0</v>
      </c>
    </row>
    <row r="2990" spans="1:11" x14ac:dyDescent="0.25">
      <c r="A2990" s="50" t="s">
        <v>1147</v>
      </c>
      <c r="B2990" s="48" t="s">
        <v>105</v>
      </c>
      <c r="C2990" s="52">
        <v>45905.46875</v>
      </c>
      <c r="D2990" s="48">
        <v>62.97</v>
      </c>
      <c r="E2990" s="48">
        <v>17.899999999999999</v>
      </c>
      <c r="F2990" s="48">
        <v>4.47</v>
      </c>
      <c r="G2990" s="30">
        <f t="shared" si="190"/>
        <v>0.44700000000000001</v>
      </c>
      <c r="H2990" s="31">
        <f t="shared" si="191"/>
        <v>166.18929999999978</v>
      </c>
      <c r="I2990" s="31">
        <f>MAX($H$19:H2990)</f>
        <v>186.96929999999992</v>
      </c>
      <c r="J2990" s="32">
        <f t="shared" si="192"/>
        <v>-20.780000000000143</v>
      </c>
      <c r="K2990" s="33">
        <f t="shared" si="193"/>
        <v>2.6969578677260575E-3</v>
      </c>
    </row>
    <row r="2991" spans="1:11" x14ac:dyDescent="0.25">
      <c r="A2991" s="51" t="s">
        <v>1147</v>
      </c>
      <c r="B2991" s="49" t="s">
        <v>107</v>
      </c>
      <c r="C2991" s="53">
        <v>45905.46875</v>
      </c>
      <c r="D2991" s="49">
        <v>62.97</v>
      </c>
      <c r="E2991" s="49">
        <v>41.8</v>
      </c>
      <c r="F2991" s="49">
        <v>22.57</v>
      </c>
      <c r="G2991" s="30">
        <f t="shared" si="190"/>
        <v>2.2570000000000001</v>
      </c>
      <c r="H2991" s="31">
        <f t="shared" si="191"/>
        <v>168.44629999999978</v>
      </c>
      <c r="I2991" s="31">
        <f>MAX($H$19:H2991)</f>
        <v>186.96929999999992</v>
      </c>
      <c r="J2991" s="32">
        <f t="shared" si="192"/>
        <v>-18.523000000000138</v>
      </c>
      <c r="K2991" s="33">
        <f t="shared" si="193"/>
        <v>1.3580898409223829E-2</v>
      </c>
    </row>
    <row r="2992" spans="1:11" x14ac:dyDescent="0.25">
      <c r="A2992" s="50" t="s">
        <v>1144</v>
      </c>
      <c r="B2992" s="48" t="s">
        <v>108</v>
      </c>
      <c r="C2992" s="52">
        <v>45905.53125</v>
      </c>
      <c r="D2992" s="48">
        <v>4.6123000000000003</v>
      </c>
      <c r="E2992" s="48">
        <v>3.4</v>
      </c>
      <c r="F2992" s="48">
        <v>-5.92</v>
      </c>
      <c r="G2992" s="30">
        <f t="shared" si="190"/>
        <v>-0.59199999999999997</v>
      </c>
      <c r="H2992" s="31">
        <f t="shared" si="191"/>
        <v>167.85429999999977</v>
      </c>
      <c r="I2992" s="31">
        <f>MAX($H$19:H2992)</f>
        <v>186.96929999999992</v>
      </c>
      <c r="J2992" s="32">
        <f t="shared" si="192"/>
        <v>-19.115000000000151</v>
      </c>
      <c r="K2992" s="33">
        <f t="shared" si="193"/>
        <v>-3.514473158508169E-3</v>
      </c>
    </row>
    <row r="2993" spans="1:11" x14ac:dyDescent="0.25">
      <c r="A2993" s="51" t="s">
        <v>1144</v>
      </c>
      <c r="B2993" s="49" t="s">
        <v>110</v>
      </c>
      <c r="C2993" s="53">
        <v>45905.53125</v>
      </c>
      <c r="D2993" s="49">
        <v>4.6123000000000003</v>
      </c>
      <c r="E2993" s="49">
        <v>8</v>
      </c>
      <c r="F2993" s="49">
        <v>-13.92</v>
      </c>
      <c r="G2993" s="30">
        <f t="shared" si="190"/>
        <v>-1.3920000000000001</v>
      </c>
      <c r="H2993" s="31">
        <f t="shared" si="191"/>
        <v>166.46229999999977</v>
      </c>
      <c r="I2993" s="31">
        <f>MAX($H$19:H2993)</f>
        <v>186.96929999999992</v>
      </c>
      <c r="J2993" s="32">
        <f t="shared" si="192"/>
        <v>-20.507000000000147</v>
      </c>
      <c r="K2993" s="33">
        <f t="shared" si="193"/>
        <v>-8.2929064075212278E-3</v>
      </c>
    </row>
    <row r="2994" spans="1:11" x14ac:dyDescent="0.25">
      <c r="A2994" s="51" t="s">
        <v>1148</v>
      </c>
      <c r="B2994" s="49" t="s">
        <v>108</v>
      </c>
      <c r="C2994" s="53">
        <v>45905.541666666664</v>
      </c>
      <c r="D2994" s="49">
        <v>1396.712</v>
      </c>
      <c r="E2994" s="49">
        <v>0.45</v>
      </c>
      <c r="F2994" s="49">
        <v>-5.93</v>
      </c>
      <c r="G2994" s="30">
        <f t="shared" si="190"/>
        <v>-0.59299999999999997</v>
      </c>
      <c r="H2994" s="31">
        <f t="shared" si="191"/>
        <v>165.86929999999978</v>
      </c>
      <c r="I2994" s="31">
        <f>MAX($H$19:H2994)</f>
        <v>186.96929999999992</v>
      </c>
      <c r="J2994" s="32">
        <f t="shared" si="192"/>
        <v>-21.100000000000136</v>
      </c>
      <c r="K2994" s="33">
        <f t="shared" si="193"/>
        <v>-3.5623681758572001E-3</v>
      </c>
    </row>
    <row r="2995" spans="1:11" x14ac:dyDescent="0.25">
      <c r="A2995" s="50" t="s">
        <v>1148</v>
      </c>
      <c r="B2995" s="48" t="s">
        <v>110</v>
      </c>
      <c r="C2995" s="52">
        <v>45905.541666666664</v>
      </c>
      <c r="D2995" s="48">
        <v>1396.712</v>
      </c>
      <c r="E2995" s="48">
        <v>1.05</v>
      </c>
      <c r="F2995" s="48">
        <v>-13.83</v>
      </c>
      <c r="G2995" s="30">
        <f t="shared" si="190"/>
        <v>-1.383</v>
      </c>
      <c r="H2995" s="31">
        <f t="shared" si="191"/>
        <v>164.48629999999977</v>
      </c>
      <c r="I2995" s="31">
        <f>MAX($H$19:H2995)</f>
        <v>186.96929999999992</v>
      </c>
      <c r="J2995" s="32">
        <f t="shared" si="192"/>
        <v>-22.483000000000146</v>
      </c>
      <c r="K2995" s="33">
        <f t="shared" si="193"/>
        <v>-8.337890133979009E-3</v>
      </c>
    </row>
    <row r="2996" spans="1:11" x14ac:dyDescent="0.25">
      <c r="A2996" s="50" t="s">
        <v>1144</v>
      </c>
      <c r="B2996" s="48" t="s">
        <v>105</v>
      </c>
      <c r="C2996" s="52">
        <v>45905.604166666664</v>
      </c>
      <c r="D2996" s="48">
        <v>4.5541</v>
      </c>
      <c r="E2996" s="48">
        <v>2.5</v>
      </c>
      <c r="F2996" s="48">
        <v>4.47</v>
      </c>
      <c r="G2996" s="30">
        <f t="shared" si="190"/>
        <v>0.44700000000000001</v>
      </c>
      <c r="H2996" s="31">
        <f t="shared" si="191"/>
        <v>164.93329999999978</v>
      </c>
      <c r="I2996" s="31">
        <f>MAX($H$19:H2996)</f>
        <v>186.96929999999992</v>
      </c>
      <c r="J2996" s="32">
        <f t="shared" si="192"/>
        <v>-22.036000000000143</v>
      </c>
      <c r="K2996" s="33">
        <f t="shared" si="193"/>
        <v>2.7175515529256344E-3</v>
      </c>
    </row>
    <row r="2997" spans="1:11" x14ac:dyDescent="0.25">
      <c r="A2997" s="51" t="s">
        <v>1144</v>
      </c>
      <c r="B2997" s="49" t="s">
        <v>107</v>
      </c>
      <c r="C2997" s="53">
        <v>45905.604166666664</v>
      </c>
      <c r="D2997" s="49">
        <v>4.5541</v>
      </c>
      <c r="E2997" s="49">
        <v>5.8</v>
      </c>
      <c r="F2997" s="49">
        <v>0.06</v>
      </c>
      <c r="G2997" s="30">
        <f t="shared" si="190"/>
        <v>6.0000000000000001E-3</v>
      </c>
      <c r="H2997" s="31">
        <f t="shared" si="191"/>
        <v>164.93929999999978</v>
      </c>
      <c r="I2997" s="31">
        <f>MAX($H$19:H2997)</f>
        <v>186.96929999999992</v>
      </c>
      <c r="J2997" s="32">
        <f t="shared" si="192"/>
        <v>-22.030000000000143</v>
      </c>
      <c r="K2997" s="33">
        <f t="shared" si="193"/>
        <v>3.6378342032739042E-5</v>
      </c>
    </row>
    <row r="2998" spans="1:11" x14ac:dyDescent="0.25">
      <c r="A2998" s="51" t="s">
        <v>1148</v>
      </c>
      <c r="B2998" s="49" t="s">
        <v>105</v>
      </c>
      <c r="C2998" s="53">
        <v>45905.659722222219</v>
      </c>
      <c r="D2998" s="49">
        <v>1378.8520000000001</v>
      </c>
      <c r="E2998" s="49">
        <v>0.42</v>
      </c>
      <c r="F2998" s="49">
        <v>4.46</v>
      </c>
      <c r="G2998" s="30">
        <f t="shared" si="190"/>
        <v>0.44600000000000001</v>
      </c>
      <c r="H2998" s="31">
        <f t="shared" si="191"/>
        <v>165.38529999999977</v>
      </c>
      <c r="I2998" s="31">
        <f>MAX($H$19:H2998)</f>
        <v>186.96929999999992</v>
      </c>
      <c r="J2998" s="32">
        <f t="shared" si="192"/>
        <v>-21.584000000000145</v>
      </c>
      <c r="K2998" s="33">
        <f t="shared" si="193"/>
        <v>2.7040250564904778E-3</v>
      </c>
    </row>
    <row r="2999" spans="1:11" x14ac:dyDescent="0.25">
      <c r="A2999" s="50" t="s">
        <v>1148</v>
      </c>
      <c r="B2999" s="48" t="s">
        <v>107</v>
      </c>
      <c r="C2999" s="52">
        <v>45905.659722222219</v>
      </c>
      <c r="D2999" s="48">
        <v>1378.8520000000001</v>
      </c>
      <c r="E2999" s="48">
        <v>0.98</v>
      </c>
      <c r="F2999" s="48">
        <v>0</v>
      </c>
      <c r="G2999" s="30">
        <f t="shared" si="190"/>
        <v>0</v>
      </c>
      <c r="H2999" s="31">
        <f t="shared" si="191"/>
        <v>165.38529999999977</v>
      </c>
      <c r="I2999" s="31">
        <f>MAX($H$19:H2999)</f>
        <v>186.96929999999992</v>
      </c>
      <c r="J2999" s="32">
        <f t="shared" si="192"/>
        <v>-21.584000000000145</v>
      </c>
      <c r="K2999" s="33">
        <f t="shared" si="193"/>
        <v>0</v>
      </c>
    </row>
    <row r="3000" spans="1:11" x14ac:dyDescent="0.25">
      <c r="A3000" s="51" t="s">
        <v>1145</v>
      </c>
      <c r="B3000" s="49" t="s">
        <v>105</v>
      </c>
      <c r="C3000" s="53">
        <v>45905.743055555555</v>
      </c>
      <c r="D3000" s="49">
        <v>4.0263999999999998</v>
      </c>
      <c r="E3000" s="49">
        <v>493.8</v>
      </c>
      <c r="F3000" s="49">
        <v>5.93</v>
      </c>
      <c r="G3000" s="30">
        <f t="shared" si="190"/>
        <v>0.59299999999999997</v>
      </c>
      <c r="H3000" s="31">
        <f t="shared" si="191"/>
        <v>165.97829999999976</v>
      </c>
      <c r="I3000" s="31">
        <f>MAX($H$19:H3000)</f>
        <v>186.96929999999992</v>
      </c>
      <c r="J3000" s="32">
        <f t="shared" si="192"/>
        <v>-20.991000000000156</v>
      </c>
      <c r="K3000" s="33">
        <f t="shared" si="193"/>
        <v>3.5855665527708691E-3</v>
      </c>
    </row>
    <row r="3001" spans="1:11" x14ac:dyDescent="0.25">
      <c r="A3001" s="50" t="s">
        <v>1145</v>
      </c>
      <c r="B3001" s="48" t="s">
        <v>107</v>
      </c>
      <c r="C3001" s="52">
        <v>45905.743055555555</v>
      </c>
      <c r="D3001" s="48">
        <v>4.0263999999999998</v>
      </c>
      <c r="E3001" s="48">
        <v>1152.2</v>
      </c>
      <c r="F3001" s="48">
        <v>19.36</v>
      </c>
      <c r="G3001" s="30">
        <f t="shared" si="190"/>
        <v>1.9359999999999999</v>
      </c>
      <c r="H3001" s="31">
        <f t="shared" si="191"/>
        <v>167.91429999999977</v>
      </c>
      <c r="I3001" s="31">
        <f>MAX($H$19:H3001)</f>
        <v>186.96929999999992</v>
      </c>
      <c r="J3001" s="32">
        <f t="shared" si="192"/>
        <v>-19.055000000000149</v>
      </c>
      <c r="K3001" s="33">
        <f t="shared" si="193"/>
        <v>1.1664175377142705E-2</v>
      </c>
    </row>
    <row r="3002" spans="1:11" x14ac:dyDescent="0.25">
      <c r="A3002" s="51" t="s">
        <v>1148</v>
      </c>
      <c r="B3002" s="49" t="s">
        <v>108</v>
      </c>
      <c r="C3002" s="53">
        <v>45908.149305555555</v>
      </c>
      <c r="D3002" s="49">
        <v>1377.5309999999999</v>
      </c>
      <c r="E3002" s="49">
        <v>1.1000000000000001</v>
      </c>
      <c r="F3002" s="49">
        <v>4.4400000000000004</v>
      </c>
      <c r="G3002" s="30">
        <f t="shared" si="190"/>
        <v>0.44400000000000006</v>
      </c>
      <c r="H3002" s="31">
        <f t="shared" si="191"/>
        <v>168.35829999999976</v>
      </c>
      <c r="I3002" s="31">
        <f>MAX($H$19:H3002)</f>
        <v>186.96929999999992</v>
      </c>
      <c r="J3002" s="32">
        <f t="shared" si="192"/>
        <v>-18.611000000000161</v>
      </c>
      <c r="K3002" s="33">
        <f t="shared" si="193"/>
        <v>2.6442060027049852E-3</v>
      </c>
    </row>
    <row r="3003" spans="1:11" x14ac:dyDescent="0.25">
      <c r="A3003" s="50" t="s">
        <v>1148</v>
      </c>
      <c r="B3003" s="48" t="s">
        <v>110</v>
      </c>
      <c r="C3003" s="52">
        <v>45908.149305555555</v>
      </c>
      <c r="D3003" s="48">
        <v>1377.5309999999999</v>
      </c>
      <c r="E3003" s="48">
        <v>2.57</v>
      </c>
      <c r="F3003" s="48">
        <v>69.37</v>
      </c>
      <c r="G3003" s="30">
        <f t="shared" si="190"/>
        <v>6.9370000000000012</v>
      </c>
      <c r="H3003" s="31">
        <f t="shared" si="191"/>
        <v>175.29529999999977</v>
      </c>
      <c r="I3003" s="31">
        <f>MAX($H$19:H3003)</f>
        <v>186.96929999999992</v>
      </c>
      <c r="J3003" s="32">
        <f t="shared" si="192"/>
        <v>-11.674000000000149</v>
      </c>
      <c r="K3003" s="33">
        <f t="shared" si="193"/>
        <v>4.1203789774546529E-2</v>
      </c>
    </row>
    <row r="3004" spans="1:11" x14ac:dyDescent="0.25">
      <c r="A3004" s="50" t="s">
        <v>1144</v>
      </c>
      <c r="B3004" s="48" t="s">
        <v>108</v>
      </c>
      <c r="C3004" s="52">
        <v>45908.291666666664</v>
      </c>
      <c r="D3004" s="48">
        <v>4.5625999999999998</v>
      </c>
      <c r="E3004" s="48">
        <v>6.8</v>
      </c>
      <c r="F3004" s="48">
        <v>4.49</v>
      </c>
      <c r="G3004" s="30">
        <f t="shared" si="190"/>
        <v>0.44900000000000007</v>
      </c>
      <c r="H3004" s="31">
        <f t="shared" si="191"/>
        <v>175.74429999999978</v>
      </c>
      <c r="I3004" s="31">
        <f>MAX($H$19:H3004)</f>
        <v>186.96929999999992</v>
      </c>
      <c r="J3004" s="32">
        <f t="shared" si="192"/>
        <v>-11.225000000000136</v>
      </c>
      <c r="K3004" s="33">
        <f t="shared" si="193"/>
        <v>2.5613921194693745E-3</v>
      </c>
    </row>
    <row r="3005" spans="1:11" x14ac:dyDescent="0.25">
      <c r="A3005" s="51" t="s">
        <v>1144</v>
      </c>
      <c r="B3005" s="49" t="s">
        <v>110</v>
      </c>
      <c r="C3005" s="53">
        <v>45908.291666666664</v>
      </c>
      <c r="D3005" s="49">
        <v>4.5625999999999998</v>
      </c>
      <c r="E3005" s="49">
        <v>15.9</v>
      </c>
      <c r="F3005" s="49">
        <v>0.16</v>
      </c>
      <c r="G3005" s="30">
        <f t="shared" si="190"/>
        <v>1.6E-2</v>
      </c>
      <c r="H3005" s="31">
        <f t="shared" si="191"/>
        <v>175.76029999999977</v>
      </c>
      <c r="I3005" s="31">
        <f>MAX($H$19:H3005)</f>
        <v>186.96929999999992</v>
      </c>
      <c r="J3005" s="32">
        <f t="shared" si="192"/>
        <v>-11.209000000000145</v>
      </c>
      <c r="K3005" s="33">
        <f t="shared" si="193"/>
        <v>9.1041359520538379E-5</v>
      </c>
    </row>
    <row r="3006" spans="1:11" x14ac:dyDescent="0.25">
      <c r="A3006" s="51" t="s">
        <v>1146</v>
      </c>
      <c r="B3006" s="49" t="s">
        <v>108</v>
      </c>
      <c r="C3006" s="53">
        <v>45908.291666666664</v>
      </c>
      <c r="D3006" s="49">
        <v>3598.18</v>
      </c>
      <c r="E3006" s="49">
        <v>0.8</v>
      </c>
      <c r="F3006" s="49">
        <v>4.47</v>
      </c>
      <c r="G3006" s="30">
        <f t="shared" si="190"/>
        <v>0.44700000000000001</v>
      </c>
      <c r="H3006" s="31">
        <f t="shared" si="191"/>
        <v>176.20729999999978</v>
      </c>
      <c r="I3006" s="31">
        <f>MAX($H$19:H3006)</f>
        <v>186.96929999999992</v>
      </c>
      <c r="J3006" s="32">
        <f t="shared" si="192"/>
        <v>-10.762000000000143</v>
      </c>
      <c r="K3006" s="33">
        <f t="shared" si="193"/>
        <v>2.5432364419042397E-3</v>
      </c>
    </row>
    <row r="3007" spans="1:11" x14ac:dyDescent="0.25">
      <c r="A3007" s="50" t="s">
        <v>1146</v>
      </c>
      <c r="B3007" s="48" t="s">
        <v>110</v>
      </c>
      <c r="C3007" s="52">
        <v>45908.291666666664</v>
      </c>
      <c r="D3007" s="48">
        <v>3598.18</v>
      </c>
      <c r="E3007" s="48">
        <v>1.8</v>
      </c>
      <c r="F3007" s="48">
        <v>27.74</v>
      </c>
      <c r="G3007" s="30">
        <f t="shared" si="190"/>
        <v>2.774</v>
      </c>
      <c r="H3007" s="31">
        <f t="shared" si="191"/>
        <v>178.98129999999978</v>
      </c>
      <c r="I3007" s="31">
        <f>MAX($H$19:H3007)</f>
        <v>186.96929999999992</v>
      </c>
      <c r="J3007" s="32">
        <f t="shared" si="192"/>
        <v>-7.9880000000001417</v>
      </c>
      <c r="K3007" s="33">
        <f t="shared" si="193"/>
        <v>1.5742821097650239E-2</v>
      </c>
    </row>
    <row r="3008" spans="1:11" x14ac:dyDescent="0.25">
      <c r="A3008" s="50" t="s">
        <v>1147</v>
      </c>
      <c r="B3008" s="48" t="s">
        <v>105</v>
      </c>
      <c r="C3008" s="52">
        <v>45908.583333333336</v>
      </c>
      <c r="D3008" s="48">
        <v>62.1</v>
      </c>
      <c r="E3008" s="48">
        <v>13.2</v>
      </c>
      <c r="F3008" s="48">
        <v>-5.81</v>
      </c>
      <c r="G3008" s="30">
        <f t="shared" si="190"/>
        <v>-0.58099999999999996</v>
      </c>
      <c r="H3008" s="31">
        <f t="shared" si="191"/>
        <v>178.40029999999979</v>
      </c>
      <c r="I3008" s="31">
        <f>MAX($H$19:H3008)</f>
        <v>186.96929999999992</v>
      </c>
      <c r="J3008" s="32">
        <f t="shared" si="192"/>
        <v>-8.5690000000001305</v>
      </c>
      <c r="K3008" s="33">
        <f t="shared" si="193"/>
        <v>-3.2461491787130203E-3</v>
      </c>
    </row>
    <row r="3009" spans="1:11" x14ac:dyDescent="0.25">
      <c r="A3009" s="51" t="s">
        <v>1147</v>
      </c>
      <c r="B3009" s="49" t="s">
        <v>107</v>
      </c>
      <c r="C3009" s="53">
        <v>45908.583333333336</v>
      </c>
      <c r="D3009" s="49">
        <v>62.1</v>
      </c>
      <c r="E3009" s="49">
        <v>31</v>
      </c>
      <c r="F3009" s="49">
        <v>-13.64</v>
      </c>
      <c r="G3009" s="30">
        <f t="shared" si="190"/>
        <v>-1.3640000000000001</v>
      </c>
      <c r="H3009" s="31">
        <f t="shared" si="191"/>
        <v>177.03629999999978</v>
      </c>
      <c r="I3009" s="31">
        <f>MAX($H$19:H3009)</f>
        <v>186.96929999999992</v>
      </c>
      <c r="J3009" s="32">
        <f t="shared" si="192"/>
        <v>-9.9330000000001348</v>
      </c>
      <c r="K3009" s="33">
        <f t="shared" si="193"/>
        <v>-7.6457270531495869E-3</v>
      </c>
    </row>
    <row r="3010" spans="1:11" x14ac:dyDescent="0.25">
      <c r="A3010" s="51" t="s">
        <v>1145</v>
      </c>
      <c r="B3010" s="49" t="s">
        <v>108</v>
      </c>
      <c r="C3010" s="53">
        <v>45908.670138888891</v>
      </c>
      <c r="D3010" s="49">
        <v>4.0336999999999996</v>
      </c>
      <c r="E3010" s="49">
        <v>426.4</v>
      </c>
      <c r="F3010" s="49">
        <v>3.5</v>
      </c>
      <c r="G3010" s="30">
        <f t="shared" si="190"/>
        <v>0.35000000000000003</v>
      </c>
      <c r="H3010" s="31">
        <f t="shared" si="191"/>
        <v>177.38629999999978</v>
      </c>
      <c r="I3010" s="31">
        <f>MAX($H$19:H3010)</f>
        <v>186.96929999999992</v>
      </c>
      <c r="J3010" s="32">
        <f t="shared" si="192"/>
        <v>-9.5830000000001405</v>
      </c>
      <c r="K3010" s="33">
        <f t="shared" si="193"/>
        <v>1.9769956782873521E-3</v>
      </c>
    </row>
    <row r="3011" spans="1:11" x14ac:dyDescent="0.25">
      <c r="A3011" s="50" t="s">
        <v>1145</v>
      </c>
      <c r="B3011" s="48" t="s">
        <v>110</v>
      </c>
      <c r="C3011" s="52">
        <v>45908.670138888891</v>
      </c>
      <c r="D3011" s="48">
        <v>4.0336999999999996</v>
      </c>
      <c r="E3011" s="48">
        <v>995</v>
      </c>
      <c r="F3011" s="48">
        <v>0</v>
      </c>
      <c r="G3011" s="30">
        <f t="shared" si="190"/>
        <v>0</v>
      </c>
      <c r="H3011" s="31">
        <f t="shared" si="191"/>
        <v>177.38629999999978</v>
      </c>
      <c r="I3011" s="31">
        <f>MAX($H$19:H3011)</f>
        <v>186.96929999999992</v>
      </c>
      <c r="J3011" s="32">
        <f t="shared" si="192"/>
        <v>-9.5830000000001405</v>
      </c>
      <c r="K3011" s="33">
        <f t="shared" si="193"/>
        <v>0</v>
      </c>
    </row>
    <row r="3012" spans="1:11" x14ac:dyDescent="0.25">
      <c r="A3012" s="50" t="s">
        <v>1144</v>
      </c>
      <c r="B3012" s="48" t="s">
        <v>105</v>
      </c>
      <c r="C3012" s="52">
        <v>45908.760416666664</v>
      </c>
      <c r="D3012" s="48">
        <v>4.5555000000000003</v>
      </c>
      <c r="E3012" s="48">
        <v>6.7</v>
      </c>
      <c r="F3012" s="48">
        <v>-5.96</v>
      </c>
      <c r="G3012" s="30">
        <f t="shared" si="190"/>
        <v>-0.59599999999999997</v>
      </c>
      <c r="H3012" s="31">
        <f t="shared" si="191"/>
        <v>176.79029999999977</v>
      </c>
      <c r="I3012" s="31">
        <f>MAX($H$19:H3012)</f>
        <v>186.96929999999992</v>
      </c>
      <c r="J3012" s="32">
        <f t="shared" si="192"/>
        <v>-10.179000000000144</v>
      </c>
      <c r="K3012" s="33">
        <f t="shared" si="193"/>
        <v>-3.3598987069464181E-3</v>
      </c>
    </row>
    <row r="3013" spans="1:11" x14ac:dyDescent="0.25">
      <c r="A3013" s="51" t="s">
        <v>1144</v>
      </c>
      <c r="B3013" s="49" t="s">
        <v>107</v>
      </c>
      <c r="C3013" s="53">
        <v>45908.760416666664</v>
      </c>
      <c r="D3013" s="49">
        <v>4.5555000000000003</v>
      </c>
      <c r="E3013" s="49">
        <v>15.7</v>
      </c>
      <c r="F3013" s="49">
        <v>-13.97</v>
      </c>
      <c r="G3013" s="30">
        <f t="shared" si="190"/>
        <v>-1.3970000000000002</v>
      </c>
      <c r="H3013" s="31">
        <f t="shared" si="191"/>
        <v>175.39329999999978</v>
      </c>
      <c r="I3013" s="31">
        <f>MAX($H$19:H3013)</f>
        <v>186.96929999999992</v>
      </c>
      <c r="J3013" s="32">
        <f t="shared" si="192"/>
        <v>-11.576000000000136</v>
      </c>
      <c r="K3013" s="33">
        <f t="shared" si="193"/>
        <v>-7.9020172486838902E-3</v>
      </c>
    </row>
    <row r="3014" spans="1:11" x14ac:dyDescent="0.25">
      <c r="A3014" s="50" t="s">
        <v>1144</v>
      </c>
      <c r="B3014" s="48" t="s">
        <v>108</v>
      </c>
      <c r="C3014" s="52">
        <v>45908.791666666664</v>
      </c>
      <c r="D3014" s="48">
        <v>4.5651999999999999</v>
      </c>
      <c r="E3014" s="48">
        <v>6.8</v>
      </c>
      <c r="F3014" s="48">
        <v>-6.05</v>
      </c>
      <c r="G3014" s="30">
        <f t="shared" si="190"/>
        <v>-0.60499999999999998</v>
      </c>
      <c r="H3014" s="31">
        <f t="shared" si="191"/>
        <v>174.78829999999979</v>
      </c>
      <c r="I3014" s="31">
        <f>MAX($H$19:H3014)</f>
        <v>186.96929999999992</v>
      </c>
      <c r="J3014" s="32">
        <f t="shared" si="192"/>
        <v>-12.181000000000125</v>
      </c>
      <c r="K3014" s="33">
        <f t="shared" si="193"/>
        <v>-3.4493905981585193E-3</v>
      </c>
    </row>
    <row r="3015" spans="1:11" x14ac:dyDescent="0.25">
      <c r="A3015" s="51" t="s">
        <v>1144</v>
      </c>
      <c r="B3015" s="49" t="s">
        <v>110</v>
      </c>
      <c r="C3015" s="53">
        <v>45908.791666666664</v>
      </c>
      <c r="D3015" s="49">
        <v>4.5651999999999999</v>
      </c>
      <c r="E3015" s="49">
        <v>15.8</v>
      </c>
      <c r="F3015" s="49">
        <v>-14.06</v>
      </c>
      <c r="G3015" s="30">
        <f t="shared" si="190"/>
        <v>-1.4060000000000001</v>
      </c>
      <c r="H3015" s="31">
        <f t="shared" si="191"/>
        <v>173.38229999999979</v>
      </c>
      <c r="I3015" s="31">
        <f>MAX($H$19:H3015)</f>
        <v>186.96929999999992</v>
      </c>
      <c r="J3015" s="32">
        <f t="shared" si="192"/>
        <v>-13.587000000000131</v>
      </c>
      <c r="K3015" s="33">
        <f t="shared" si="193"/>
        <v>-8.0440166761734933E-3</v>
      </c>
    </row>
    <row r="3016" spans="1:11" x14ac:dyDescent="0.25">
      <c r="A3016" s="51" t="s">
        <v>1146</v>
      </c>
      <c r="B3016" s="49" t="s">
        <v>108</v>
      </c>
      <c r="C3016" s="53">
        <v>45909.052083333336</v>
      </c>
      <c r="D3016" s="49">
        <v>3639.73</v>
      </c>
      <c r="E3016" s="49">
        <v>0.7</v>
      </c>
      <c r="F3016" s="49">
        <v>4.01</v>
      </c>
      <c r="G3016" s="30">
        <f t="shared" si="190"/>
        <v>0.40100000000000002</v>
      </c>
      <c r="H3016" s="31">
        <f t="shared" si="191"/>
        <v>173.7832999999998</v>
      </c>
      <c r="I3016" s="31">
        <f>MAX($H$19:H3016)</f>
        <v>186.96929999999992</v>
      </c>
      <c r="J3016" s="32">
        <f t="shared" si="192"/>
        <v>-13.186000000000121</v>
      </c>
      <c r="K3016" s="33">
        <f t="shared" si="193"/>
        <v>2.3128081701535574E-3</v>
      </c>
    </row>
    <row r="3017" spans="1:11" x14ac:dyDescent="0.25">
      <c r="A3017" s="50" t="s">
        <v>1146</v>
      </c>
      <c r="B3017" s="48" t="s">
        <v>110</v>
      </c>
      <c r="C3017" s="52">
        <v>45909.052083333336</v>
      </c>
      <c r="D3017" s="48">
        <v>3639.73</v>
      </c>
      <c r="E3017" s="48">
        <v>1.8</v>
      </c>
      <c r="F3017" s="48">
        <v>11.36</v>
      </c>
      <c r="G3017" s="30">
        <f t="shared" si="190"/>
        <v>1.1359999999999999</v>
      </c>
      <c r="H3017" s="31">
        <f t="shared" si="191"/>
        <v>174.91929999999979</v>
      </c>
      <c r="I3017" s="31">
        <f>MAX($H$19:H3017)</f>
        <v>186.96929999999992</v>
      </c>
      <c r="J3017" s="32">
        <f t="shared" si="192"/>
        <v>-12.050000000000125</v>
      </c>
      <c r="K3017" s="33">
        <f t="shared" si="193"/>
        <v>6.5368766734201778E-3</v>
      </c>
    </row>
    <row r="3018" spans="1:11" x14ac:dyDescent="0.25">
      <c r="A3018" s="50" t="s">
        <v>1144</v>
      </c>
      <c r="B3018" s="48" t="s">
        <v>105</v>
      </c>
      <c r="C3018" s="52">
        <v>45909.069444444445</v>
      </c>
      <c r="D3018" s="48">
        <v>4.5583999999999998</v>
      </c>
      <c r="E3018" s="48">
        <v>6.4</v>
      </c>
      <c r="F3018" s="48">
        <v>-5.95</v>
      </c>
      <c r="G3018" s="30">
        <f t="shared" si="190"/>
        <v>-0.59500000000000008</v>
      </c>
      <c r="H3018" s="31">
        <f t="shared" si="191"/>
        <v>174.32429999999979</v>
      </c>
      <c r="I3018" s="31">
        <f>MAX($H$19:H3018)</f>
        <v>186.96929999999992</v>
      </c>
      <c r="J3018" s="32">
        <f t="shared" si="192"/>
        <v>-12.645000000000124</v>
      </c>
      <c r="K3018" s="33">
        <f t="shared" si="193"/>
        <v>-3.4015686090671515E-3</v>
      </c>
    </row>
    <row r="3019" spans="1:11" x14ac:dyDescent="0.25">
      <c r="A3019" s="51" t="s">
        <v>1144</v>
      </c>
      <c r="B3019" s="49" t="s">
        <v>107</v>
      </c>
      <c r="C3019" s="53">
        <v>45909.069444444445</v>
      </c>
      <c r="D3019" s="49">
        <v>4.5583999999999998</v>
      </c>
      <c r="E3019" s="49">
        <v>15</v>
      </c>
      <c r="F3019" s="49">
        <v>-13.95</v>
      </c>
      <c r="G3019" s="30">
        <f t="shared" si="190"/>
        <v>-1.395</v>
      </c>
      <c r="H3019" s="31">
        <f t="shared" si="191"/>
        <v>172.92929999999978</v>
      </c>
      <c r="I3019" s="31">
        <f>MAX($H$19:H3019)</f>
        <v>186.96929999999992</v>
      </c>
      <c r="J3019" s="32">
        <f t="shared" si="192"/>
        <v>-14.040000000000134</v>
      </c>
      <c r="K3019" s="33">
        <f t="shared" si="193"/>
        <v>-8.0023266979991625E-3</v>
      </c>
    </row>
    <row r="3020" spans="1:11" x14ac:dyDescent="0.25">
      <c r="A3020" s="50" t="s">
        <v>1144</v>
      </c>
      <c r="B3020" s="48" t="s">
        <v>108</v>
      </c>
      <c r="C3020" s="52">
        <v>45909.121527777781</v>
      </c>
      <c r="D3020" s="48">
        <v>4.5762999999999998</v>
      </c>
      <c r="E3020" s="48">
        <v>5.0999999999999996</v>
      </c>
      <c r="F3020" s="48">
        <v>-5.92</v>
      </c>
      <c r="G3020" s="30">
        <f t="shared" si="190"/>
        <v>-0.59199999999999997</v>
      </c>
      <c r="H3020" s="31">
        <f t="shared" si="191"/>
        <v>172.33729999999977</v>
      </c>
      <c r="I3020" s="31">
        <f>MAX($H$19:H3020)</f>
        <v>186.96929999999992</v>
      </c>
      <c r="J3020" s="32">
        <f t="shared" si="192"/>
        <v>-14.632000000000147</v>
      </c>
      <c r="K3020" s="33">
        <f t="shared" si="193"/>
        <v>-3.4233643460074292E-3</v>
      </c>
    </row>
    <row r="3021" spans="1:11" x14ac:dyDescent="0.25">
      <c r="A3021" s="51" t="s">
        <v>1144</v>
      </c>
      <c r="B3021" s="49" t="s">
        <v>110</v>
      </c>
      <c r="C3021" s="53">
        <v>45909.121527777781</v>
      </c>
      <c r="D3021" s="49">
        <v>4.5762999999999998</v>
      </c>
      <c r="E3021" s="49">
        <v>12.1</v>
      </c>
      <c r="F3021" s="49">
        <v>-14.04</v>
      </c>
      <c r="G3021" s="30">
        <f t="shared" si="190"/>
        <v>-1.4039999999999999</v>
      </c>
      <c r="H3021" s="31">
        <f t="shared" si="191"/>
        <v>170.93329999999978</v>
      </c>
      <c r="I3021" s="31">
        <f>MAX($H$19:H3021)</f>
        <v>186.96929999999992</v>
      </c>
      <c r="J3021" s="32">
        <f t="shared" si="192"/>
        <v>-16.036000000000143</v>
      </c>
      <c r="K3021" s="33">
        <f t="shared" si="193"/>
        <v>-8.1468144156836564E-3</v>
      </c>
    </row>
    <row r="3022" spans="1:11" x14ac:dyDescent="0.25">
      <c r="A3022" s="50" t="s">
        <v>1144</v>
      </c>
      <c r="B3022" s="48" t="s">
        <v>105</v>
      </c>
      <c r="C3022" s="52">
        <v>45909.34375</v>
      </c>
      <c r="D3022" s="48">
        <v>4.5537999999999998</v>
      </c>
      <c r="E3022" s="48">
        <v>3.2</v>
      </c>
      <c r="F3022" s="48">
        <v>-5.98</v>
      </c>
      <c r="G3022" s="30">
        <f t="shared" si="190"/>
        <v>-0.59800000000000009</v>
      </c>
      <c r="H3022" s="31">
        <f t="shared" si="191"/>
        <v>170.33529999999976</v>
      </c>
      <c r="I3022" s="31">
        <f>MAX($H$19:H3022)</f>
        <v>186.96929999999992</v>
      </c>
      <c r="J3022" s="32">
        <f t="shared" si="192"/>
        <v>-16.634000000000157</v>
      </c>
      <c r="K3022" s="33">
        <f t="shared" si="193"/>
        <v>-3.4984406198207418E-3</v>
      </c>
    </row>
    <row r="3023" spans="1:11" x14ac:dyDescent="0.25">
      <c r="A3023" s="51" t="s">
        <v>1144</v>
      </c>
      <c r="B3023" s="49" t="s">
        <v>107</v>
      </c>
      <c r="C3023" s="53">
        <v>45909.34375</v>
      </c>
      <c r="D3023" s="49">
        <v>4.5537999999999998</v>
      </c>
      <c r="E3023" s="49">
        <v>7.5</v>
      </c>
      <c r="F3023" s="49">
        <v>-14.02</v>
      </c>
      <c r="G3023" s="30">
        <f t="shared" si="190"/>
        <v>-1.4020000000000001</v>
      </c>
      <c r="H3023" s="31">
        <f t="shared" si="191"/>
        <v>168.93329999999978</v>
      </c>
      <c r="I3023" s="31">
        <f>MAX($H$19:H3023)</f>
        <v>186.96929999999992</v>
      </c>
      <c r="J3023" s="32">
        <f t="shared" si="192"/>
        <v>-18.036000000000143</v>
      </c>
      <c r="K3023" s="33">
        <f t="shared" si="193"/>
        <v>-8.2308247321605243E-3</v>
      </c>
    </row>
    <row r="3024" spans="1:11" x14ac:dyDescent="0.25">
      <c r="A3024" s="51" t="s">
        <v>1146</v>
      </c>
      <c r="B3024" s="49" t="s">
        <v>108</v>
      </c>
      <c r="C3024" s="53">
        <v>45909.420138888891</v>
      </c>
      <c r="D3024" s="49">
        <v>3654.26</v>
      </c>
      <c r="E3024" s="49">
        <v>0.7</v>
      </c>
      <c r="F3024" s="49">
        <v>-5.67</v>
      </c>
      <c r="G3024" s="30">
        <f t="shared" si="190"/>
        <v>-0.56700000000000006</v>
      </c>
      <c r="H3024" s="31">
        <f t="shared" si="191"/>
        <v>168.36629999999977</v>
      </c>
      <c r="I3024" s="31">
        <f>MAX($H$19:H3024)</f>
        <v>186.96929999999992</v>
      </c>
      <c r="J3024" s="32">
        <f t="shared" si="192"/>
        <v>-18.603000000000151</v>
      </c>
      <c r="K3024" s="33">
        <f t="shared" si="193"/>
        <v>-3.3563542534242874E-3</v>
      </c>
    </row>
    <row r="3025" spans="1:11" x14ac:dyDescent="0.25">
      <c r="A3025" s="50" t="s">
        <v>1146</v>
      </c>
      <c r="B3025" s="48" t="s">
        <v>110</v>
      </c>
      <c r="C3025" s="52">
        <v>45909.420138888891</v>
      </c>
      <c r="D3025" s="48">
        <v>3654.26</v>
      </c>
      <c r="E3025" s="48">
        <v>1.7</v>
      </c>
      <c r="F3025" s="48">
        <v>-13.77</v>
      </c>
      <c r="G3025" s="30">
        <f t="shared" si="190"/>
        <v>-1.377</v>
      </c>
      <c r="H3025" s="31">
        <f t="shared" si="191"/>
        <v>166.98929999999976</v>
      </c>
      <c r="I3025" s="31">
        <f>MAX($H$19:H3025)</f>
        <v>186.96929999999992</v>
      </c>
      <c r="J3025" s="32">
        <f t="shared" si="192"/>
        <v>-19.98000000000016</v>
      </c>
      <c r="K3025" s="33">
        <f t="shared" si="193"/>
        <v>-8.1785963105444059E-3</v>
      </c>
    </row>
    <row r="3026" spans="1:11" x14ac:dyDescent="0.25">
      <c r="A3026" s="51" t="s">
        <v>1148</v>
      </c>
      <c r="B3026" s="49" t="s">
        <v>108</v>
      </c>
      <c r="C3026" s="53">
        <v>45909.427083333336</v>
      </c>
      <c r="D3026" s="49">
        <v>1400.23</v>
      </c>
      <c r="E3026" s="49">
        <v>0.93</v>
      </c>
      <c r="F3026" s="49">
        <v>-5.99</v>
      </c>
      <c r="G3026" s="30">
        <f t="shared" si="190"/>
        <v>-0.59900000000000009</v>
      </c>
      <c r="H3026" s="31">
        <f t="shared" si="191"/>
        <v>166.39029999999977</v>
      </c>
      <c r="I3026" s="31">
        <f>MAX($H$19:H3026)</f>
        <v>186.96929999999992</v>
      </c>
      <c r="J3026" s="32">
        <f t="shared" si="192"/>
        <v>-20.57900000000015</v>
      </c>
      <c r="K3026" s="33">
        <f t="shared" si="193"/>
        <v>-3.587056176653225E-3</v>
      </c>
    </row>
    <row r="3027" spans="1:11" x14ac:dyDescent="0.25">
      <c r="A3027" s="50" t="s">
        <v>1148</v>
      </c>
      <c r="B3027" s="48" t="s">
        <v>110</v>
      </c>
      <c r="C3027" s="52">
        <v>45909.427083333336</v>
      </c>
      <c r="D3027" s="48">
        <v>1400.23</v>
      </c>
      <c r="E3027" s="48">
        <v>2.1800000000000002</v>
      </c>
      <c r="F3027" s="48">
        <v>-14.05</v>
      </c>
      <c r="G3027" s="30">
        <f t="shared" si="190"/>
        <v>-1.4050000000000002</v>
      </c>
      <c r="H3027" s="31">
        <f t="shared" si="191"/>
        <v>164.98529999999977</v>
      </c>
      <c r="I3027" s="31">
        <f>MAX($H$19:H3027)</f>
        <v>186.96929999999992</v>
      </c>
      <c r="J3027" s="32">
        <f t="shared" si="192"/>
        <v>-21.984000000000151</v>
      </c>
      <c r="K3027" s="33">
        <f t="shared" si="193"/>
        <v>-8.4440018438575182E-3</v>
      </c>
    </row>
    <row r="3028" spans="1:11" x14ac:dyDescent="0.25">
      <c r="A3028" s="50" t="s">
        <v>1147</v>
      </c>
      <c r="B3028" s="48" t="s">
        <v>105</v>
      </c>
      <c r="C3028" s="52">
        <v>45909.465277777781</v>
      </c>
      <c r="D3028" s="48">
        <v>62.72</v>
      </c>
      <c r="E3028" s="48">
        <v>20.9</v>
      </c>
      <c r="F3028" s="48">
        <v>-5.64</v>
      </c>
      <c r="G3028" s="30">
        <f t="shared" si="190"/>
        <v>-0.56399999999999995</v>
      </c>
      <c r="H3028" s="31">
        <f t="shared" si="191"/>
        <v>164.42129999999977</v>
      </c>
      <c r="I3028" s="31">
        <f>MAX($H$19:H3028)</f>
        <v>186.96929999999992</v>
      </c>
      <c r="J3028" s="32">
        <f t="shared" si="192"/>
        <v>-22.548000000000144</v>
      </c>
      <c r="K3028" s="33">
        <f t="shared" si="193"/>
        <v>-3.4184863742405813E-3</v>
      </c>
    </row>
    <row r="3029" spans="1:11" x14ac:dyDescent="0.25">
      <c r="A3029" s="51" t="s">
        <v>1147</v>
      </c>
      <c r="B3029" s="49" t="s">
        <v>107</v>
      </c>
      <c r="C3029" s="53">
        <v>45909.465277777781</v>
      </c>
      <c r="D3029" s="49">
        <v>62.72</v>
      </c>
      <c r="E3029" s="49">
        <v>48.9</v>
      </c>
      <c r="F3029" s="49">
        <v>-13.2</v>
      </c>
      <c r="G3029" s="30">
        <f t="shared" si="190"/>
        <v>-1.32</v>
      </c>
      <c r="H3029" s="31">
        <f t="shared" si="191"/>
        <v>163.10129999999978</v>
      </c>
      <c r="I3029" s="31">
        <f>MAX($H$19:H3029)</f>
        <v>186.96929999999992</v>
      </c>
      <c r="J3029" s="32">
        <f t="shared" si="192"/>
        <v>-23.868000000000137</v>
      </c>
      <c r="K3029" s="33">
        <f t="shared" si="193"/>
        <v>-8.0281569358714444E-3</v>
      </c>
    </row>
    <row r="3030" spans="1:11" x14ac:dyDescent="0.25">
      <c r="A3030" s="50" t="s">
        <v>1144</v>
      </c>
      <c r="B3030" s="48" t="s">
        <v>105</v>
      </c>
      <c r="C3030" s="52">
        <v>45909.506944444445</v>
      </c>
      <c r="D3030" s="48">
        <v>4.5557999999999996</v>
      </c>
      <c r="E3030" s="48">
        <v>4.4000000000000004</v>
      </c>
      <c r="F3030" s="48">
        <v>4.4400000000000004</v>
      </c>
      <c r="G3030" s="30">
        <f t="shared" si="190"/>
        <v>0.44400000000000006</v>
      </c>
      <c r="H3030" s="31">
        <f t="shared" si="191"/>
        <v>163.54529999999977</v>
      </c>
      <c r="I3030" s="31">
        <f>MAX($H$19:H3030)</f>
        <v>186.96929999999992</v>
      </c>
      <c r="J3030" s="32">
        <f t="shared" si="192"/>
        <v>-23.424000000000149</v>
      </c>
      <c r="K3030" s="33">
        <f t="shared" si="193"/>
        <v>2.7222345867261577E-3</v>
      </c>
    </row>
    <row r="3031" spans="1:11" x14ac:dyDescent="0.25">
      <c r="A3031" s="51" t="s">
        <v>1144</v>
      </c>
      <c r="B3031" s="49" t="s">
        <v>107</v>
      </c>
      <c r="C3031" s="53">
        <v>45909.506944444445</v>
      </c>
      <c r="D3031" s="49">
        <v>4.5557999999999996</v>
      </c>
      <c r="E3031" s="49">
        <v>10.4</v>
      </c>
      <c r="F3031" s="49">
        <v>0.1</v>
      </c>
      <c r="G3031" s="30">
        <f t="shared" si="190"/>
        <v>1.0000000000000002E-2</v>
      </c>
      <c r="H3031" s="31">
        <f t="shared" si="191"/>
        <v>163.55529999999976</v>
      </c>
      <c r="I3031" s="31">
        <f>MAX($H$19:H3031)</f>
        <v>186.96929999999992</v>
      </c>
      <c r="J3031" s="32">
        <f t="shared" si="192"/>
        <v>-23.414000000000158</v>
      </c>
      <c r="K3031" s="33">
        <f t="shared" si="193"/>
        <v>6.1145138380513941E-5</v>
      </c>
    </row>
    <row r="3032" spans="1:11" x14ac:dyDescent="0.25">
      <c r="A3032" s="51" t="s">
        <v>1148</v>
      </c>
      <c r="B3032" s="49" t="s">
        <v>105</v>
      </c>
      <c r="C3032" s="53">
        <v>45909.545138888891</v>
      </c>
      <c r="D3032" s="49">
        <v>1376.19</v>
      </c>
      <c r="E3032" s="49">
        <v>0.57999999999999996</v>
      </c>
      <c r="F3032" s="49">
        <v>-5.95</v>
      </c>
      <c r="G3032" s="30">
        <f t="shared" si="190"/>
        <v>-0.59500000000000008</v>
      </c>
      <c r="H3032" s="31">
        <f t="shared" si="191"/>
        <v>162.96029999999976</v>
      </c>
      <c r="I3032" s="31">
        <f>MAX($H$19:H3032)</f>
        <v>186.96929999999992</v>
      </c>
      <c r="J3032" s="32">
        <f t="shared" si="192"/>
        <v>-24.009000000000157</v>
      </c>
      <c r="K3032" s="33">
        <f t="shared" si="193"/>
        <v>-3.6379132929351687E-3</v>
      </c>
    </row>
    <row r="3033" spans="1:11" x14ac:dyDescent="0.25">
      <c r="A3033" s="50" t="s">
        <v>1148</v>
      </c>
      <c r="B3033" s="48" t="s">
        <v>107</v>
      </c>
      <c r="C3033" s="52">
        <v>45909.545138888891</v>
      </c>
      <c r="D3033" s="48">
        <v>1376.19</v>
      </c>
      <c r="E3033" s="48">
        <v>1.37</v>
      </c>
      <c r="F3033" s="48">
        <v>-14.06</v>
      </c>
      <c r="G3033" s="30">
        <f t="shared" si="190"/>
        <v>-1.4060000000000001</v>
      </c>
      <c r="H3033" s="31">
        <f t="shared" si="191"/>
        <v>161.55429999999976</v>
      </c>
      <c r="I3033" s="31">
        <f>MAX($H$19:H3033)</f>
        <v>186.96929999999992</v>
      </c>
      <c r="J3033" s="32">
        <f t="shared" si="192"/>
        <v>-25.415000000000163</v>
      </c>
      <c r="K3033" s="33">
        <f t="shared" si="193"/>
        <v>-8.6278682599382206E-3</v>
      </c>
    </row>
    <row r="3034" spans="1:11" x14ac:dyDescent="0.25">
      <c r="A3034" s="50" t="s">
        <v>1147</v>
      </c>
      <c r="B3034" s="48" t="s">
        <v>108</v>
      </c>
      <c r="C3034" s="52">
        <v>45909.552083333336</v>
      </c>
      <c r="D3034" s="48">
        <v>63.27</v>
      </c>
      <c r="E3034" s="48">
        <v>12.1</v>
      </c>
      <c r="F3034" s="48">
        <v>4.3600000000000003</v>
      </c>
      <c r="G3034" s="30">
        <f t="shared" si="190"/>
        <v>0.43600000000000005</v>
      </c>
      <c r="H3034" s="31">
        <f t="shared" si="191"/>
        <v>161.99029999999976</v>
      </c>
      <c r="I3034" s="31">
        <f>MAX($H$19:H3034)</f>
        <v>186.96929999999992</v>
      </c>
      <c r="J3034" s="32">
        <f t="shared" si="192"/>
        <v>-24.979000000000156</v>
      </c>
      <c r="K3034" s="33">
        <f t="shared" si="193"/>
        <v>2.6987830097993104E-3</v>
      </c>
    </row>
    <row r="3035" spans="1:11" x14ac:dyDescent="0.25">
      <c r="A3035" s="51" t="s">
        <v>1147</v>
      </c>
      <c r="B3035" s="49" t="s">
        <v>110</v>
      </c>
      <c r="C3035" s="53">
        <v>45909.552083333336</v>
      </c>
      <c r="D3035" s="49">
        <v>63.27</v>
      </c>
      <c r="E3035" s="49">
        <v>28.3</v>
      </c>
      <c r="F3035" s="49">
        <v>0</v>
      </c>
      <c r="G3035" s="30">
        <f t="shared" si="190"/>
        <v>0</v>
      </c>
      <c r="H3035" s="31">
        <f t="shared" si="191"/>
        <v>161.99029999999976</v>
      </c>
      <c r="I3035" s="31">
        <f>MAX($H$19:H3035)</f>
        <v>186.96929999999992</v>
      </c>
      <c r="J3035" s="32">
        <f t="shared" si="192"/>
        <v>-24.979000000000156</v>
      </c>
      <c r="K3035" s="33">
        <f t="shared" si="193"/>
        <v>0</v>
      </c>
    </row>
    <row r="3036" spans="1:11" x14ac:dyDescent="0.25">
      <c r="A3036" s="51" t="s">
        <v>1145</v>
      </c>
      <c r="B3036" s="49" t="s">
        <v>105</v>
      </c>
      <c r="C3036" s="53">
        <v>45909.569444444445</v>
      </c>
      <c r="D3036" s="49">
        <v>4.0400999999999998</v>
      </c>
      <c r="E3036" s="49">
        <v>472.8</v>
      </c>
      <c r="F3036" s="49">
        <v>-7.14</v>
      </c>
      <c r="G3036" s="30">
        <f t="shared" si="190"/>
        <v>-0.71399999999999997</v>
      </c>
      <c r="H3036" s="31">
        <f t="shared" si="191"/>
        <v>161.27629999999976</v>
      </c>
      <c r="I3036" s="31">
        <f>MAX($H$19:H3036)</f>
        <v>186.96929999999992</v>
      </c>
      <c r="J3036" s="32">
        <f t="shared" si="192"/>
        <v>-25.693000000000154</v>
      </c>
      <c r="K3036" s="33">
        <f t="shared" si="193"/>
        <v>-4.4076713235298159E-3</v>
      </c>
    </row>
    <row r="3037" spans="1:11" x14ac:dyDescent="0.25">
      <c r="A3037" s="50" t="s">
        <v>1145</v>
      </c>
      <c r="B3037" s="48" t="s">
        <v>107</v>
      </c>
      <c r="C3037" s="52">
        <v>45909.569444444445</v>
      </c>
      <c r="D3037" s="48">
        <v>4.0400999999999998</v>
      </c>
      <c r="E3037" s="48">
        <v>1103.2</v>
      </c>
      <c r="F3037" s="48">
        <v>-16.66</v>
      </c>
      <c r="G3037" s="30">
        <f t="shared" si="190"/>
        <v>-1.6660000000000001</v>
      </c>
      <c r="H3037" s="31">
        <f t="shared" si="191"/>
        <v>159.61029999999977</v>
      </c>
      <c r="I3037" s="31">
        <f>MAX($H$19:H3037)</f>
        <v>186.96929999999992</v>
      </c>
      <c r="J3037" s="32">
        <f t="shared" si="192"/>
        <v>-27.359000000000151</v>
      </c>
      <c r="K3037" s="33">
        <f t="shared" si="193"/>
        <v>-1.0330098098728646E-2</v>
      </c>
    </row>
    <row r="3038" spans="1:11" x14ac:dyDescent="0.25">
      <c r="A3038" s="51" t="s">
        <v>1145</v>
      </c>
      <c r="B3038" s="49" t="s">
        <v>105</v>
      </c>
      <c r="C3038" s="53">
        <v>45909.711805555555</v>
      </c>
      <c r="D3038" s="49">
        <v>4.0377000000000001</v>
      </c>
      <c r="E3038" s="49">
        <v>547.9</v>
      </c>
      <c r="F3038" s="49">
        <v>3.23</v>
      </c>
      <c r="G3038" s="30">
        <f t="shared" si="190"/>
        <v>0.32300000000000001</v>
      </c>
      <c r="H3038" s="31">
        <f t="shared" si="191"/>
        <v>159.93329999999978</v>
      </c>
      <c r="I3038" s="31">
        <f>MAX($H$19:H3038)</f>
        <v>186.96929999999992</v>
      </c>
      <c r="J3038" s="32">
        <f t="shared" si="192"/>
        <v>-27.036000000000143</v>
      </c>
      <c r="K3038" s="33">
        <f t="shared" si="193"/>
        <v>2.0236789229768348E-3</v>
      </c>
    </row>
    <row r="3039" spans="1:11" x14ac:dyDescent="0.25">
      <c r="A3039" s="50" t="s">
        <v>1145</v>
      </c>
      <c r="B3039" s="48" t="s">
        <v>107</v>
      </c>
      <c r="C3039" s="52">
        <v>45909.711805555555</v>
      </c>
      <c r="D3039" s="48">
        <v>4.0377000000000001</v>
      </c>
      <c r="E3039" s="48">
        <v>1278.5</v>
      </c>
      <c r="F3039" s="48">
        <v>11.51</v>
      </c>
      <c r="G3039" s="30">
        <f t="shared" si="190"/>
        <v>1.151</v>
      </c>
      <c r="H3039" s="31">
        <f t="shared" si="191"/>
        <v>161.08429999999979</v>
      </c>
      <c r="I3039" s="31">
        <f>MAX($H$19:H3039)</f>
        <v>186.96929999999992</v>
      </c>
      <c r="J3039" s="32">
        <f t="shared" si="192"/>
        <v>-25.885000000000133</v>
      </c>
      <c r="K3039" s="33">
        <f t="shared" si="193"/>
        <v>7.1967501452168126E-3</v>
      </c>
    </row>
    <row r="3040" spans="1:11" x14ac:dyDescent="0.25">
      <c r="A3040" s="50" t="s">
        <v>1147</v>
      </c>
      <c r="B3040" s="48" t="s">
        <v>105</v>
      </c>
      <c r="C3040" s="52">
        <v>45909.711805555555</v>
      </c>
      <c r="D3040" s="48">
        <v>62.79</v>
      </c>
      <c r="E3040" s="48">
        <v>16.2</v>
      </c>
      <c r="F3040" s="48">
        <v>-5.67</v>
      </c>
      <c r="G3040" s="30">
        <f t="shared" si="190"/>
        <v>-0.56700000000000006</v>
      </c>
      <c r="H3040" s="31">
        <f t="shared" si="191"/>
        <v>160.51729999999978</v>
      </c>
      <c r="I3040" s="31">
        <f>MAX($H$19:H3040)</f>
        <v>186.96929999999992</v>
      </c>
      <c r="J3040" s="32">
        <f t="shared" si="192"/>
        <v>-26.45200000000014</v>
      </c>
      <c r="K3040" s="33">
        <f t="shared" si="193"/>
        <v>-3.5198961040896481E-3</v>
      </c>
    </row>
    <row r="3041" spans="1:11" x14ac:dyDescent="0.25">
      <c r="A3041" s="51" t="s">
        <v>1147</v>
      </c>
      <c r="B3041" s="49" t="s">
        <v>107</v>
      </c>
      <c r="C3041" s="53">
        <v>45909.711805555555</v>
      </c>
      <c r="D3041" s="49">
        <v>62.79</v>
      </c>
      <c r="E3041" s="49">
        <v>37.799999999999997</v>
      </c>
      <c r="F3041" s="49">
        <v>-13.23</v>
      </c>
      <c r="G3041" s="30">
        <f t="shared" si="190"/>
        <v>-1.3230000000000002</v>
      </c>
      <c r="H3041" s="31">
        <f t="shared" si="191"/>
        <v>159.19429999999977</v>
      </c>
      <c r="I3041" s="31">
        <f>MAX($H$19:H3041)</f>
        <v>186.96929999999992</v>
      </c>
      <c r="J3041" s="32">
        <f t="shared" si="192"/>
        <v>-27.775000000000148</v>
      </c>
      <c r="K3041" s="33">
        <f t="shared" si="193"/>
        <v>-8.2421022531528054E-3</v>
      </c>
    </row>
    <row r="3042" spans="1:11" x14ac:dyDescent="0.25">
      <c r="A3042" s="50" t="s">
        <v>1144</v>
      </c>
      <c r="B3042" s="48" t="s">
        <v>108</v>
      </c>
      <c r="C3042" s="52">
        <v>45910.128472222219</v>
      </c>
      <c r="D3042" s="48">
        <v>4.5789999999999997</v>
      </c>
      <c r="E3042" s="48">
        <v>6.8</v>
      </c>
      <c r="F3042" s="48">
        <v>4.49</v>
      </c>
      <c r="G3042" s="30">
        <f t="shared" si="190"/>
        <v>0.44900000000000007</v>
      </c>
      <c r="H3042" s="31">
        <f t="shared" si="191"/>
        <v>159.64329999999978</v>
      </c>
      <c r="I3042" s="31">
        <f>MAX($H$19:H3042)</f>
        <v>186.96929999999992</v>
      </c>
      <c r="J3042" s="32">
        <f t="shared" si="192"/>
        <v>-27.326000000000136</v>
      </c>
      <c r="K3042" s="33">
        <f t="shared" si="193"/>
        <v>2.8204527423407733E-3</v>
      </c>
    </row>
    <row r="3043" spans="1:11" x14ac:dyDescent="0.25">
      <c r="A3043" s="51" t="s">
        <v>1144</v>
      </c>
      <c r="B3043" s="49" t="s">
        <v>110</v>
      </c>
      <c r="C3043" s="53">
        <v>45910.128472222219</v>
      </c>
      <c r="D3043" s="49">
        <v>4.5789999999999997</v>
      </c>
      <c r="E3043" s="49">
        <v>15.9</v>
      </c>
      <c r="F3043" s="49">
        <v>2.23</v>
      </c>
      <c r="G3043" s="30">
        <f t="shared" si="190"/>
        <v>0.223</v>
      </c>
      <c r="H3043" s="31">
        <f t="shared" si="191"/>
        <v>159.8662999999998</v>
      </c>
      <c r="I3043" s="31">
        <f>MAX($H$19:H3043)</f>
        <v>186.96929999999992</v>
      </c>
      <c r="J3043" s="32">
        <f t="shared" si="192"/>
        <v>-27.103000000000122</v>
      </c>
      <c r="K3043" s="33">
        <f t="shared" si="193"/>
        <v>1.3968641339787702E-3</v>
      </c>
    </row>
    <row r="3044" spans="1:11" x14ac:dyDescent="0.25">
      <c r="A3044" s="51" t="s">
        <v>1146</v>
      </c>
      <c r="B3044" s="49" t="s">
        <v>108</v>
      </c>
      <c r="C3044" s="53">
        <v>45910.145833333336</v>
      </c>
      <c r="D3044" s="49">
        <v>3634.47</v>
      </c>
      <c r="E3044" s="49">
        <v>0.7</v>
      </c>
      <c r="F3044" s="49">
        <v>3.98</v>
      </c>
      <c r="G3044" s="30">
        <f t="shared" si="190"/>
        <v>0.39800000000000002</v>
      </c>
      <c r="H3044" s="31">
        <f t="shared" si="191"/>
        <v>160.26429999999979</v>
      </c>
      <c r="I3044" s="31">
        <f>MAX($H$19:H3044)</f>
        <v>186.96929999999992</v>
      </c>
      <c r="J3044" s="32">
        <f t="shared" si="192"/>
        <v>-26.705000000000126</v>
      </c>
      <c r="K3044" s="33">
        <f t="shared" si="193"/>
        <v>2.4895803555846641E-3</v>
      </c>
    </row>
    <row r="3045" spans="1:11" x14ac:dyDescent="0.25">
      <c r="A3045" s="50" t="s">
        <v>1146</v>
      </c>
      <c r="B3045" s="48" t="s">
        <v>110</v>
      </c>
      <c r="C3045" s="52">
        <v>45910.145833333336</v>
      </c>
      <c r="D3045" s="48">
        <v>3634.47</v>
      </c>
      <c r="E3045" s="48">
        <v>1.8</v>
      </c>
      <c r="F3045" s="48">
        <v>26.77</v>
      </c>
      <c r="G3045" s="30">
        <f t="shared" si="190"/>
        <v>2.677</v>
      </c>
      <c r="H3045" s="31">
        <f t="shared" si="191"/>
        <v>162.94129999999979</v>
      </c>
      <c r="I3045" s="31">
        <f>MAX($H$19:H3045)</f>
        <v>186.96929999999992</v>
      </c>
      <c r="J3045" s="32">
        <f t="shared" si="192"/>
        <v>-24.028000000000134</v>
      </c>
      <c r="K3045" s="33">
        <f t="shared" si="193"/>
        <v>1.6703657645526837E-2</v>
      </c>
    </row>
    <row r="3046" spans="1:11" x14ac:dyDescent="0.25">
      <c r="A3046" s="50" t="s">
        <v>1144</v>
      </c>
      <c r="B3046" s="48" t="s">
        <v>108</v>
      </c>
      <c r="C3046" s="52">
        <v>45910.538194444445</v>
      </c>
      <c r="D3046" s="48">
        <v>4.5922000000000001</v>
      </c>
      <c r="E3046" s="48">
        <v>4.7</v>
      </c>
      <c r="F3046" s="48">
        <v>4.51</v>
      </c>
      <c r="G3046" s="30">
        <f t="shared" si="190"/>
        <v>0.45100000000000001</v>
      </c>
      <c r="H3046" s="31">
        <f t="shared" si="191"/>
        <v>163.39229999999978</v>
      </c>
      <c r="I3046" s="31">
        <f>MAX($H$19:H3046)</f>
        <v>186.96929999999992</v>
      </c>
      <c r="J3046" s="32">
        <f t="shared" si="192"/>
        <v>-23.57700000000014</v>
      </c>
      <c r="K3046" s="33">
        <f t="shared" si="193"/>
        <v>2.7678679377174387E-3</v>
      </c>
    </row>
    <row r="3047" spans="1:11" x14ac:dyDescent="0.25">
      <c r="A3047" s="51" t="s">
        <v>1144</v>
      </c>
      <c r="B3047" s="49" t="s">
        <v>110</v>
      </c>
      <c r="C3047" s="53">
        <v>45910.538194444445</v>
      </c>
      <c r="D3047" s="49">
        <v>4.5922000000000001</v>
      </c>
      <c r="E3047" s="49">
        <v>11</v>
      </c>
      <c r="F3047" s="49">
        <v>19.14</v>
      </c>
      <c r="G3047" s="30">
        <f t="shared" si="190"/>
        <v>1.9140000000000001</v>
      </c>
      <c r="H3047" s="31">
        <f t="shared" si="191"/>
        <v>165.30629999999977</v>
      </c>
      <c r="I3047" s="31">
        <f>MAX($H$19:H3047)</f>
        <v>186.96929999999992</v>
      </c>
      <c r="J3047" s="32">
        <f t="shared" si="192"/>
        <v>-21.663000000000153</v>
      </c>
      <c r="K3047" s="33">
        <f t="shared" si="193"/>
        <v>1.1714138303946964E-2</v>
      </c>
    </row>
    <row r="3048" spans="1:11" x14ac:dyDescent="0.25">
      <c r="A3048" s="50" t="s">
        <v>1145</v>
      </c>
      <c r="B3048" s="48" t="s">
        <v>105</v>
      </c>
      <c r="C3048" s="52">
        <v>45910.663194444445</v>
      </c>
      <c r="D3048" s="48">
        <v>4.0176999999999996</v>
      </c>
      <c r="E3048" s="48">
        <v>488.9</v>
      </c>
      <c r="F3048" s="48">
        <v>-3.72</v>
      </c>
      <c r="G3048" s="30">
        <f t="shared" si="190"/>
        <v>-0.37200000000000005</v>
      </c>
      <c r="H3048" s="31">
        <f t="shared" si="191"/>
        <v>164.93429999999975</v>
      </c>
      <c r="I3048" s="31">
        <f>MAX($H$19:H3048)</f>
        <v>186.96929999999992</v>
      </c>
      <c r="J3048" s="32">
        <f t="shared" si="192"/>
        <v>-22.035000000000167</v>
      </c>
      <c r="K3048" s="33">
        <f t="shared" si="193"/>
        <v>-2.2503679533085741E-3</v>
      </c>
    </row>
    <row r="3049" spans="1:11" x14ac:dyDescent="0.25">
      <c r="A3049" s="50" t="s">
        <v>1145</v>
      </c>
      <c r="B3049" s="48" t="s">
        <v>107</v>
      </c>
      <c r="C3049" s="52">
        <v>45910.663194444445</v>
      </c>
      <c r="D3049" s="48">
        <v>4.0176999999999996</v>
      </c>
      <c r="E3049" s="48">
        <v>1140.9000000000001</v>
      </c>
      <c r="F3049" s="48">
        <v>-8.67</v>
      </c>
      <c r="G3049" s="30">
        <f t="shared" ref="G3049:G3112" si="194">(F3049*0.1)</f>
        <v>-0.86699999999999999</v>
      </c>
      <c r="H3049" s="31">
        <f t="shared" ref="H3049:H3112" si="195">(H3048+G3049)</f>
        <v>164.06729999999976</v>
      </c>
      <c r="I3049" s="31">
        <f>MAX($H$19:H3049)</f>
        <v>186.96929999999992</v>
      </c>
      <c r="J3049" s="32">
        <f t="shared" ref="J3049:J3112" si="196">(H3049-I3049)</f>
        <v>-22.902000000000157</v>
      </c>
      <c r="K3049" s="33">
        <f t="shared" ref="K3049:K3112" si="197">(H3049/H3048)-1</f>
        <v>-5.2566385524417392E-3</v>
      </c>
    </row>
    <row r="3050" spans="1:11" x14ac:dyDescent="0.25">
      <c r="A3050" s="51" t="s">
        <v>1148</v>
      </c>
      <c r="B3050" s="49" t="s">
        <v>108</v>
      </c>
      <c r="C3050" s="53">
        <v>45910.753472222219</v>
      </c>
      <c r="D3050" s="49">
        <v>1396.5419999999999</v>
      </c>
      <c r="E3050" s="49">
        <v>0.95</v>
      </c>
      <c r="F3050" s="49">
        <v>-6</v>
      </c>
      <c r="G3050" s="30">
        <f t="shared" si="194"/>
        <v>-0.60000000000000009</v>
      </c>
      <c r="H3050" s="31">
        <f t="shared" si="195"/>
        <v>163.46729999999977</v>
      </c>
      <c r="I3050" s="31">
        <f>MAX($H$19:H3050)</f>
        <v>186.96929999999992</v>
      </c>
      <c r="J3050" s="32">
        <f t="shared" si="196"/>
        <v>-23.502000000000152</v>
      </c>
      <c r="K3050" s="33">
        <f t="shared" si="197"/>
        <v>-3.6570358627221466E-3</v>
      </c>
    </row>
    <row r="3051" spans="1:11" x14ac:dyDescent="0.25">
      <c r="A3051" s="50" t="s">
        <v>1148</v>
      </c>
      <c r="B3051" s="48" t="s">
        <v>110</v>
      </c>
      <c r="C3051" s="52">
        <v>45910.753472222219</v>
      </c>
      <c r="D3051" s="48">
        <v>1396.5419999999999</v>
      </c>
      <c r="E3051" s="48">
        <v>2.23</v>
      </c>
      <c r="F3051" s="48">
        <v>-14.07</v>
      </c>
      <c r="G3051" s="30">
        <f t="shared" si="194"/>
        <v>-1.407</v>
      </c>
      <c r="H3051" s="31">
        <f t="shared" si="195"/>
        <v>162.06029999999976</v>
      </c>
      <c r="I3051" s="31">
        <f>MAX($H$19:H3051)</f>
        <v>186.96929999999992</v>
      </c>
      <c r="J3051" s="32">
        <f t="shared" si="196"/>
        <v>-24.909000000000162</v>
      </c>
      <c r="K3051" s="33">
        <f t="shared" si="197"/>
        <v>-8.6072260323625249E-3</v>
      </c>
    </row>
    <row r="3052" spans="1:11" x14ac:dyDescent="0.25">
      <c r="A3052" s="51" t="s">
        <v>1146</v>
      </c>
      <c r="B3052" s="49" t="s">
        <v>108</v>
      </c>
      <c r="C3052" s="53">
        <v>45911.03125</v>
      </c>
      <c r="D3052" s="49">
        <v>3645.56</v>
      </c>
      <c r="E3052" s="49">
        <v>1.1000000000000001</v>
      </c>
      <c r="F3052" s="49">
        <v>-5.96</v>
      </c>
      <c r="G3052" s="30">
        <f t="shared" si="194"/>
        <v>-0.59599999999999997</v>
      </c>
      <c r="H3052" s="31">
        <f t="shared" si="195"/>
        <v>161.46429999999975</v>
      </c>
      <c r="I3052" s="31">
        <f>MAX($H$19:H3052)</f>
        <v>186.96929999999992</v>
      </c>
      <c r="J3052" s="32">
        <f t="shared" si="196"/>
        <v>-25.505000000000166</v>
      </c>
      <c r="K3052" s="33">
        <f t="shared" si="197"/>
        <v>-3.6776434450633833E-3</v>
      </c>
    </row>
    <row r="3053" spans="1:11" x14ac:dyDescent="0.25">
      <c r="A3053" s="50" t="s">
        <v>1146</v>
      </c>
      <c r="B3053" s="48" t="s">
        <v>110</v>
      </c>
      <c r="C3053" s="52">
        <v>45911.03125</v>
      </c>
      <c r="D3053" s="48">
        <v>3645.56</v>
      </c>
      <c r="E3053" s="48">
        <v>2.5</v>
      </c>
      <c r="F3053" s="48">
        <v>-13.55</v>
      </c>
      <c r="G3053" s="30">
        <f t="shared" si="194"/>
        <v>-1.3550000000000002</v>
      </c>
      <c r="H3053" s="31">
        <f t="shared" si="195"/>
        <v>160.10929999999976</v>
      </c>
      <c r="I3053" s="31">
        <f>MAX($H$19:H3053)</f>
        <v>186.96929999999992</v>
      </c>
      <c r="J3053" s="32">
        <f t="shared" si="196"/>
        <v>-26.860000000000156</v>
      </c>
      <c r="K3053" s="33">
        <f t="shared" si="197"/>
        <v>-8.3919479414334974E-3</v>
      </c>
    </row>
    <row r="3054" spans="1:11" x14ac:dyDescent="0.25">
      <c r="A3054" s="51" t="s">
        <v>1148</v>
      </c>
      <c r="B3054" s="49" t="s">
        <v>105</v>
      </c>
      <c r="C3054" s="53">
        <v>45911.125</v>
      </c>
      <c r="D3054" s="49">
        <v>1388.9639999999999</v>
      </c>
      <c r="E3054" s="49">
        <v>1.2</v>
      </c>
      <c r="F3054" s="49">
        <v>4.53</v>
      </c>
      <c r="G3054" s="30">
        <f t="shared" si="194"/>
        <v>0.45300000000000007</v>
      </c>
      <c r="H3054" s="31">
        <f t="shared" si="195"/>
        <v>160.56229999999977</v>
      </c>
      <c r="I3054" s="31">
        <f>MAX($H$19:H3054)</f>
        <v>186.96929999999992</v>
      </c>
      <c r="J3054" s="32">
        <f t="shared" si="196"/>
        <v>-26.407000000000153</v>
      </c>
      <c r="K3054" s="33">
        <f t="shared" si="197"/>
        <v>2.8293172226723229E-3</v>
      </c>
    </row>
    <row r="3055" spans="1:11" x14ac:dyDescent="0.25">
      <c r="A3055" s="50" t="s">
        <v>1148</v>
      </c>
      <c r="B3055" s="48" t="s">
        <v>107</v>
      </c>
      <c r="C3055" s="52">
        <v>45911.125</v>
      </c>
      <c r="D3055" s="48">
        <v>1388.9639999999999</v>
      </c>
      <c r="E3055" s="48">
        <v>2.81</v>
      </c>
      <c r="F3055" s="48">
        <v>0</v>
      </c>
      <c r="G3055" s="30">
        <f t="shared" si="194"/>
        <v>0</v>
      </c>
      <c r="H3055" s="31">
        <f t="shared" si="195"/>
        <v>160.56229999999977</v>
      </c>
      <c r="I3055" s="31">
        <f>MAX($H$19:H3055)</f>
        <v>186.96929999999992</v>
      </c>
      <c r="J3055" s="32">
        <f t="shared" si="196"/>
        <v>-26.407000000000153</v>
      </c>
      <c r="K3055" s="33">
        <f t="shared" si="197"/>
        <v>0</v>
      </c>
    </row>
    <row r="3056" spans="1:11" x14ac:dyDescent="0.25">
      <c r="A3056" s="51" t="s">
        <v>1146</v>
      </c>
      <c r="B3056" s="49" t="s">
        <v>105</v>
      </c>
      <c r="C3056" s="53">
        <v>45911.128472222219</v>
      </c>
      <c r="D3056" s="49">
        <v>3636.13</v>
      </c>
      <c r="E3056" s="49">
        <v>0.8</v>
      </c>
      <c r="F3056" s="49">
        <v>4.22</v>
      </c>
      <c r="G3056" s="30">
        <f t="shared" si="194"/>
        <v>0.42199999999999999</v>
      </c>
      <c r="H3056" s="31">
        <f t="shared" si="195"/>
        <v>160.98429999999976</v>
      </c>
      <c r="I3056" s="31">
        <f>MAX($H$19:H3056)</f>
        <v>186.96929999999992</v>
      </c>
      <c r="J3056" s="32">
        <f t="shared" si="196"/>
        <v>-25.985000000000156</v>
      </c>
      <c r="K3056" s="33">
        <f t="shared" si="197"/>
        <v>2.6282632971750264E-3</v>
      </c>
    </row>
    <row r="3057" spans="1:11" x14ac:dyDescent="0.25">
      <c r="A3057" s="50" t="s">
        <v>1146</v>
      </c>
      <c r="B3057" s="48" t="s">
        <v>107</v>
      </c>
      <c r="C3057" s="52">
        <v>45911.128472222219</v>
      </c>
      <c r="D3057" s="48">
        <v>3636.13</v>
      </c>
      <c r="E3057" s="48">
        <v>1.9</v>
      </c>
      <c r="F3057" s="48">
        <v>7.7</v>
      </c>
      <c r="G3057" s="30">
        <f t="shared" si="194"/>
        <v>0.77</v>
      </c>
      <c r="H3057" s="31">
        <f t="shared" si="195"/>
        <v>161.75429999999977</v>
      </c>
      <c r="I3057" s="31">
        <f>MAX($H$19:H3057)</f>
        <v>186.96929999999992</v>
      </c>
      <c r="J3057" s="32">
        <f t="shared" si="196"/>
        <v>-25.215000000000146</v>
      </c>
      <c r="K3057" s="33">
        <f t="shared" si="197"/>
        <v>4.7830751197477372E-3</v>
      </c>
    </row>
    <row r="3058" spans="1:11" x14ac:dyDescent="0.25">
      <c r="A3058" s="51" t="s">
        <v>1145</v>
      </c>
      <c r="B3058" s="49" t="s">
        <v>108</v>
      </c>
      <c r="C3058" s="53">
        <v>45911.138888888891</v>
      </c>
      <c r="D3058" s="49">
        <v>4.0252999999999997</v>
      </c>
      <c r="E3058" s="49">
        <v>488.9</v>
      </c>
      <c r="F3058" s="49">
        <v>-3.72</v>
      </c>
      <c r="G3058" s="30">
        <f t="shared" si="194"/>
        <v>-0.37200000000000005</v>
      </c>
      <c r="H3058" s="31">
        <f t="shared" si="195"/>
        <v>161.38229999999976</v>
      </c>
      <c r="I3058" s="31">
        <f>MAX($H$19:H3058)</f>
        <v>186.96929999999992</v>
      </c>
      <c r="J3058" s="32">
        <f t="shared" si="196"/>
        <v>-25.58700000000016</v>
      </c>
      <c r="K3058" s="33">
        <f t="shared" si="197"/>
        <v>-2.2997843024884501E-3</v>
      </c>
    </row>
    <row r="3059" spans="1:11" x14ac:dyDescent="0.25">
      <c r="A3059" s="51" t="s">
        <v>1145</v>
      </c>
      <c r="B3059" s="49" t="s">
        <v>108</v>
      </c>
      <c r="C3059" s="53">
        <v>45911.138888888891</v>
      </c>
      <c r="D3059" s="49">
        <v>4.0252999999999997</v>
      </c>
      <c r="E3059" s="49">
        <v>1140.9000000000001</v>
      </c>
      <c r="F3059" s="49">
        <v>-8.67</v>
      </c>
      <c r="G3059" s="30">
        <f t="shared" si="194"/>
        <v>-0.86699999999999999</v>
      </c>
      <c r="H3059" s="31">
        <f t="shared" si="195"/>
        <v>160.51529999999977</v>
      </c>
      <c r="I3059" s="31">
        <f>MAX($H$19:H3059)</f>
        <v>186.96929999999992</v>
      </c>
      <c r="J3059" s="32">
        <f t="shared" si="196"/>
        <v>-26.45400000000015</v>
      </c>
      <c r="K3059" s="33">
        <f t="shared" si="197"/>
        <v>-5.3723363714607286E-3</v>
      </c>
    </row>
    <row r="3060" spans="1:11" x14ac:dyDescent="0.25">
      <c r="A3060" s="51" t="s">
        <v>1145</v>
      </c>
      <c r="B3060" s="49" t="s">
        <v>108</v>
      </c>
      <c r="C3060" s="53">
        <v>45911.138888888891</v>
      </c>
      <c r="D3060" s="49">
        <v>4.0252999999999997</v>
      </c>
      <c r="E3060" s="49">
        <v>1104.9000000000001</v>
      </c>
      <c r="F3060" s="49">
        <v>5.86</v>
      </c>
      <c r="G3060" s="30">
        <f t="shared" si="194"/>
        <v>0.58600000000000008</v>
      </c>
      <c r="H3060" s="31">
        <f t="shared" si="195"/>
        <v>161.10129999999978</v>
      </c>
      <c r="I3060" s="31">
        <f>MAX($H$19:H3060)</f>
        <v>186.96929999999992</v>
      </c>
      <c r="J3060" s="32">
        <f t="shared" si="196"/>
        <v>-25.868000000000137</v>
      </c>
      <c r="K3060" s="33">
        <f t="shared" si="197"/>
        <v>3.6507423279898976E-3</v>
      </c>
    </row>
    <row r="3061" spans="1:11" x14ac:dyDescent="0.25">
      <c r="A3061" s="50" t="s">
        <v>1145</v>
      </c>
      <c r="B3061" s="48" t="s">
        <v>110</v>
      </c>
      <c r="C3061" s="52">
        <v>45911.138888888891</v>
      </c>
      <c r="D3061" s="48">
        <v>4.0252999999999997</v>
      </c>
      <c r="E3061" s="48">
        <v>2578.1999999999998</v>
      </c>
      <c r="F3061" s="48">
        <v>-3.09</v>
      </c>
      <c r="G3061" s="30">
        <f t="shared" si="194"/>
        <v>-0.309</v>
      </c>
      <c r="H3061" s="31">
        <f t="shared" si="195"/>
        <v>160.79229999999978</v>
      </c>
      <c r="I3061" s="31">
        <f>MAX($H$19:H3061)</f>
        <v>186.96929999999992</v>
      </c>
      <c r="J3061" s="32">
        <f t="shared" si="196"/>
        <v>-26.177000000000135</v>
      </c>
      <c r="K3061" s="33">
        <f t="shared" si="197"/>
        <v>-1.9180478369820175E-3</v>
      </c>
    </row>
    <row r="3062" spans="1:11" x14ac:dyDescent="0.25">
      <c r="A3062" s="50" t="s">
        <v>1144</v>
      </c>
      <c r="B3062" s="48" t="s">
        <v>108</v>
      </c>
      <c r="C3062" s="52">
        <v>45911.302083333336</v>
      </c>
      <c r="D3062" s="48">
        <v>4.6176000000000004</v>
      </c>
      <c r="E3062" s="48">
        <v>5.5</v>
      </c>
      <c r="F3062" s="48">
        <v>-5.94</v>
      </c>
      <c r="G3062" s="30">
        <f t="shared" si="194"/>
        <v>-0.59400000000000008</v>
      </c>
      <c r="H3062" s="31">
        <f t="shared" si="195"/>
        <v>160.19829999999979</v>
      </c>
      <c r="I3062" s="31">
        <f>MAX($H$19:H3062)</f>
        <v>186.96929999999992</v>
      </c>
      <c r="J3062" s="32">
        <f t="shared" si="196"/>
        <v>-26.771000000000129</v>
      </c>
      <c r="K3062" s="33">
        <f t="shared" si="197"/>
        <v>-3.6942067499500242E-3</v>
      </c>
    </row>
    <row r="3063" spans="1:11" x14ac:dyDescent="0.25">
      <c r="A3063" s="51" t="s">
        <v>1144</v>
      </c>
      <c r="B3063" s="49" t="s">
        <v>110</v>
      </c>
      <c r="C3063" s="53">
        <v>45911.302083333336</v>
      </c>
      <c r="D3063" s="49">
        <v>4.6176000000000004</v>
      </c>
      <c r="E3063" s="49">
        <v>13</v>
      </c>
      <c r="F3063" s="49">
        <v>-14.04</v>
      </c>
      <c r="G3063" s="30">
        <f t="shared" si="194"/>
        <v>-1.4039999999999999</v>
      </c>
      <c r="H3063" s="31">
        <f t="shared" si="195"/>
        <v>158.79429999999979</v>
      </c>
      <c r="I3063" s="31">
        <f>MAX($H$19:H3063)</f>
        <v>186.96929999999992</v>
      </c>
      <c r="J3063" s="32">
        <f t="shared" si="196"/>
        <v>-28.175000000000125</v>
      </c>
      <c r="K3063" s="33">
        <f t="shared" si="197"/>
        <v>-8.7641379465325242E-3</v>
      </c>
    </row>
    <row r="3064" spans="1:11" x14ac:dyDescent="0.25">
      <c r="A3064" s="51" t="s">
        <v>1145</v>
      </c>
      <c r="B3064" s="49" t="s">
        <v>108</v>
      </c>
      <c r="C3064" s="53">
        <v>45911.732638888891</v>
      </c>
      <c r="D3064" s="49">
        <v>4.0506000000000002</v>
      </c>
      <c r="E3064" s="49">
        <v>449.4</v>
      </c>
      <c r="F3064" s="49">
        <v>-5.44</v>
      </c>
      <c r="G3064" s="30">
        <f t="shared" si="194"/>
        <v>-0.54400000000000004</v>
      </c>
      <c r="H3064" s="31">
        <f t="shared" si="195"/>
        <v>158.25029999999978</v>
      </c>
      <c r="I3064" s="31">
        <f>MAX($H$19:H3064)</f>
        <v>186.96929999999992</v>
      </c>
      <c r="J3064" s="32">
        <f t="shared" si="196"/>
        <v>-28.719000000000136</v>
      </c>
      <c r="K3064" s="33">
        <f t="shared" si="197"/>
        <v>-3.4258156621491676E-3</v>
      </c>
    </row>
    <row r="3065" spans="1:11" x14ac:dyDescent="0.25">
      <c r="A3065" s="50" t="s">
        <v>1145</v>
      </c>
      <c r="B3065" s="48" t="s">
        <v>110</v>
      </c>
      <c r="C3065" s="52">
        <v>45911.732638888891</v>
      </c>
      <c r="D3065" s="48">
        <v>4.0506000000000002</v>
      </c>
      <c r="E3065" s="48">
        <v>1048.5999999999999</v>
      </c>
      <c r="F3065" s="48">
        <v>-12.69</v>
      </c>
      <c r="G3065" s="30">
        <f t="shared" si="194"/>
        <v>-1.2690000000000001</v>
      </c>
      <c r="H3065" s="31">
        <f t="shared" si="195"/>
        <v>156.98129999999978</v>
      </c>
      <c r="I3065" s="31">
        <f>MAX($H$19:H3065)</f>
        <v>186.96929999999992</v>
      </c>
      <c r="J3065" s="32">
        <f t="shared" si="196"/>
        <v>-29.988000000000142</v>
      </c>
      <c r="K3065" s="33">
        <f t="shared" si="197"/>
        <v>-8.0189421441855258E-3</v>
      </c>
    </row>
    <row r="3066" spans="1:11" x14ac:dyDescent="0.25">
      <c r="A3066" s="51" t="s">
        <v>1146</v>
      </c>
      <c r="B3066" s="49" t="s">
        <v>108</v>
      </c>
      <c r="C3066" s="53">
        <v>45912.072916666664</v>
      </c>
      <c r="D3066" s="49">
        <v>3645.75</v>
      </c>
      <c r="E3066" s="49">
        <v>0.7</v>
      </c>
      <c r="F3066" s="49">
        <v>4.0999999999999996</v>
      </c>
      <c r="G3066" s="30">
        <f t="shared" si="194"/>
        <v>0.41</v>
      </c>
      <c r="H3066" s="31">
        <f t="shared" si="195"/>
        <v>157.39129999999977</v>
      </c>
      <c r="I3066" s="31">
        <f>MAX($H$19:H3066)</f>
        <v>186.96929999999992</v>
      </c>
      <c r="J3066" s="32">
        <f t="shared" si="196"/>
        <v>-29.578000000000145</v>
      </c>
      <c r="K3066" s="33">
        <f t="shared" si="197"/>
        <v>2.6117760523067801E-3</v>
      </c>
    </row>
    <row r="3067" spans="1:11" x14ac:dyDescent="0.25">
      <c r="A3067" s="50" t="s">
        <v>1146</v>
      </c>
      <c r="B3067" s="48" t="s">
        <v>110</v>
      </c>
      <c r="C3067" s="52">
        <v>45912.072916666664</v>
      </c>
      <c r="D3067" s="48">
        <v>3645.75</v>
      </c>
      <c r="E3067" s="48">
        <v>1.7</v>
      </c>
      <c r="F3067" s="48">
        <v>4.71</v>
      </c>
      <c r="G3067" s="30">
        <f t="shared" si="194"/>
        <v>0.47100000000000003</v>
      </c>
      <c r="H3067" s="31">
        <f t="shared" si="195"/>
        <v>157.86229999999978</v>
      </c>
      <c r="I3067" s="31">
        <f>MAX($H$19:H3067)</f>
        <v>186.96929999999992</v>
      </c>
      <c r="J3067" s="32">
        <f t="shared" si="196"/>
        <v>-29.107000000000141</v>
      </c>
      <c r="K3067" s="33">
        <f t="shared" si="197"/>
        <v>2.9925415191309757E-3</v>
      </c>
    </row>
    <row r="3068" spans="1:11" x14ac:dyDescent="0.25">
      <c r="A3068" s="51" t="s">
        <v>1148</v>
      </c>
      <c r="B3068" s="49" t="s">
        <v>108</v>
      </c>
      <c r="C3068" s="53">
        <v>45912.111111111109</v>
      </c>
      <c r="D3068" s="49">
        <v>1391.364</v>
      </c>
      <c r="E3068" s="49">
        <v>1.3</v>
      </c>
      <c r="F3068" s="49">
        <v>4.5599999999999996</v>
      </c>
      <c r="G3068" s="30">
        <f t="shared" si="194"/>
        <v>0.45599999999999996</v>
      </c>
      <c r="H3068" s="31">
        <f t="shared" si="195"/>
        <v>158.31829999999977</v>
      </c>
      <c r="I3068" s="31">
        <f>MAX($H$19:H3068)</f>
        <v>186.96929999999992</v>
      </c>
      <c r="J3068" s="32">
        <f t="shared" si="196"/>
        <v>-28.651000000000153</v>
      </c>
      <c r="K3068" s="33">
        <f t="shared" si="197"/>
        <v>2.8885934133735525E-3</v>
      </c>
    </row>
    <row r="3069" spans="1:11" x14ac:dyDescent="0.25">
      <c r="A3069" s="50" t="s">
        <v>1148</v>
      </c>
      <c r="B3069" s="48" t="s">
        <v>110</v>
      </c>
      <c r="C3069" s="52">
        <v>45912.111111111109</v>
      </c>
      <c r="D3069" s="48">
        <v>1391.364</v>
      </c>
      <c r="E3069" s="48">
        <v>3.03</v>
      </c>
      <c r="F3069" s="48">
        <v>17.78</v>
      </c>
      <c r="G3069" s="30">
        <f t="shared" si="194"/>
        <v>1.7780000000000002</v>
      </c>
      <c r="H3069" s="31">
        <f t="shared" si="195"/>
        <v>160.09629999999976</v>
      </c>
      <c r="I3069" s="31">
        <f>MAX($H$19:H3069)</f>
        <v>186.96929999999992</v>
      </c>
      <c r="J3069" s="32">
        <f t="shared" si="196"/>
        <v>-26.873000000000161</v>
      </c>
      <c r="K3069" s="33">
        <f t="shared" si="197"/>
        <v>1.1230539994428801E-2</v>
      </c>
    </row>
    <row r="3070" spans="1:11" x14ac:dyDescent="0.25">
      <c r="A3070" s="50" t="s">
        <v>1147</v>
      </c>
      <c r="B3070" s="48" t="s">
        <v>108</v>
      </c>
      <c r="C3070" s="52">
        <v>45912.347222222219</v>
      </c>
      <c r="D3070" s="48">
        <v>62.13</v>
      </c>
      <c r="E3070" s="48">
        <v>20.8</v>
      </c>
      <c r="F3070" s="48">
        <v>4.37</v>
      </c>
      <c r="G3070" s="30">
        <f t="shared" si="194"/>
        <v>0.43700000000000006</v>
      </c>
      <c r="H3070" s="31">
        <f t="shared" si="195"/>
        <v>160.53329999999977</v>
      </c>
      <c r="I3070" s="31">
        <f>MAX($H$19:H3070)</f>
        <v>186.96929999999992</v>
      </c>
      <c r="J3070" s="32">
        <f t="shared" si="196"/>
        <v>-26.436000000000149</v>
      </c>
      <c r="K3070" s="33">
        <f t="shared" si="197"/>
        <v>2.7296071177160819E-3</v>
      </c>
    </row>
    <row r="3071" spans="1:11" x14ac:dyDescent="0.25">
      <c r="A3071" s="51" t="s">
        <v>1147</v>
      </c>
      <c r="B3071" s="49" t="s">
        <v>110</v>
      </c>
      <c r="C3071" s="53">
        <v>45912.347222222219</v>
      </c>
      <c r="D3071" s="49">
        <v>62.13</v>
      </c>
      <c r="E3071" s="49">
        <v>48.6</v>
      </c>
      <c r="F3071" s="49">
        <v>65.12</v>
      </c>
      <c r="G3071" s="30">
        <f t="shared" si="194"/>
        <v>6.5120000000000005</v>
      </c>
      <c r="H3071" s="31">
        <f t="shared" si="195"/>
        <v>167.04529999999977</v>
      </c>
      <c r="I3071" s="31">
        <f>MAX($H$19:H3071)</f>
        <v>186.96929999999992</v>
      </c>
      <c r="J3071" s="32">
        <f t="shared" si="196"/>
        <v>-19.924000000000149</v>
      </c>
      <c r="K3071" s="33">
        <f t="shared" si="197"/>
        <v>4.0564792476078138E-2</v>
      </c>
    </row>
    <row r="3072" spans="1:11" x14ac:dyDescent="0.25">
      <c r="A3072" s="50" t="s">
        <v>1144</v>
      </c>
      <c r="B3072" s="48" t="s">
        <v>105</v>
      </c>
      <c r="C3072" s="52">
        <v>45912.451388888891</v>
      </c>
      <c r="D3072" s="48">
        <v>4.6768999999999998</v>
      </c>
      <c r="E3072" s="48">
        <v>5.6</v>
      </c>
      <c r="F3072" s="48">
        <v>4.4800000000000004</v>
      </c>
      <c r="G3072" s="30">
        <f t="shared" si="194"/>
        <v>0.44800000000000006</v>
      </c>
      <c r="H3072" s="31">
        <f t="shared" si="195"/>
        <v>167.49329999999978</v>
      </c>
      <c r="I3072" s="31">
        <f>MAX($H$19:H3072)</f>
        <v>186.96929999999992</v>
      </c>
      <c r="J3072" s="32">
        <f t="shared" si="196"/>
        <v>-19.476000000000141</v>
      </c>
      <c r="K3072" s="33">
        <f t="shared" si="197"/>
        <v>2.6819072431252255E-3</v>
      </c>
    </row>
    <row r="3073" spans="1:11" x14ac:dyDescent="0.25">
      <c r="A3073" s="51" t="s">
        <v>1144</v>
      </c>
      <c r="B3073" s="49" t="s">
        <v>107</v>
      </c>
      <c r="C3073" s="53">
        <v>45912.451388888891</v>
      </c>
      <c r="D3073" s="49">
        <v>4.6768999999999998</v>
      </c>
      <c r="E3073" s="49">
        <v>13.2</v>
      </c>
      <c r="F3073" s="49">
        <v>29.96</v>
      </c>
      <c r="G3073" s="30">
        <f t="shared" si="194"/>
        <v>2.9960000000000004</v>
      </c>
      <c r="H3073" s="31">
        <f t="shared" si="195"/>
        <v>170.48929999999979</v>
      </c>
      <c r="I3073" s="31">
        <f>MAX($H$19:H3073)</f>
        <v>186.96929999999992</v>
      </c>
      <c r="J3073" s="32">
        <f t="shared" si="196"/>
        <v>-16.480000000000132</v>
      </c>
      <c r="K3073" s="33">
        <f t="shared" si="197"/>
        <v>1.7887282655485448E-2</v>
      </c>
    </row>
    <row r="3074" spans="1:11" x14ac:dyDescent="0.25">
      <c r="A3074" s="51" t="s">
        <v>1148</v>
      </c>
      <c r="B3074" s="49" t="s">
        <v>108</v>
      </c>
      <c r="C3074" s="53">
        <v>45912.472222222219</v>
      </c>
      <c r="D3074" s="49">
        <v>1400.518</v>
      </c>
      <c r="E3074" s="49">
        <v>1.1599999999999999</v>
      </c>
      <c r="F3074" s="49">
        <v>4.5999999999999996</v>
      </c>
      <c r="G3074" s="30">
        <f t="shared" si="194"/>
        <v>0.45999999999999996</v>
      </c>
      <c r="H3074" s="31">
        <f t="shared" si="195"/>
        <v>170.94929999999979</v>
      </c>
      <c r="I3074" s="31">
        <f>MAX($H$19:H3074)</f>
        <v>186.96929999999992</v>
      </c>
      <c r="J3074" s="32">
        <f t="shared" si="196"/>
        <v>-16.020000000000124</v>
      </c>
      <c r="K3074" s="33">
        <f t="shared" si="197"/>
        <v>2.698116538691897E-3</v>
      </c>
    </row>
    <row r="3075" spans="1:11" x14ac:dyDescent="0.25">
      <c r="A3075" s="50" t="s">
        <v>1148</v>
      </c>
      <c r="B3075" s="48" t="s">
        <v>110</v>
      </c>
      <c r="C3075" s="52">
        <v>45912.472222222219</v>
      </c>
      <c r="D3075" s="48">
        <v>1400.518</v>
      </c>
      <c r="E3075" s="48">
        <v>2.71</v>
      </c>
      <c r="F3075" s="48">
        <v>12.09</v>
      </c>
      <c r="G3075" s="30">
        <f t="shared" si="194"/>
        <v>1.2090000000000001</v>
      </c>
      <c r="H3075" s="31">
        <f t="shared" si="195"/>
        <v>172.1582999999998</v>
      </c>
      <c r="I3075" s="31">
        <f>MAX($H$19:H3075)</f>
        <v>186.96929999999992</v>
      </c>
      <c r="J3075" s="32">
        <f t="shared" si="196"/>
        <v>-14.811000000000121</v>
      </c>
      <c r="K3075" s="33">
        <f t="shared" si="197"/>
        <v>7.0722723052976111E-3</v>
      </c>
    </row>
    <row r="3076" spans="1:11" x14ac:dyDescent="0.25">
      <c r="A3076" s="51" t="s">
        <v>1146</v>
      </c>
      <c r="B3076" s="49" t="s">
        <v>105</v>
      </c>
      <c r="C3076" s="53">
        <v>45912.538194444445</v>
      </c>
      <c r="D3076" s="49">
        <v>3644.06</v>
      </c>
      <c r="E3076" s="49">
        <v>0.7</v>
      </c>
      <c r="F3076" s="49">
        <v>-5.98</v>
      </c>
      <c r="G3076" s="30">
        <f t="shared" si="194"/>
        <v>-0.59800000000000009</v>
      </c>
      <c r="H3076" s="31">
        <f t="shared" si="195"/>
        <v>171.56029999999978</v>
      </c>
      <c r="I3076" s="31">
        <f>MAX($H$19:H3076)</f>
        <v>186.96929999999992</v>
      </c>
      <c r="J3076" s="32">
        <f t="shared" si="196"/>
        <v>-15.409000000000134</v>
      </c>
      <c r="K3076" s="33">
        <f t="shared" si="197"/>
        <v>-3.4735473108180592E-3</v>
      </c>
    </row>
    <row r="3077" spans="1:11" x14ac:dyDescent="0.25">
      <c r="A3077" s="50" t="s">
        <v>1146</v>
      </c>
      <c r="B3077" s="48" t="s">
        <v>107</v>
      </c>
      <c r="C3077" s="52">
        <v>45912.538194444445</v>
      </c>
      <c r="D3077" s="48">
        <v>3644.06</v>
      </c>
      <c r="E3077" s="48">
        <v>1.6</v>
      </c>
      <c r="F3077" s="48">
        <v>-13.68</v>
      </c>
      <c r="G3077" s="30">
        <f t="shared" si="194"/>
        <v>-1.3680000000000001</v>
      </c>
      <c r="H3077" s="31">
        <f t="shared" si="195"/>
        <v>170.19229999999979</v>
      </c>
      <c r="I3077" s="31">
        <f>MAX($H$19:H3077)</f>
        <v>186.96929999999992</v>
      </c>
      <c r="J3077" s="32">
        <f t="shared" si="196"/>
        <v>-16.777000000000129</v>
      </c>
      <c r="K3077" s="33">
        <f t="shared" si="197"/>
        <v>-7.9738727432862033E-3</v>
      </c>
    </row>
    <row r="3078" spans="1:11" x14ac:dyDescent="0.25">
      <c r="A3078" s="51" t="s">
        <v>1146</v>
      </c>
      <c r="B3078" s="49" t="s">
        <v>108</v>
      </c>
      <c r="C3078" s="53">
        <v>45912.604166666664</v>
      </c>
      <c r="D3078" s="49">
        <v>3652.73</v>
      </c>
      <c r="E3078" s="49">
        <v>0.6</v>
      </c>
      <c r="F3078" s="49">
        <v>-5.18</v>
      </c>
      <c r="G3078" s="30">
        <f t="shared" si="194"/>
        <v>-0.51800000000000002</v>
      </c>
      <c r="H3078" s="31">
        <f t="shared" si="195"/>
        <v>169.67429999999979</v>
      </c>
      <c r="I3078" s="31">
        <f>MAX($H$19:H3078)</f>
        <v>186.96929999999992</v>
      </c>
      <c r="J3078" s="32">
        <f t="shared" si="196"/>
        <v>-17.29500000000013</v>
      </c>
      <c r="K3078" s="33">
        <f t="shared" si="197"/>
        <v>-3.0436159567736043E-3</v>
      </c>
    </row>
    <row r="3079" spans="1:11" x14ac:dyDescent="0.25">
      <c r="A3079" s="50" t="s">
        <v>1146</v>
      </c>
      <c r="B3079" s="48" t="s">
        <v>110</v>
      </c>
      <c r="C3079" s="52">
        <v>45912.604166666664</v>
      </c>
      <c r="D3079" s="48">
        <v>3652.73</v>
      </c>
      <c r="E3079" s="48">
        <v>1.6</v>
      </c>
      <c r="F3079" s="48">
        <v>-13.81</v>
      </c>
      <c r="G3079" s="30">
        <f t="shared" si="194"/>
        <v>-1.3810000000000002</v>
      </c>
      <c r="H3079" s="31">
        <f t="shared" si="195"/>
        <v>168.29329999999979</v>
      </c>
      <c r="I3079" s="31">
        <f>MAX($H$19:H3079)</f>
        <v>186.96929999999992</v>
      </c>
      <c r="J3079" s="32">
        <f t="shared" si="196"/>
        <v>-18.67600000000013</v>
      </c>
      <c r="K3079" s="33">
        <f t="shared" si="197"/>
        <v>-8.1391230139155057E-3</v>
      </c>
    </row>
    <row r="3080" spans="1:11" x14ac:dyDescent="0.25">
      <c r="A3080" s="50" t="s">
        <v>1147</v>
      </c>
      <c r="B3080" s="48" t="s">
        <v>105</v>
      </c>
      <c r="C3080" s="52">
        <v>45912.708333333336</v>
      </c>
      <c r="D3080" s="48">
        <v>62.56</v>
      </c>
      <c r="E3080" s="48">
        <v>16</v>
      </c>
      <c r="F3080" s="48">
        <v>-6.56</v>
      </c>
      <c r="G3080" s="30">
        <f t="shared" si="194"/>
        <v>-0.65600000000000003</v>
      </c>
      <c r="H3080" s="31">
        <f t="shared" si="195"/>
        <v>167.63729999999978</v>
      </c>
      <c r="I3080" s="31">
        <f>MAX($H$19:H3080)</f>
        <v>186.96929999999992</v>
      </c>
      <c r="J3080" s="32">
        <f t="shared" si="196"/>
        <v>-19.332000000000136</v>
      </c>
      <c r="K3080" s="33">
        <f t="shared" si="197"/>
        <v>-3.8979567219847855E-3</v>
      </c>
    </row>
    <row r="3081" spans="1:11" x14ac:dyDescent="0.25">
      <c r="A3081" s="51" t="s">
        <v>1147</v>
      </c>
      <c r="B3081" s="49" t="s">
        <v>107</v>
      </c>
      <c r="C3081" s="53">
        <v>45912.708333333336</v>
      </c>
      <c r="D3081" s="49">
        <v>62.56</v>
      </c>
      <c r="E3081" s="49">
        <v>37.4</v>
      </c>
      <c r="F3081" s="49">
        <v>-15.33</v>
      </c>
      <c r="G3081" s="30">
        <f t="shared" si="194"/>
        <v>-1.5330000000000001</v>
      </c>
      <c r="H3081" s="31">
        <f t="shared" si="195"/>
        <v>166.1042999999998</v>
      </c>
      <c r="I3081" s="31">
        <f>MAX($H$19:H3081)</f>
        <v>186.96929999999992</v>
      </c>
      <c r="J3081" s="32">
        <f t="shared" si="196"/>
        <v>-20.865000000000123</v>
      </c>
      <c r="K3081" s="33">
        <f t="shared" si="197"/>
        <v>-9.1447428466098213E-3</v>
      </c>
    </row>
    <row r="3082" spans="1:11" x14ac:dyDescent="0.25">
      <c r="A3082" s="51" t="s">
        <v>1146</v>
      </c>
      <c r="B3082" s="49" t="s">
        <v>108</v>
      </c>
      <c r="C3082" s="53">
        <v>45912.760416666664</v>
      </c>
      <c r="D3082" s="49">
        <v>3648.48</v>
      </c>
      <c r="E3082" s="49">
        <v>1.3</v>
      </c>
      <c r="F3082" s="49">
        <v>-5.67</v>
      </c>
      <c r="G3082" s="30">
        <f t="shared" si="194"/>
        <v>-0.56700000000000006</v>
      </c>
      <c r="H3082" s="31">
        <f t="shared" si="195"/>
        <v>165.53729999999979</v>
      </c>
      <c r="I3082" s="31">
        <f>MAX($H$19:H3082)</f>
        <v>186.96929999999992</v>
      </c>
      <c r="J3082" s="32">
        <f t="shared" si="196"/>
        <v>-21.43200000000013</v>
      </c>
      <c r="K3082" s="33">
        <f t="shared" si="197"/>
        <v>-3.4135178920714493E-3</v>
      </c>
    </row>
    <row r="3083" spans="1:11" x14ac:dyDescent="0.25">
      <c r="A3083" s="50" t="s">
        <v>1146</v>
      </c>
      <c r="B3083" s="48" t="s">
        <v>110</v>
      </c>
      <c r="C3083" s="52">
        <v>45912.760416666664</v>
      </c>
      <c r="D3083" s="48">
        <v>3648.48</v>
      </c>
      <c r="E3083" s="48">
        <v>3.2</v>
      </c>
      <c r="F3083" s="48">
        <v>-13.95</v>
      </c>
      <c r="G3083" s="30">
        <f t="shared" si="194"/>
        <v>-1.395</v>
      </c>
      <c r="H3083" s="31">
        <f t="shared" si="195"/>
        <v>164.14229999999978</v>
      </c>
      <c r="I3083" s="31">
        <f>MAX($H$19:H3083)</f>
        <v>186.96929999999992</v>
      </c>
      <c r="J3083" s="32">
        <f t="shared" si="196"/>
        <v>-22.82700000000014</v>
      </c>
      <c r="K3083" s="33">
        <f t="shared" si="197"/>
        <v>-8.4271037403654825E-3</v>
      </c>
    </row>
    <row r="3084" spans="1:11" x14ac:dyDescent="0.25">
      <c r="A3084" s="51" t="s">
        <v>1146</v>
      </c>
      <c r="B3084" s="49" t="s">
        <v>105</v>
      </c>
      <c r="C3084" s="53">
        <v>45912.84375</v>
      </c>
      <c r="D3084" s="49">
        <v>3642.15</v>
      </c>
      <c r="E3084" s="49">
        <v>1.5</v>
      </c>
      <c r="F3084" s="49">
        <v>-5.92</v>
      </c>
      <c r="G3084" s="30">
        <f t="shared" si="194"/>
        <v>-0.59199999999999997</v>
      </c>
      <c r="H3084" s="31">
        <f t="shared" si="195"/>
        <v>163.55029999999977</v>
      </c>
      <c r="I3084" s="31">
        <f>MAX($H$19:H3084)</f>
        <v>186.96929999999992</v>
      </c>
      <c r="J3084" s="32">
        <f t="shared" si="196"/>
        <v>-23.419000000000153</v>
      </c>
      <c r="K3084" s="33">
        <f t="shared" si="197"/>
        <v>-3.6066266891594534E-3</v>
      </c>
    </row>
    <row r="3085" spans="1:11" x14ac:dyDescent="0.25">
      <c r="A3085" s="50" t="s">
        <v>1146</v>
      </c>
      <c r="B3085" s="48" t="s">
        <v>107</v>
      </c>
      <c r="C3085" s="52">
        <v>45912.84375</v>
      </c>
      <c r="D3085" s="48">
        <v>3642.15</v>
      </c>
      <c r="E3085" s="48">
        <v>3.5</v>
      </c>
      <c r="F3085" s="48">
        <v>-13.82</v>
      </c>
      <c r="G3085" s="30">
        <f t="shared" si="194"/>
        <v>-1.3820000000000001</v>
      </c>
      <c r="H3085" s="31">
        <f t="shared" si="195"/>
        <v>162.16829999999976</v>
      </c>
      <c r="I3085" s="31">
        <f>MAX($H$19:H3085)</f>
        <v>186.96929999999992</v>
      </c>
      <c r="J3085" s="32">
        <f t="shared" si="196"/>
        <v>-24.801000000000158</v>
      </c>
      <c r="K3085" s="33">
        <f t="shared" si="197"/>
        <v>-8.4499997859985854E-3</v>
      </c>
    </row>
    <row r="3086" spans="1:11" x14ac:dyDescent="0.25">
      <c r="A3086" s="50" t="s">
        <v>1144</v>
      </c>
      <c r="B3086" s="48" t="s">
        <v>108</v>
      </c>
      <c r="C3086" s="52">
        <v>45915.104166666664</v>
      </c>
      <c r="D3086" s="48">
        <v>4.6558999999999999</v>
      </c>
      <c r="E3086" s="48">
        <v>5.3</v>
      </c>
      <c r="F3086" s="48">
        <v>4.45</v>
      </c>
      <c r="G3086" s="30">
        <f t="shared" si="194"/>
        <v>0.44500000000000006</v>
      </c>
      <c r="H3086" s="31">
        <f t="shared" si="195"/>
        <v>162.61329999999975</v>
      </c>
      <c r="I3086" s="31">
        <f>MAX($H$19:H3086)</f>
        <v>186.96929999999992</v>
      </c>
      <c r="J3086" s="32">
        <f t="shared" si="196"/>
        <v>-24.356000000000165</v>
      </c>
      <c r="K3086" s="33">
        <f t="shared" si="197"/>
        <v>2.7440628038895021E-3</v>
      </c>
    </row>
    <row r="3087" spans="1:11" x14ac:dyDescent="0.25">
      <c r="A3087" s="51" t="s">
        <v>1144</v>
      </c>
      <c r="B3087" s="49" t="s">
        <v>110</v>
      </c>
      <c r="C3087" s="53">
        <v>45915.104166666664</v>
      </c>
      <c r="D3087" s="49">
        <v>4.6558999999999999</v>
      </c>
      <c r="E3087" s="49">
        <v>12.5</v>
      </c>
      <c r="F3087" s="49">
        <v>0.13</v>
      </c>
      <c r="G3087" s="30">
        <f t="shared" si="194"/>
        <v>1.3000000000000001E-2</v>
      </c>
      <c r="H3087" s="31">
        <f t="shared" si="195"/>
        <v>162.62629999999976</v>
      </c>
      <c r="I3087" s="31">
        <f>MAX($H$19:H3087)</f>
        <v>186.96929999999992</v>
      </c>
      <c r="J3087" s="32">
        <f t="shared" si="196"/>
        <v>-24.34300000000016</v>
      </c>
      <c r="K3087" s="33">
        <f t="shared" si="197"/>
        <v>7.9944260401809686E-5</v>
      </c>
    </row>
    <row r="3088" spans="1:11" x14ac:dyDescent="0.25">
      <c r="A3088" s="51" t="s">
        <v>1146</v>
      </c>
      <c r="B3088" s="49" t="s">
        <v>108</v>
      </c>
      <c r="C3088" s="53">
        <v>45915.15625</v>
      </c>
      <c r="D3088" s="49">
        <v>3644.84</v>
      </c>
      <c r="E3088" s="49">
        <v>0.8</v>
      </c>
      <c r="F3088" s="49">
        <v>-5.37</v>
      </c>
      <c r="G3088" s="30">
        <f t="shared" si="194"/>
        <v>-0.53700000000000003</v>
      </c>
      <c r="H3088" s="31">
        <f t="shared" si="195"/>
        <v>162.08929999999975</v>
      </c>
      <c r="I3088" s="31">
        <f>MAX($H$19:H3088)</f>
        <v>186.96929999999992</v>
      </c>
      <c r="J3088" s="32">
        <f t="shared" si="196"/>
        <v>-24.880000000000166</v>
      </c>
      <c r="K3088" s="33">
        <f t="shared" si="197"/>
        <v>-3.3020489305850553E-3</v>
      </c>
    </row>
    <row r="3089" spans="1:11" x14ac:dyDescent="0.25">
      <c r="A3089" s="50" t="s">
        <v>1146</v>
      </c>
      <c r="B3089" s="48" t="s">
        <v>110</v>
      </c>
      <c r="C3089" s="52">
        <v>45915.15625</v>
      </c>
      <c r="D3089" s="48">
        <v>3644.84</v>
      </c>
      <c r="E3089" s="48">
        <v>2</v>
      </c>
      <c r="F3089" s="48">
        <v>-13.42</v>
      </c>
      <c r="G3089" s="30">
        <f t="shared" si="194"/>
        <v>-1.3420000000000001</v>
      </c>
      <c r="H3089" s="31">
        <f t="shared" si="195"/>
        <v>160.74729999999974</v>
      </c>
      <c r="I3089" s="31">
        <f>MAX($H$19:H3089)</f>
        <v>186.96929999999992</v>
      </c>
      <c r="J3089" s="32">
        <f t="shared" si="196"/>
        <v>-26.222000000000179</v>
      </c>
      <c r="K3089" s="33">
        <f t="shared" si="197"/>
        <v>-8.279386733115679E-3</v>
      </c>
    </row>
    <row r="3090" spans="1:11" x14ac:dyDescent="0.25">
      <c r="A3090" s="50" t="s">
        <v>1144</v>
      </c>
      <c r="B3090" s="48" t="s">
        <v>108</v>
      </c>
      <c r="C3090" s="52">
        <v>45915.513888888891</v>
      </c>
      <c r="D3090" s="48">
        <v>4.6637000000000004</v>
      </c>
      <c r="E3090" s="48">
        <v>5.7</v>
      </c>
      <c r="F3090" s="48">
        <v>4.5</v>
      </c>
      <c r="G3090" s="30">
        <f t="shared" si="194"/>
        <v>0.45</v>
      </c>
      <c r="H3090" s="31">
        <f t="shared" si="195"/>
        <v>161.19729999999973</v>
      </c>
      <c r="I3090" s="31">
        <f>MAX($H$19:H3090)</f>
        <v>186.96929999999992</v>
      </c>
      <c r="J3090" s="32">
        <f t="shared" si="196"/>
        <v>-25.77200000000019</v>
      </c>
      <c r="K3090" s="33">
        <f t="shared" si="197"/>
        <v>2.7994249359086787E-3</v>
      </c>
    </row>
    <row r="3091" spans="1:11" x14ac:dyDescent="0.25">
      <c r="A3091" s="51" t="s">
        <v>1144</v>
      </c>
      <c r="B3091" s="49" t="s">
        <v>110</v>
      </c>
      <c r="C3091" s="53">
        <v>45915.513888888891</v>
      </c>
      <c r="D3091" s="49">
        <v>4.6637000000000004</v>
      </c>
      <c r="E3091" s="49">
        <v>13.3</v>
      </c>
      <c r="F3091" s="49">
        <v>63.04</v>
      </c>
      <c r="G3091" s="30">
        <f t="shared" si="194"/>
        <v>6.3040000000000003</v>
      </c>
      <c r="H3091" s="31">
        <f t="shared" si="195"/>
        <v>167.50129999999973</v>
      </c>
      <c r="I3091" s="31">
        <f>MAX($H$19:H3091)</f>
        <v>186.96929999999992</v>
      </c>
      <c r="J3091" s="32">
        <f t="shared" si="196"/>
        <v>-19.468000000000188</v>
      </c>
      <c r="K3091" s="33">
        <f t="shared" si="197"/>
        <v>3.9107354775793413E-2</v>
      </c>
    </row>
    <row r="3092" spans="1:11" x14ac:dyDescent="0.25">
      <c r="A3092" s="50" t="s">
        <v>1147</v>
      </c>
      <c r="B3092" s="48" t="s">
        <v>108</v>
      </c>
      <c r="C3092" s="52">
        <v>45915.559027777781</v>
      </c>
      <c r="D3092" s="48">
        <v>63.22</v>
      </c>
      <c r="E3092" s="48">
        <v>18.3</v>
      </c>
      <c r="F3092" s="48">
        <v>4.03</v>
      </c>
      <c r="G3092" s="30">
        <f t="shared" si="194"/>
        <v>0.40300000000000002</v>
      </c>
      <c r="H3092" s="31">
        <f t="shared" si="195"/>
        <v>167.90429999999972</v>
      </c>
      <c r="I3092" s="31">
        <f>MAX($H$19:H3092)</f>
        <v>186.96929999999992</v>
      </c>
      <c r="J3092" s="32">
        <f t="shared" si="196"/>
        <v>-19.065000000000197</v>
      </c>
      <c r="K3092" s="33">
        <f t="shared" si="197"/>
        <v>2.4059514761973766E-3</v>
      </c>
    </row>
    <row r="3093" spans="1:11" x14ac:dyDescent="0.25">
      <c r="A3093" s="51" t="s">
        <v>1147</v>
      </c>
      <c r="B3093" s="49" t="s">
        <v>110</v>
      </c>
      <c r="C3093" s="53">
        <v>45915.559027777781</v>
      </c>
      <c r="D3093" s="49">
        <v>63.22</v>
      </c>
      <c r="E3093" s="49">
        <v>42.8</v>
      </c>
      <c r="F3093" s="49">
        <v>0</v>
      </c>
      <c r="G3093" s="30">
        <f t="shared" si="194"/>
        <v>0</v>
      </c>
      <c r="H3093" s="31">
        <f t="shared" si="195"/>
        <v>167.90429999999972</v>
      </c>
      <c r="I3093" s="31">
        <f>MAX($H$19:H3093)</f>
        <v>186.96929999999992</v>
      </c>
      <c r="J3093" s="32">
        <f t="shared" si="196"/>
        <v>-19.065000000000197</v>
      </c>
      <c r="K3093" s="33">
        <f t="shared" si="197"/>
        <v>0</v>
      </c>
    </row>
    <row r="3094" spans="1:11" x14ac:dyDescent="0.25">
      <c r="A3094" s="51" t="s">
        <v>1145</v>
      </c>
      <c r="B3094" s="49" t="s">
        <v>108</v>
      </c>
      <c r="C3094" s="53">
        <v>45915.607638888891</v>
      </c>
      <c r="D3094" s="49">
        <v>4.1210000000000004</v>
      </c>
      <c r="E3094" s="49">
        <v>405.6</v>
      </c>
      <c r="F3094" s="49">
        <v>-6.49</v>
      </c>
      <c r="G3094" s="30">
        <f t="shared" si="194"/>
        <v>-0.64900000000000002</v>
      </c>
      <c r="H3094" s="31">
        <f t="shared" si="195"/>
        <v>167.25529999999972</v>
      </c>
      <c r="I3094" s="31">
        <f>MAX($H$19:H3094)</f>
        <v>186.96929999999992</v>
      </c>
      <c r="J3094" s="32">
        <f t="shared" si="196"/>
        <v>-19.714000000000198</v>
      </c>
      <c r="K3094" s="33">
        <f t="shared" si="197"/>
        <v>-3.8652970769659234E-3</v>
      </c>
    </row>
    <row r="3095" spans="1:11" x14ac:dyDescent="0.25">
      <c r="A3095" s="50" t="s">
        <v>1145</v>
      </c>
      <c r="B3095" s="48" t="s">
        <v>110</v>
      </c>
      <c r="C3095" s="52">
        <v>45915.607638888891</v>
      </c>
      <c r="D3095" s="48">
        <v>4.1210000000000004</v>
      </c>
      <c r="E3095" s="48">
        <v>946.5</v>
      </c>
      <c r="F3095" s="48">
        <v>-15.14</v>
      </c>
      <c r="G3095" s="30">
        <f t="shared" si="194"/>
        <v>-1.5140000000000002</v>
      </c>
      <c r="H3095" s="31">
        <f t="shared" si="195"/>
        <v>165.74129999999971</v>
      </c>
      <c r="I3095" s="31">
        <f>MAX($H$19:H3095)</f>
        <v>186.96929999999992</v>
      </c>
      <c r="J3095" s="32">
        <f t="shared" si="196"/>
        <v>-21.228000000000208</v>
      </c>
      <c r="K3095" s="33">
        <f t="shared" si="197"/>
        <v>-9.052030040303749E-3</v>
      </c>
    </row>
    <row r="3096" spans="1:11" x14ac:dyDescent="0.25">
      <c r="A3096" s="51" t="s">
        <v>1148</v>
      </c>
      <c r="B3096" s="49" t="s">
        <v>108</v>
      </c>
      <c r="C3096" s="53">
        <v>45915.628472222219</v>
      </c>
      <c r="D3096" s="49">
        <v>1416.7139999999999</v>
      </c>
      <c r="E3096" s="49">
        <v>0.56999999999999995</v>
      </c>
      <c r="F3096" s="49">
        <v>-5.95</v>
      </c>
      <c r="G3096" s="30">
        <f t="shared" si="194"/>
        <v>-0.59500000000000008</v>
      </c>
      <c r="H3096" s="31">
        <f t="shared" si="195"/>
        <v>165.14629999999971</v>
      </c>
      <c r="I3096" s="31">
        <f>MAX($H$19:H3096)</f>
        <v>186.96929999999992</v>
      </c>
      <c r="J3096" s="32">
        <f t="shared" si="196"/>
        <v>-21.823000000000206</v>
      </c>
      <c r="K3096" s="33">
        <f t="shared" si="197"/>
        <v>-3.5899320205645679E-3</v>
      </c>
    </row>
    <row r="3097" spans="1:11" x14ac:dyDescent="0.25">
      <c r="A3097" s="50" t="s">
        <v>1148</v>
      </c>
      <c r="B3097" s="48" t="s">
        <v>110</v>
      </c>
      <c r="C3097" s="52">
        <v>45915.628472222219</v>
      </c>
      <c r="D3097" s="48">
        <v>1416.7139999999999</v>
      </c>
      <c r="E3097" s="48">
        <v>1.34</v>
      </c>
      <c r="F3097" s="48">
        <v>-13.98</v>
      </c>
      <c r="G3097" s="30">
        <f t="shared" si="194"/>
        <v>-1.3980000000000001</v>
      </c>
      <c r="H3097" s="31">
        <f t="shared" si="195"/>
        <v>163.74829999999972</v>
      </c>
      <c r="I3097" s="31">
        <f>MAX($H$19:H3097)</f>
        <v>186.96929999999992</v>
      </c>
      <c r="J3097" s="32">
        <f t="shared" si="196"/>
        <v>-23.221000000000203</v>
      </c>
      <c r="K3097" s="33">
        <f t="shared" si="197"/>
        <v>-8.4652214430477324E-3</v>
      </c>
    </row>
    <row r="3098" spans="1:11" x14ac:dyDescent="0.25">
      <c r="A3098" s="51" t="s">
        <v>1145</v>
      </c>
      <c r="B3098" s="49" t="s">
        <v>105</v>
      </c>
      <c r="C3098" s="53">
        <v>45915.670138888891</v>
      </c>
      <c r="D3098" s="49">
        <v>4.0763999999999996</v>
      </c>
      <c r="E3098" s="49">
        <v>428.2</v>
      </c>
      <c r="F3098" s="49">
        <v>-5.01</v>
      </c>
      <c r="G3098" s="30">
        <f t="shared" si="194"/>
        <v>-0.501</v>
      </c>
      <c r="H3098" s="31">
        <f t="shared" si="195"/>
        <v>163.24729999999971</v>
      </c>
      <c r="I3098" s="31">
        <f>MAX($H$19:H3098)</f>
        <v>186.96929999999992</v>
      </c>
      <c r="J3098" s="32">
        <f t="shared" si="196"/>
        <v>-23.722000000000207</v>
      </c>
      <c r="K3098" s="33">
        <f t="shared" si="197"/>
        <v>-3.0595737482466134E-3</v>
      </c>
    </row>
    <row r="3099" spans="1:11" x14ac:dyDescent="0.25">
      <c r="A3099" s="50" t="s">
        <v>1145</v>
      </c>
      <c r="B3099" s="48" t="s">
        <v>107</v>
      </c>
      <c r="C3099" s="52">
        <v>45915.670138888891</v>
      </c>
      <c r="D3099" s="48">
        <v>4.0763999999999996</v>
      </c>
      <c r="E3099" s="48">
        <v>999.2</v>
      </c>
      <c r="F3099" s="48">
        <v>-11.69</v>
      </c>
      <c r="G3099" s="30">
        <f t="shared" si="194"/>
        <v>-1.169</v>
      </c>
      <c r="H3099" s="31">
        <f t="shared" si="195"/>
        <v>162.0782999999997</v>
      </c>
      <c r="I3099" s="31">
        <f>MAX($H$19:H3099)</f>
        <v>186.96929999999992</v>
      </c>
      <c r="J3099" s="32">
        <f t="shared" si="196"/>
        <v>-24.891000000000219</v>
      </c>
      <c r="K3099" s="33">
        <f t="shared" si="197"/>
        <v>-7.1609147593866274E-3</v>
      </c>
    </row>
    <row r="3100" spans="1:11" x14ac:dyDescent="0.25">
      <c r="A3100" s="51" t="s">
        <v>1146</v>
      </c>
      <c r="B3100" s="49" t="s">
        <v>108</v>
      </c>
      <c r="C3100" s="53">
        <v>45916.041666666664</v>
      </c>
      <c r="D3100" s="49">
        <v>3686.25</v>
      </c>
      <c r="E3100" s="49">
        <v>1</v>
      </c>
      <c r="F3100" s="49">
        <v>-5.84</v>
      </c>
      <c r="G3100" s="30">
        <f t="shared" si="194"/>
        <v>-0.58399999999999996</v>
      </c>
      <c r="H3100" s="31">
        <f t="shared" si="195"/>
        <v>161.4942999999997</v>
      </c>
      <c r="I3100" s="31">
        <f>MAX($H$19:H3100)</f>
        <v>186.96929999999992</v>
      </c>
      <c r="J3100" s="32">
        <f t="shared" si="196"/>
        <v>-25.475000000000222</v>
      </c>
      <c r="K3100" s="33">
        <f t="shared" si="197"/>
        <v>-3.6031967265204301E-3</v>
      </c>
    </row>
    <row r="3101" spans="1:11" x14ac:dyDescent="0.25">
      <c r="A3101" s="50" t="s">
        <v>1146</v>
      </c>
      <c r="B3101" s="48" t="s">
        <v>110</v>
      </c>
      <c r="C3101" s="52">
        <v>45916.041666666664</v>
      </c>
      <c r="D3101" s="48">
        <v>3686.25</v>
      </c>
      <c r="E3101" s="48">
        <v>2.4</v>
      </c>
      <c r="F3101" s="48">
        <v>-14.02</v>
      </c>
      <c r="G3101" s="30">
        <f t="shared" si="194"/>
        <v>-1.4020000000000001</v>
      </c>
      <c r="H3101" s="31">
        <f t="shared" si="195"/>
        <v>160.09229999999971</v>
      </c>
      <c r="I3101" s="31">
        <f>MAX($H$19:H3101)</f>
        <v>186.96929999999992</v>
      </c>
      <c r="J3101" s="32">
        <f t="shared" si="196"/>
        <v>-26.877000000000209</v>
      </c>
      <c r="K3101" s="33">
        <f t="shared" si="197"/>
        <v>-8.6814209541760112E-3</v>
      </c>
    </row>
    <row r="3102" spans="1:11" x14ac:dyDescent="0.25">
      <c r="A3102" s="51" t="s">
        <v>1146</v>
      </c>
      <c r="B3102" s="49" t="s">
        <v>108</v>
      </c>
      <c r="C3102" s="53">
        <v>45916.173611111109</v>
      </c>
      <c r="D3102" s="49">
        <v>3682.21</v>
      </c>
      <c r="E3102" s="49">
        <v>1</v>
      </c>
      <c r="F3102" s="49">
        <v>4.12</v>
      </c>
      <c r="G3102" s="30">
        <f t="shared" si="194"/>
        <v>0.41200000000000003</v>
      </c>
      <c r="H3102" s="31">
        <f t="shared" si="195"/>
        <v>160.50429999999972</v>
      </c>
      <c r="I3102" s="31">
        <f>MAX($H$19:H3102)</f>
        <v>186.96929999999992</v>
      </c>
      <c r="J3102" s="32">
        <f t="shared" si="196"/>
        <v>-26.465000000000202</v>
      </c>
      <c r="K3102" s="33">
        <f t="shared" si="197"/>
        <v>2.5735154033017515E-3</v>
      </c>
    </row>
    <row r="3103" spans="1:11" x14ac:dyDescent="0.25">
      <c r="A3103" s="50" t="s">
        <v>1146</v>
      </c>
      <c r="B3103" s="48" t="s">
        <v>110</v>
      </c>
      <c r="C3103" s="52">
        <v>45916.173611111109</v>
      </c>
      <c r="D3103" s="48">
        <v>3682.21</v>
      </c>
      <c r="E3103" s="48">
        <v>2.5</v>
      </c>
      <c r="F3103" s="48">
        <v>14</v>
      </c>
      <c r="G3103" s="30">
        <f t="shared" si="194"/>
        <v>1.4000000000000001</v>
      </c>
      <c r="H3103" s="31">
        <f t="shared" si="195"/>
        <v>161.90429999999972</v>
      </c>
      <c r="I3103" s="31">
        <f>MAX($H$19:H3103)</f>
        <v>186.96929999999992</v>
      </c>
      <c r="J3103" s="32">
        <f t="shared" si="196"/>
        <v>-25.065000000000197</v>
      </c>
      <c r="K3103" s="33">
        <f t="shared" si="197"/>
        <v>8.7225077458985556E-3</v>
      </c>
    </row>
    <row r="3104" spans="1:11" x14ac:dyDescent="0.25">
      <c r="A3104" s="51" t="s">
        <v>1148</v>
      </c>
      <c r="B3104" s="49" t="s">
        <v>108</v>
      </c>
      <c r="C3104" s="53">
        <v>45916.291666666664</v>
      </c>
      <c r="D3104" s="49">
        <v>1409.713</v>
      </c>
      <c r="E3104" s="49">
        <v>1.22</v>
      </c>
      <c r="F3104" s="49">
        <v>4.8600000000000003</v>
      </c>
      <c r="G3104" s="30">
        <f t="shared" si="194"/>
        <v>0.48600000000000004</v>
      </c>
      <c r="H3104" s="31">
        <f t="shared" si="195"/>
        <v>162.39029999999971</v>
      </c>
      <c r="I3104" s="31">
        <f>MAX($H$19:H3104)</f>
        <v>186.96929999999992</v>
      </c>
      <c r="J3104" s="32">
        <f t="shared" si="196"/>
        <v>-24.579000000000207</v>
      </c>
      <c r="K3104" s="33">
        <f t="shared" si="197"/>
        <v>3.001773269764918E-3</v>
      </c>
    </row>
    <row r="3105" spans="1:11" x14ac:dyDescent="0.25">
      <c r="A3105" s="50" t="s">
        <v>1148</v>
      </c>
      <c r="B3105" s="48" t="s">
        <v>110</v>
      </c>
      <c r="C3105" s="52">
        <v>45916.291666666664</v>
      </c>
      <c r="D3105" s="48">
        <v>1409.713</v>
      </c>
      <c r="E3105" s="48">
        <v>2.84</v>
      </c>
      <c r="F3105" s="48">
        <v>0</v>
      </c>
      <c r="G3105" s="30">
        <f t="shared" si="194"/>
        <v>0</v>
      </c>
      <c r="H3105" s="31">
        <f t="shared" si="195"/>
        <v>162.39029999999971</v>
      </c>
      <c r="I3105" s="31">
        <f>MAX($H$19:H3105)</f>
        <v>186.96929999999992</v>
      </c>
      <c r="J3105" s="32">
        <f t="shared" si="196"/>
        <v>-24.579000000000207</v>
      </c>
      <c r="K3105" s="33">
        <f t="shared" si="197"/>
        <v>0</v>
      </c>
    </row>
    <row r="3106" spans="1:11" x14ac:dyDescent="0.25">
      <c r="A3106" s="50" t="s">
        <v>1147</v>
      </c>
      <c r="B3106" s="48" t="s">
        <v>105</v>
      </c>
      <c r="C3106" s="52">
        <v>45916.295138888891</v>
      </c>
      <c r="D3106" s="48">
        <v>63.18</v>
      </c>
      <c r="E3106" s="48">
        <v>25.8</v>
      </c>
      <c r="F3106" s="48">
        <v>4.3899999999999997</v>
      </c>
      <c r="G3106" s="30">
        <f t="shared" si="194"/>
        <v>0.439</v>
      </c>
      <c r="H3106" s="31">
        <f t="shared" si="195"/>
        <v>162.82929999999971</v>
      </c>
      <c r="I3106" s="31">
        <f>MAX($H$19:H3106)</f>
        <v>186.96929999999992</v>
      </c>
      <c r="J3106" s="32">
        <f t="shared" si="196"/>
        <v>-24.140000000000214</v>
      </c>
      <c r="K3106" s="33">
        <f t="shared" si="197"/>
        <v>2.7033634398112572E-3</v>
      </c>
    </row>
    <row r="3107" spans="1:11" x14ac:dyDescent="0.25">
      <c r="A3107" s="51" t="s">
        <v>1147</v>
      </c>
      <c r="B3107" s="49" t="s">
        <v>107</v>
      </c>
      <c r="C3107" s="53">
        <v>45916.295138888891</v>
      </c>
      <c r="D3107" s="49">
        <v>63.18</v>
      </c>
      <c r="E3107" s="49">
        <v>60.2</v>
      </c>
      <c r="F3107" s="49">
        <v>0</v>
      </c>
      <c r="G3107" s="30">
        <f t="shared" si="194"/>
        <v>0</v>
      </c>
      <c r="H3107" s="31">
        <f t="shared" si="195"/>
        <v>162.82929999999971</v>
      </c>
      <c r="I3107" s="31">
        <f>MAX($H$19:H3107)</f>
        <v>186.96929999999992</v>
      </c>
      <c r="J3107" s="32">
        <f t="shared" si="196"/>
        <v>-24.140000000000214</v>
      </c>
      <c r="K3107" s="33">
        <f t="shared" si="197"/>
        <v>0</v>
      </c>
    </row>
    <row r="3108" spans="1:11" x14ac:dyDescent="0.25">
      <c r="A3108" s="50" t="s">
        <v>1147</v>
      </c>
      <c r="B3108" s="48" t="s">
        <v>108</v>
      </c>
      <c r="C3108" s="52">
        <v>45916.482638888891</v>
      </c>
      <c r="D3108" s="48">
        <v>63.76</v>
      </c>
      <c r="E3108" s="48">
        <v>22</v>
      </c>
      <c r="F3108" s="48">
        <v>4.18</v>
      </c>
      <c r="G3108" s="30">
        <f t="shared" si="194"/>
        <v>0.41799999999999998</v>
      </c>
      <c r="H3108" s="31">
        <f t="shared" si="195"/>
        <v>163.24729999999971</v>
      </c>
      <c r="I3108" s="31">
        <f>MAX($H$19:H3108)</f>
        <v>186.96929999999992</v>
      </c>
      <c r="J3108" s="32">
        <f t="shared" si="196"/>
        <v>-23.722000000000207</v>
      </c>
      <c r="K3108" s="33">
        <f t="shared" si="197"/>
        <v>2.5671055516420793E-3</v>
      </c>
    </row>
    <row r="3109" spans="1:11" x14ac:dyDescent="0.25">
      <c r="A3109" s="51" t="s">
        <v>1147</v>
      </c>
      <c r="B3109" s="49" t="s">
        <v>110</v>
      </c>
      <c r="C3109" s="53">
        <v>45916.482638888891</v>
      </c>
      <c r="D3109" s="49">
        <v>63.76</v>
      </c>
      <c r="E3109" s="49">
        <v>51.4</v>
      </c>
      <c r="F3109" s="49">
        <v>11.82</v>
      </c>
      <c r="G3109" s="30">
        <f t="shared" si="194"/>
        <v>1.1820000000000002</v>
      </c>
      <c r="H3109" s="31">
        <f t="shared" si="195"/>
        <v>164.4292999999997</v>
      </c>
      <c r="I3109" s="31">
        <f>MAX($H$19:H3109)</f>
        <v>186.96929999999992</v>
      </c>
      <c r="J3109" s="32">
        <f t="shared" si="196"/>
        <v>-22.540000000000219</v>
      </c>
      <c r="K3109" s="33">
        <f t="shared" si="197"/>
        <v>7.2405485419972937E-3</v>
      </c>
    </row>
    <row r="3110" spans="1:11" x14ac:dyDescent="0.25">
      <c r="A3110" s="51" t="s">
        <v>1146</v>
      </c>
      <c r="B3110" s="49" t="s">
        <v>105</v>
      </c>
      <c r="C3110" s="53">
        <v>45916.635416666664</v>
      </c>
      <c r="D3110" s="49">
        <v>3684.16</v>
      </c>
      <c r="E3110" s="49">
        <v>0.4</v>
      </c>
      <c r="F3110" s="49">
        <v>3.67</v>
      </c>
      <c r="G3110" s="30">
        <f t="shared" si="194"/>
        <v>0.36699999999999999</v>
      </c>
      <c r="H3110" s="31">
        <f t="shared" si="195"/>
        <v>164.79629999999969</v>
      </c>
      <c r="I3110" s="31">
        <f>MAX($H$19:H3110)</f>
        <v>186.96929999999992</v>
      </c>
      <c r="J3110" s="32">
        <f t="shared" si="196"/>
        <v>-22.173000000000229</v>
      </c>
      <c r="K3110" s="33">
        <f t="shared" si="197"/>
        <v>2.2319623084205986E-3</v>
      </c>
    </row>
    <row r="3111" spans="1:11" x14ac:dyDescent="0.25">
      <c r="A3111" s="50" t="s">
        <v>1146</v>
      </c>
      <c r="B3111" s="48" t="s">
        <v>107</v>
      </c>
      <c r="C3111" s="52">
        <v>45916.635416666664</v>
      </c>
      <c r="D3111" s="48">
        <v>3684.16</v>
      </c>
      <c r="E3111" s="48">
        <v>1.1000000000000001</v>
      </c>
      <c r="F3111" s="48">
        <v>0</v>
      </c>
      <c r="G3111" s="30">
        <f t="shared" si="194"/>
        <v>0</v>
      </c>
      <c r="H3111" s="31">
        <f t="shared" si="195"/>
        <v>164.79629999999969</v>
      </c>
      <c r="I3111" s="31">
        <f>MAX($H$19:H3111)</f>
        <v>186.96929999999992</v>
      </c>
      <c r="J3111" s="32">
        <f t="shared" si="196"/>
        <v>-22.173000000000229</v>
      </c>
      <c r="K3111" s="33">
        <f t="shared" si="197"/>
        <v>0</v>
      </c>
    </row>
    <row r="3112" spans="1:11" x14ac:dyDescent="0.25">
      <c r="A3112" s="50" t="s">
        <v>1144</v>
      </c>
      <c r="B3112" s="48" t="s">
        <v>105</v>
      </c>
      <c r="C3112" s="52">
        <v>45916.701388888891</v>
      </c>
      <c r="D3112" s="48">
        <v>4.6867999999999999</v>
      </c>
      <c r="E3112" s="48">
        <v>4.2</v>
      </c>
      <c r="F3112" s="48">
        <v>-5.96</v>
      </c>
      <c r="G3112" s="30">
        <f t="shared" si="194"/>
        <v>-0.59599999999999997</v>
      </c>
      <c r="H3112" s="31">
        <f t="shared" si="195"/>
        <v>164.20029999999969</v>
      </c>
      <c r="I3112" s="31">
        <f>MAX($H$19:H3112)</f>
        <v>186.96929999999992</v>
      </c>
      <c r="J3112" s="32">
        <f t="shared" si="196"/>
        <v>-22.769000000000233</v>
      </c>
      <c r="K3112" s="33">
        <f t="shared" si="197"/>
        <v>-3.6165860519926651E-3</v>
      </c>
    </row>
    <row r="3113" spans="1:11" x14ac:dyDescent="0.25">
      <c r="A3113" s="51" t="s">
        <v>1144</v>
      </c>
      <c r="B3113" s="49" t="s">
        <v>107</v>
      </c>
      <c r="C3113" s="53">
        <v>45916.701388888891</v>
      </c>
      <c r="D3113" s="49">
        <v>4.6867999999999999</v>
      </c>
      <c r="E3113" s="49">
        <v>9.8000000000000007</v>
      </c>
      <c r="F3113" s="49">
        <v>-13.92</v>
      </c>
      <c r="G3113" s="30">
        <f t="shared" ref="G3113:G3176" si="198">(F3113*0.1)</f>
        <v>-1.3920000000000001</v>
      </c>
      <c r="H3113" s="31">
        <f t="shared" ref="H3113:H3176" si="199">(H3112+G3113)</f>
        <v>162.80829999999969</v>
      </c>
      <c r="I3113" s="31">
        <f>MAX($H$19:H3113)</f>
        <v>186.96929999999992</v>
      </c>
      <c r="J3113" s="32">
        <f t="shared" ref="J3113:J3176" si="200">(H3113-I3113)</f>
        <v>-24.161000000000229</v>
      </c>
      <c r="K3113" s="33">
        <f t="shared" ref="K3113:K3176" si="201">(H3113/H3112)-1</f>
        <v>-8.4774510156193639E-3</v>
      </c>
    </row>
    <row r="3114" spans="1:11" x14ac:dyDescent="0.25">
      <c r="A3114" s="50" t="s">
        <v>1144</v>
      </c>
      <c r="B3114" s="48" t="s">
        <v>105</v>
      </c>
      <c r="C3114" s="52">
        <v>45917.038194444445</v>
      </c>
      <c r="D3114" s="48">
        <v>4.6891999999999996</v>
      </c>
      <c r="E3114" s="48">
        <v>11.1</v>
      </c>
      <c r="F3114" s="48">
        <v>4.55</v>
      </c>
      <c r="G3114" s="30">
        <f t="shared" si="198"/>
        <v>0.45500000000000002</v>
      </c>
      <c r="H3114" s="31">
        <f t="shared" si="199"/>
        <v>163.2632999999997</v>
      </c>
      <c r="I3114" s="31">
        <f>MAX($H$19:H3114)</f>
        <v>186.96929999999992</v>
      </c>
      <c r="J3114" s="32">
        <f t="shared" si="200"/>
        <v>-23.706000000000216</v>
      </c>
      <c r="K3114" s="33">
        <f t="shared" si="201"/>
        <v>2.7946978133179812E-3</v>
      </c>
    </row>
    <row r="3115" spans="1:11" x14ac:dyDescent="0.25">
      <c r="A3115" s="51" t="s">
        <v>1144</v>
      </c>
      <c r="B3115" s="49" t="s">
        <v>107</v>
      </c>
      <c r="C3115" s="53">
        <v>45917.038194444445</v>
      </c>
      <c r="D3115" s="49">
        <v>4.6891999999999996</v>
      </c>
      <c r="E3115" s="49">
        <v>25.9</v>
      </c>
      <c r="F3115" s="49">
        <v>67.34</v>
      </c>
      <c r="G3115" s="30">
        <f t="shared" si="198"/>
        <v>6.7340000000000009</v>
      </c>
      <c r="H3115" s="31">
        <f t="shared" si="199"/>
        <v>169.99729999999971</v>
      </c>
      <c r="I3115" s="31">
        <f>MAX($H$19:H3115)</f>
        <v>186.96929999999992</v>
      </c>
      <c r="J3115" s="32">
        <f t="shared" si="200"/>
        <v>-16.972000000000207</v>
      </c>
      <c r="K3115" s="33">
        <f t="shared" si="201"/>
        <v>4.1246256813380677E-2</v>
      </c>
    </row>
    <row r="3116" spans="1:11" x14ac:dyDescent="0.25">
      <c r="A3116" s="51" t="s">
        <v>1148</v>
      </c>
      <c r="B3116" s="49" t="s">
        <v>105</v>
      </c>
      <c r="C3116" s="53">
        <v>45917.069444444445</v>
      </c>
      <c r="D3116" s="49">
        <v>1393.307</v>
      </c>
      <c r="E3116" s="49">
        <v>1.28</v>
      </c>
      <c r="F3116" s="49">
        <v>-6.05</v>
      </c>
      <c r="G3116" s="30">
        <f t="shared" si="198"/>
        <v>-0.60499999999999998</v>
      </c>
      <c r="H3116" s="31">
        <f t="shared" si="199"/>
        <v>169.39229999999972</v>
      </c>
      <c r="I3116" s="31">
        <f>MAX($H$19:H3116)</f>
        <v>186.96929999999992</v>
      </c>
      <c r="J3116" s="32">
        <f t="shared" si="200"/>
        <v>-17.577000000000197</v>
      </c>
      <c r="K3116" s="33">
        <f t="shared" si="201"/>
        <v>-3.5588800528008058E-3</v>
      </c>
    </row>
    <row r="3117" spans="1:11" x14ac:dyDescent="0.25">
      <c r="A3117" s="50" t="s">
        <v>1148</v>
      </c>
      <c r="B3117" s="48" t="s">
        <v>107</v>
      </c>
      <c r="C3117" s="52">
        <v>45917.069444444445</v>
      </c>
      <c r="D3117" s="48">
        <v>1393.307</v>
      </c>
      <c r="E3117" s="48">
        <v>2.99</v>
      </c>
      <c r="F3117" s="48">
        <v>-14.14</v>
      </c>
      <c r="G3117" s="30">
        <f t="shared" si="198"/>
        <v>-1.4140000000000001</v>
      </c>
      <c r="H3117" s="31">
        <f t="shared" si="199"/>
        <v>167.97829999999973</v>
      </c>
      <c r="I3117" s="31">
        <f>MAX($H$19:H3117)</f>
        <v>186.96929999999992</v>
      </c>
      <c r="J3117" s="32">
        <f t="shared" si="200"/>
        <v>-18.991000000000184</v>
      </c>
      <c r="K3117" s="33">
        <f t="shared" si="201"/>
        <v>-8.3474868692378079E-3</v>
      </c>
    </row>
    <row r="3118" spans="1:11" x14ac:dyDescent="0.25">
      <c r="A3118" s="51" t="s">
        <v>1148</v>
      </c>
      <c r="B3118" s="49" t="s">
        <v>105</v>
      </c>
      <c r="C3118" s="53">
        <v>45917.284722222219</v>
      </c>
      <c r="D3118" s="49">
        <v>1393.33</v>
      </c>
      <c r="E3118" s="49">
        <v>1.43</v>
      </c>
      <c r="F3118" s="49">
        <v>4.5599999999999996</v>
      </c>
      <c r="G3118" s="30">
        <f t="shared" si="198"/>
        <v>0.45599999999999996</v>
      </c>
      <c r="H3118" s="31">
        <f t="shared" si="199"/>
        <v>168.43429999999972</v>
      </c>
      <c r="I3118" s="31">
        <f>MAX($H$19:H3118)</f>
        <v>186.96929999999992</v>
      </c>
      <c r="J3118" s="32">
        <f t="shared" si="200"/>
        <v>-18.535000000000196</v>
      </c>
      <c r="K3118" s="33">
        <f t="shared" si="201"/>
        <v>2.7146363548147256E-3</v>
      </c>
    </row>
    <row r="3119" spans="1:11" x14ac:dyDescent="0.25">
      <c r="A3119" s="50" t="s">
        <v>1148</v>
      </c>
      <c r="B3119" s="48" t="s">
        <v>107</v>
      </c>
      <c r="C3119" s="52">
        <v>45917.284722222219</v>
      </c>
      <c r="D3119" s="48">
        <v>1393.33</v>
      </c>
      <c r="E3119" s="48">
        <v>3.34</v>
      </c>
      <c r="F3119" s="48">
        <v>24.29</v>
      </c>
      <c r="G3119" s="30">
        <f t="shared" si="198"/>
        <v>2.4290000000000003</v>
      </c>
      <c r="H3119" s="31">
        <f t="shared" si="199"/>
        <v>170.86329999999973</v>
      </c>
      <c r="I3119" s="31">
        <f>MAX($H$19:H3119)</f>
        <v>186.96929999999992</v>
      </c>
      <c r="J3119" s="32">
        <f t="shared" si="200"/>
        <v>-16.106000000000193</v>
      </c>
      <c r="K3119" s="33">
        <f t="shared" si="201"/>
        <v>1.442105319403475E-2</v>
      </c>
    </row>
    <row r="3120" spans="1:11" x14ac:dyDescent="0.25">
      <c r="A3120" s="51" t="s">
        <v>1145</v>
      </c>
      <c r="B3120" s="49" t="s">
        <v>108</v>
      </c>
      <c r="C3120" s="53">
        <v>45917.517361111109</v>
      </c>
      <c r="D3120" s="49">
        <v>4.1497000000000002</v>
      </c>
      <c r="E3120" s="49">
        <v>611.6</v>
      </c>
      <c r="F3120" s="49">
        <v>3.06</v>
      </c>
      <c r="G3120" s="30">
        <f t="shared" si="198"/>
        <v>0.30600000000000005</v>
      </c>
      <c r="H3120" s="31">
        <f t="shared" si="199"/>
        <v>171.16929999999974</v>
      </c>
      <c r="I3120" s="31">
        <f>MAX($H$19:H3120)</f>
        <v>186.96929999999992</v>
      </c>
      <c r="J3120" s="32">
        <f t="shared" si="200"/>
        <v>-15.800000000000182</v>
      </c>
      <c r="K3120" s="33">
        <f t="shared" si="201"/>
        <v>1.7909053611864234E-3</v>
      </c>
    </row>
    <row r="3121" spans="1:11" x14ac:dyDescent="0.25">
      <c r="A3121" s="50" t="s">
        <v>1145</v>
      </c>
      <c r="B3121" s="48" t="s">
        <v>110</v>
      </c>
      <c r="C3121" s="52">
        <v>45917.517361111109</v>
      </c>
      <c r="D3121" s="48">
        <v>4.1497000000000002</v>
      </c>
      <c r="E3121" s="48">
        <v>1427.1</v>
      </c>
      <c r="F3121" s="48">
        <v>0</v>
      </c>
      <c r="G3121" s="30">
        <f t="shared" si="198"/>
        <v>0</v>
      </c>
      <c r="H3121" s="31">
        <f t="shared" si="199"/>
        <v>171.16929999999974</v>
      </c>
      <c r="I3121" s="31">
        <f>MAX($H$19:H3121)</f>
        <v>186.96929999999992</v>
      </c>
      <c r="J3121" s="32">
        <f t="shared" si="200"/>
        <v>-15.800000000000182</v>
      </c>
      <c r="K3121" s="33">
        <f t="shared" si="201"/>
        <v>0</v>
      </c>
    </row>
    <row r="3122" spans="1:11" x14ac:dyDescent="0.25">
      <c r="A3122" s="51" t="s">
        <v>1146</v>
      </c>
      <c r="B3122" s="49" t="s">
        <v>108</v>
      </c>
      <c r="C3122" s="53">
        <v>45917.548611111109</v>
      </c>
      <c r="D3122" s="49">
        <v>3676.33</v>
      </c>
      <c r="E3122" s="49">
        <v>0.7</v>
      </c>
      <c r="F3122" s="49">
        <v>4.4000000000000004</v>
      </c>
      <c r="G3122" s="30">
        <f t="shared" si="198"/>
        <v>0.44000000000000006</v>
      </c>
      <c r="H3122" s="31">
        <f t="shared" si="199"/>
        <v>171.60929999999973</v>
      </c>
      <c r="I3122" s="31">
        <f>MAX($H$19:H3122)</f>
        <v>186.96929999999992</v>
      </c>
      <c r="J3122" s="32">
        <f t="shared" si="200"/>
        <v>-15.360000000000184</v>
      </c>
      <c r="K3122" s="33">
        <f t="shared" si="201"/>
        <v>2.570554416007953E-3</v>
      </c>
    </row>
    <row r="3123" spans="1:11" x14ac:dyDescent="0.25">
      <c r="A3123" s="50" t="s">
        <v>1146</v>
      </c>
      <c r="B3123" s="48" t="s">
        <v>110</v>
      </c>
      <c r="C3123" s="52">
        <v>45917.548611111109</v>
      </c>
      <c r="D3123" s="48">
        <v>3676.33</v>
      </c>
      <c r="E3123" s="48">
        <v>1.6</v>
      </c>
      <c r="F3123" s="48">
        <v>5.17</v>
      </c>
      <c r="G3123" s="30">
        <f t="shared" si="198"/>
        <v>0.51700000000000002</v>
      </c>
      <c r="H3123" s="31">
        <f t="shared" si="199"/>
        <v>172.12629999999973</v>
      </c>
      <c r="I3123" s="31">
        <f>MAX($H$19:H3123)</f>
        <v>186.96929999999992</v>
      </c>
      <c r="J3123" s="32">
        <f t="shared" si="200"/>
        <v>-14.843000000000188</v>
      </c>
      <c r="K3123" s="33">
        <f t="shared" si="201"/>
        <v>3.0126572394386653E-3</v>
      </c>
    </row>
    <row r="3124" spans="1:11" x14ac:dyDescent="0.25">
      <c r="A3124" s="50" t="s">
        <v>1147</v>
      </c>
      <c r="B3124" s="48" t="s">
        <v>108</v>
      </c>
      <c r="C3124" s="52">
        <v>45917.559027777781</v>
      </c>
      <c r="D3124" s="48">
        <v>64.39</v>
      </c>
      <c r="E3124" s="48">
        <v>21</v>
      </c>
      <c r="F3124" s="48">
        <v>-5.67</v>
      </c>
      <c r="G3124" s="30">
        <f t="shared" si="198"/>
        <v>-0.56700000000000006</v>
      </c>
      <c r="H3124" s="31">
        <f t="shared" si="199"/>
        <v>171.55929999999972</v>
      </c>
      <c r="I3124" s="31">
        <f>MAX($H$19:H3124)</f>
        <v>186.96929999999992</v>
      </c>
      <c r="J3124" s="32">
        <f t="shared" si="200"/>
        <v>-15.410000000000196</v>
      </c>
      <c r="K3124" s="33">
        <f t="shared" si="201"/>
        <v>-3.2940927679268039E-3</v>
      </c>
    </row>
    <row r="3125" spans="1:11" x14ac:dyDescent="0.25">
      <c r="A3125" s="51" t="s">
        <v>1147</v>
      </c>
      <c r="B3125" s="49" t="s">
        <v>110</v>
      </c>
      <c r="C3125" s="53">
        <v>45917.559027777781</v>
      </c>
      <c r="D3125" s="49">
        <v>64.39</v>
      </c>
      <c r="E3125" s="49">
        <v>49.1</v>
      </c>
      <c r="F3125" s="49">
        <v>-13.26</v>
      </c>
      <c r="G3125" s="30">
        <f t="shared" si="198"/>
        <v>-1.3260000000000001</v>
      </c>
      <c r="H3125" s="31">
        <f t="shared" si="199"/>
        <v>170.23329999999973</v>
      </c>
      <c r="I3125" s="31">
        <f>MAX($H$19:H3125)</f>
        <v>186.96929999999992</v>
      </c>
      <c r="J3125" s="32">
        <f t="shared" si="200"/>
        <v>-16.736000000000189</v>
      </c>
      <c r="K3125" s="33">
        <f t="shared" si="201"/>
        <v>-7.7291059126494144E-3</v>
      </c>
    </row>
    <row r="3126" spans="1:11" x14ac:dyDescent="0.25">
      <c r="A3126" s="51" t="s">
        <v>1145</v>
      </c>
      <c r="B3126" s="49" t="s">
        <v>105</v>
      </c>
      <c r="C3126" s="53">
        <v>45917.684027777781</v>
      </c>
      <c r="D3126" s="49">
        <v>4.1135000000000002</v>
      </c>
      <c r="E3126" s="49">
        <v>495</v>
      </c>
      <c r="F3126" s="49">
        <v>3.32</v>
      </c>
      <c r="G3126" s="30">
        <f t="shared" si="198"/>
        <v>0.33200000000000002</v>
      </c>
      <c r="H3126" s="31">
        <f t="shared" si="199"/>
        <v>170.56529999999972</v>
      </c>
      <c r="I3126" s="31">
        <f>MAX($H$19:H3126)</f>
        <v>186.96929999999992</v>
      </c>
      <c r="J3126" s="32">
        <f t="shared" si="200"/>
        <v>-16.404000000000195</v>
      </c>
      <c r="K3126" s="33">
        <f t="shared" si="201"/>
        <v>1.9502647249391991E-3</v>
      </c>
    </row>
    <row r="3127" spans="1:11" x14ac:dyDescent="0.25">
      <c r="A3127" s="50" t="s">
        <v>1145</v>
      </c>
      <c r="B3127" s="48" t="s">
        <v>107</v>
      </c>
      <c r="C3127" s="52">
        <v>45917.684027777781</v>
      </c>
      <c r="D3127" s="48">
        <v>4.1135000000000002</v>
      </c>
      <c r="E3127" s="48">
        <v>1155.0999999999999</v>
      </c>
      <c r="F3127" s="48">
        <v>0</v>
      </c>
      <c r="G3127" s="30">
        <f t="shared" si="198"/>
        <v>0</v>
      </c>
      <c r="H3127" s="31">
        <f t="shared" si="199"/>
        <v>170.56529999999972</v>
      </c>
      <c r="I3127" s="31">
        <f>MAX($H$19:H3127)</f>
        <v>186.96929999999992</v>
      </c>
      <c r="J3127" s="32">
        <f t="shared" si="200"/>
        <v>-16.404000000000195</v>
      </c>
      <c r="K3127" s="33">
        <f t="shared" si="201"/>
        <v>0</v>
      </c>
    </row>
    <row r="3128" spans="1:11" x14ac:dyDescent="0.25">
      <c r="A3128" s="50" t="s">
        <v>1147</v>
      </c>
      <c r="B3128" s="48" t="s">
        <v>105</v>
      </c>
      <c r="C3128" s="52">
        <v>45917.777777777781</v>
      </c>
      <c r="D3128" s="48">
        <v>64.040000000000006</v>
      </c>
      <c r="E3128" s="48">
        <v>17.399999999999999</v>
      </c>
      <c r="F3128" s="48">
        <v>4.7</v>
      </c>
      <c r="G3128" s="30">
        <f t="shared" si="198"/>
        <v>0.47000000000000003</v>
      </c>
      <c r="H3128" s="31">
        <f t="shared" si="199"/>
        <v>171.03529999999972</v>
      </c>
      <c r="I3128" s="31">
        <f>MAX($H$19:H3128)</f>
        <v>186.96929999999992</v>
      </c>
      <c r="J3128" s="32">
        <f t="shared" si="200"/>
        <v>-15.934000000000196</v>
      </c>
      <c r="K3128" s="33">
        <f t="shared" si="201"/>
        <v>2.7555428917840352E-3</v>
      </c>
    </row>
    <row r="3129" spans="1:11" x14ac:dyDescent="0.25">
      <c r="A3129" s="51" t="s">
        <v>1147</v>
      </c>
      <c r="B3129" s="49" t="s">
        <v>107</v>
      </c>
      <c r="C3129" s="53">
        <v>45917.777777777781</v>
      </c>
      <c r="D3129" s="49">
        <v>64.040000000000006</v>
      </c>
      <c r="E3129" s="49">
        <v>40.6</v>
      </c>
      <c r="F3129" s="49">
        <v>0</v>
      </c>
      <c r="G3129" s="30">
        <f t="shared" si="198"/>
        <v>0</v>
      </c>
      <c r="H3129" s="31">
        <f t="shared" si="199"/>
        <v>171.03529999999972</v>
      </c>
      <c r="I3129" s="31">
        <f>MAX($H$19:H3129)</f>
        <v>186.96929999999992</v>
      </c>
      <c r="J3129" s="32">
        <f t="shared" si="200"/>
        <v>-15.934000000000196</v>
      </c>
      <c r="K3129" s="33">
        <f t="shared" si="201"/>
        <v>0</v>
      </c>
    </row>
    <row r="3130" spans="1:11" x14ac:dyDescent="0.25">
      <c r="A3130" s="51" t="s">
        <v>1148</v>
      </c>
      <c r="B3130" s="49" t="s">
        <v>105</v>
      </c>
      <c r="C3130" s="53">
        <v>45917.784722222219</v>
      </c>
      <c r="D3130" s="49">
        <v>1361.5920000000001</v>
      </c>
      <c r="E3130" s="49">
        <v>0.39</v>
      </c>
      <c r="F3130" s="49">
        <v>-5.9</v>
      </c>
      <c r="G3130" s="30">
        <f t="shared" si="198"/>
        <v>-0.59000000000000008</v>
      </c>
      <c r="H3130" s="31">
        <f t="shared" si="199"/>
        <v>170.44529999999972</v>
      </c>
      <c r="I3130" s="31">
        <f>MAX($H$19:H3130)</f>
        <v>186.96929999999992</v>
      </c>
      <c r="J3130" s="32">
        <f t="shared" si="200"/>
        <v>-16.5240000000002</v>
      </c>
      <c r="K3130" s="33">
        <f t="shared" si="201"/>
        <v>-3.4495802913200313E-3</v>
      </c>
    </row>
    <row r="3131" spans="1:11" x14ac:dyDescent="0.25">
      <c r="A3131" s="50" t="s">
        <v>1148</v>
      </c>
      <c r="B3131" s="48" t="s">
        <v>107</v>
      </c>
      <c r="C3131" s="52">
        <v>45917.784722222219</v>
      </c>
      <c r="D3131" s="48">
        <v>1361.5920000000001</v>
      </c>
      <c r="E3131" s="48">
        <v>0.93</v>
      </c>
      <c r="F3131" s="48">
        <v>-14.08</v>
      </c>
      <c r="G3131" s="30">
        <f t="shared" si="198"/>
        <v>-1.4080000000000001</v>
      </c>
      <c r="H3131" s="31">
        <f t="shared" si="199"/>
        <v>169.03729999999973</v>
      </c>
      <c r="I3131" s="31">
        <f>MAX($H$19:H3131)</f>
        <v>186.96929999999992</v>
      </c>
      <c r="J3131" s="32">
        <f t="shared" si="200"/>
        <v>-17.932000000000187</v>
      </c>
      <c r="K3131" s="33">
        <f t="shared" si="201"/>
        <v>-8.260714727833407E-3</v>
      </c>
    </row>
    <row r="3132" spans="1:11" x14ac:dyDescent="0.25">
      <c r="A3132" s="50" t="s">
        <v>1146</v>
      </c>
      <c r="B3132" s="48" t="s">
        <v>105</v>
      </c>
      <c r="C3132" s="52">
        <v>45917.802083333336</v>
      </c>
      <c r="D3132" s="48">
        <v>3650.76</v>
      </c>
      <c r="E3132" s="48">
        <v>0.2</v>
      </c>
      <c r="F3132" s="48">
        <v>-3.32</v>
      </c>
      <c r="G3132" s="30">
        <f t="shared" si="198"/>
        <v>-0.33200000000000002</v>
      </c>
      <c r="H3132" s="31">
        <f t="shared" si="199"/>
        <v>168.70529999999974</v>
      </c>
      <c r="I3132" s="31">
        <f>MAX($H$19:H3132)</f>
        <v>186.96929999999992</v>
      </c>
      <c r="J3132" s="32">
        <f t="shared" si="200"/>
        <v>-18.264000000000181</v>
      </c>
      <c r="K3132" s="33">
        <f t="shared" si="201"/>
        <v>-1.9640635528370698E-3</v>
      </c>
    </row>
    <row r="3133" spans="1:11" x14ac:dyDescent="0.25">
      <c r="A3133" s="50" t="s">
        <v>1146</v>
      </c>
      <c r="B3133" s="48" t="s">
        <v>107</v>
      </c>
      <c r="C3133" s="52">
        <v>45917.802083333336</v>
      </c>
      <c r="D3133" s="48">
        <v>3650.76</v>
      </c>
      <c r="E3133" s="48">
        <v>0.4</v>
      </c>
      <c r="F3133" s="48">
        <v>-6.65</v>
      </c>
      <c r="G3133" s="30">
        <f t="shared" si="198"/>
        <v>-0.66500000000000004</v>
      </c>
      <c r="H3133" s="31">
        <f t="shared" si="199"/>
        <v>168.04029999999975</v>
      </c>
      <c r="I3133" s="31">
        <f>MAX($H$19:H3133)</f>
        <v>186.96929999999992</v>
      </c>
      <c r="J3133" s="32">
        <f t="shared" si="200"/>
        <v>-18.929000000000173</v>
      </c>
      <c r="K3133" s="33">
        <f t="shared" si="201"/>
        <v>-3.9417848757566931E-3</v>
      </c>
    </row>
    <row r="3134" spans="1:11" x14ac:dyDescent="0.25">
      <c r="A3134" s="50" t="s">
        <v>1144</v>
      </c>
      <c r="B3134" s="48" t="s">
        <v>108</v>
      </c>
      <c r="C3134" s="52">
        <v>45918.128472222219</v>
      </c>
      <c r="D3134" s="48">
        <v>4.6215000000000002</v>
      </c>
      <c r="E3134" s="48">
        <v>6</v>
      </c>
      <c r="F3134" s="48">
        <v>-5.94</v>
      </c>
      <c r="G3134" s="30">
        <f t="shared" si="198"/>
        <v>-0.59400000000000008</v>
      </c>
      <c r="H3134" s="31">
        <f t="shared" si="199"/>
        <v>167.44629999999975</v>
      </c>
      <c r="I3134" s="31">
        <f>MAX($H$19:H3134)</f>
        <v>186.96929999999992</v>
      </c>
      <c r="J3134" s="32">
        <f t="shared" si="200"/>
        <v>-19.523000000000167</v>
      </c>
      <c r="K3134" s="33">
        <f t="shared" si="201"/>
        <v>-3.5348663386104429E-3</v>
      </c>
    </row>
    <row r="3135" spans="1:11" x14ac:dyDescent="0.25">
      <c r="A3135" s="51" t="s">
        <v>1144</v>
      </c>
      <c r="B3135" s="49" t="s">
        <v>110</v>
      </c>
      <c r="C3135" s="53">
        <v>45918.128472222219</v>
      </c>
      <c r="D3135" s="49">
        <v>4.6215000000000002</v>
      </c>
      <c r="E3135" s="49">
        <v>14.2</v>
      </c>
      <c r="F3135" s="49">
        <v>-14.06</v>
      </c>
      <c r="G3135" s="30">
        <f t="shared" si="198"/>
        <v>-1.4060000000000001</v>
      </c>
      <c r="H3135" s="31">
        <f t="shared" si="199"/>
        <v>166.04029999999975</v>
      </c>
      <c r="I3135" s="31">
        <f>MAX($H$19:H3135)</f>
        <v>186.96929999999992</v>
      </c>
      <c r="J3135" s="32">
        <f t="shared" si="200"/>
        <v>-20.929000000000173</v>
      </c>
      <c r="K3135" s="33">
        <f t="shared" si="201"/>
        <v>-8.3967218146953071E-3</v>
      </c>
    </row>
    <row r="3136" spans="1:11" x14ac:dyDescent="0.25">
      <c r="A3136" s="50" t="s">
        <v>1144</v>
      </c>
      <c r="B3136" s="48" t="s">
        <v>105</v>
      </c>
      <c r="C3136" s="52">
        <v>45918.190972222219</v>
      </c>
      <c r="D3136" s="48">
        <v>4.6093999999999999</v>
      </c>
      <c r="E3136" s="48">
        <v>8.5</v>
      </c>
      <c r="F3136" s="48">
        <v>4.51</v>
      </c>
      <c r="G3136" s="30">
        <f t="shared" si="198"/>
        <v>0.45100000000000001</v>
      </c>
      <c r="H3136" s="31">
        <f t="shared" si="199"/>
        <v>166.49129999999974</v>
      </c>
      <c r="I3136" s="31">
        <f>MAX($H$19:H3136)</f>
        <v>186.96929999999992</v>
      </c>
      <c r="J3136" s="32">
        <f t="shared" si="200"/>
        <v>-20.478000000000179</v>
      </c>
      <c r="K3136" s="33">
        <f t="shared" si="201"/>
        <v>2.7162080531051291E-3</v>
      </c>
    </row>
    <row r="3137" spans="1:11" x14ac:dyDescent="0.25">
      <c r="A3137" s="51" t="s">
        <v>1144</v>
      </c>
      <c r="B3137" s="49" t="s">
        <v>107</v>
      </c>
      <c r="C3137" s="53">
        <v>45918.190972222219</v>
      </c>
      <c r="D3137" s="49">
        <v>4.6093999999999999</v>
      </c>
      <c r="E3137" s="49">
        <v>19.899999999999999</v>
      </c>
      <c r="F3137" s="49">
        <v>28.66</v>
      </c>
      <c r="G3137" s="30">
        <f t="shared" si="198"/>
        <v>2.8660000000000001</v>
      </c>
      <c r="H3137" s="31">
        <f t="shared" si="199"/>
        <v>169.35729999999975</v>
      </c>
      <c r="I3137" s="31">
        <f>MAX($H$19:H3137)</f>
        <v>186.96929999999992</v>
      </c>
      <c r="J3137" s="32">
        <f t="shared" si="200"/>
        <v>-17.612000000000165</v>
      </c>
      <c r="K3137" s="33">
        <f t="shared" si="201"/>
        <v>1.7214112689371897E-2</v>
      </c>
    </row>
    <row r="3138" spans="1:11" x14ac:dyDescent="0.25">
      <c r="A3138" s="51" t="s">
        <v>1148</v>
      </c>
      <c r="B3138" s="49" t="s">
        <v>108</v>
      </c>
      <c r="C3138" s="53">
        <v>45918.340277777781</v>
      </c>
      <c r="D3138" s="49">
        <v>1389.56</v>
      </c>
      <c r="E3138" s="49">
        <v>0.54</v>
      </c>
      <c r="F3138" s="49">
        <v>4.2</v>
      </c>
      <c r="G3138" s="30">
        <f t="shared" si="198"/>
        <v>0.42000000000000004</v>
      </c>
      <c r="H3138" s="31">
        <f t="shared" si="199"/>
        <v>169.77729999999974</v>
      </c>
      <c r="I3138" s="31">
        <f>MAX($H$19:H3138)</f>
        <v>186.96929999999992</v>
      </c>
      <c r="J3138" s="32">
        <f t="shared" si="200"/>
        <v>-17.192000000000178</v>
      </c>
      <c r="K3138" s="33">
        <f t="shared" si="201"/>
        <v>2.4799639578569899E-3</v>
      </c>
    </row>
    <row r="3139" spans="1:11" x14ac:dyDescent="0.25">
      <c r="A3139" s="50" t="s">
        <v>1148</v>
      </c>
      <c r="B3139" s="48" t="s">
        <v>110</v>
      </c>
      <c r="C3139" s="52">
        <v>45918.340277777781</v>
      </c>
      <c r="D3139" s="48">
        <v>1389.56</v>
      </c>
      <c r="E3139" s="48">
        <v>1.26</v>
      </c>
      <c r="F3139" s="48">
        <v>0</v>
      </c>
      <c r="G3139" s="30">
        <f t="shared" si="198"/>
        <v>0</v>
      </c>
      <c r="H3139" s="31">
        <f t="shared" si="199"/>
        <v>169.77729999999974</v>
      </c>
      <c r="I3139" s="31">
        <f>MAX($H$19:H3139)</f>
        <v>186.96929999999992</v>
      </c>
      <c r="J3139" s="32">
        <f t="shared" si="200"/>
        <v>-17.192000000000178</v>
      </c>
      <c r="K3139" s="33">
        <f t="shared" si="201"/>
        <v>0</v>
      </c>
    </row>
    <row r="3140" spans="1:11" x14ac:dyDescent="0.25">
      <c r="A3140" s="50" t="s">
        <v>1144</v>
      </c>
      <c r="B3140" s="48" t="s">
        <v>108</v>
      </c>
      <c r="C3140" s="52">
        <v>45918.364583333336</v>
      </c>
      <c r="D3140" s="48">
        <v>4.6159999999999997</v>
      </c>
      <c r="E3140" s="48">
        <v>4</v>
      </c>
      <c r="F3140" s="48">
        <v>-5.92</v>
      </c>
      <c r="G3140" s="30">
        <f t="shared" si="198"/>
        <v>-0.59199999999999997</v>
      </c>
      <c r="H3140" s="31">
        <f t="shared" si="199"/>
        <v>169.18529999999973</v>
      </c>
      <c r="I3140" s="31">
        <f>MAX($H$19:H3140)</f>
        <v>186.96929999999992</v>
      </c>
      <c r="J3140" s="32">
        <f t="shared" si="200"/>
        <v>-17.784000000000191</v>
      </c>
      <c r="K3140" s="33">
        <f t="shared" si="201"/>
        <v>-3.4869208074342906E-3</v>
      </c>
    </row>
    <row r="3141" spans="1:11" x14ac:dyDescent="0.25">
      <c r="A3141" s="51" t="s">
        <v>1144</v>
      </c>
      <c r="B3141" s="49" t="s">
        <v>110</v>
      </c>
      <c r="C3141" s="53">
        <v>45918.364583333336</v>
      </c>
      <c r="D3141" s="49">
        <v>4.6159999999999997</v>
      </c>
      <c r="E3141" s="49">
        <v>9.5</v>
      </c>
      <c r="F3141" s="49">
        <v>-14.06</v>
      </c>
      <c r="G3141" s="30">
        <f t="shared" si="198"/>
        <v>-1.4060000000000001</v>
      </c>
      <c r="H3141" s="31">
        <f t="shared" si="199"/>
        <v>167.77929999999972</v>
      </c>
      <c r="I3141" s="31">
        <f>MAX($H$19:H3141)</f>
        <v>186.96929999999992</v>
      </c>
      <c r="J3141" s="32">
        <f t="shared" si="200"/>
        <v>-19.190000000000197</v>
      </c>
      <c r="K3141" s="33">
        <f t="shared" si="201"/>
        <v>-8.3104146755067498E-3</v>
      </c>
    </row>
    <row r="3142" spans="1:11" x14ac:dyDescent="0.25">
      <c r="A3142" s="51" t="s">
        <v>1146</v>
      </c>
      <c r="B3142" s="49" t="s">
        <v>108</v>
      </c>
      <c r="C3142" s="53">
        <v>45918.385416666664</v>
      </c>
      <c r="D3142" s="49">
        <v>3667.38</v>
      </c>
      <c r="E3142" s="49">
        <v>0.2</v>
      </c>
      <c r="F3142" s="49">
        <v>-3.32</v>
      </c>
      <c r="G3142" s="30">
        <f t="shared" si="198"/>
        <v>-0.33200000000000002</v>
      </c>
      <c r="H3142" s="31">
        <f t="shared" si="199"/>
        <v>167.44729999999973</v>
      </c>
      <c r="I3142" s="31">
        <f>MAX($H$19:H3142)</f>
        <v>186.96929999999992</v>
      </c>
      <c r="J3142" s="32">
        <f t="shared" si="200"/>
        <v>-19.52200000000019</v>
      </c>
      <c r="K3142" s="33">
        <f t="shared" si="201"/>
        <v>-1.9787899937596665E-3</v>
      </c>
    </row>
    <row r="3143" spans="1:11" x14ac:dyDescent="0.25">
      <c r="A3143" s="51" t="s">
        <v>1146</v>
      </c>
      <c r="B3143" s="49" t="s">
        <v>108</v>
      </c>
      <c r="C3143" s="53">
        <v>45918.385416666664</v>
      </c>
      <c r="D3143" s="49">
        <v>3667.38</v>
      </c>
      <c r="E3143" s="49">
        <v>0.4</v>
      </c>
      <c r="F3143" s="49">
        <v>-6.65</v>
      </c>
      <c r="G3143" s="30">
        <f t="shared" si="198"/>
        <v>-0.66500000000000004</v>
      </c>
      <c r="H3143" s="31">
        <f t="shared" si="199"/>
        <v>166.78229999999974</v>
      </c>
      <c r="I3143" s="31">
        <f>MAX($H$19:H3143)</f>
        <v>186.96929999999992</v>
      </c>
      <c r="J3143" s="32">
        <f t="shared" si="200"/>
        <v>-20.187000000000182</v>
      </c>
      <c r="K3143" s="33">
        <f t="shared" si="201"/>
        <v>-3.9713987624763192E-3</v>
      </c>
    </row>
    <row r="3144" spans="1:11" x14ac:dyDescent="0.25">
      <c r="A3144" s="51" t="s">
        <v>1146</v>
      </c>
      <c r="B3144" s="49" t="s">
        <v>108</v>
      </c>
      <c r="C3144" s="53">
        <v>45918.385416666664</v>
      </c>
      <c r="D3144" s="49">
        <v>3667.38</v>
      </c>
      <c r="E3144" s="49">
        <v>0.7</v>
      </c>
      <c r="F3144" s="49">
        <v>-5.96</v>
      </c>
      <c r="G3144" s="30">
        <f t="shared" si="198"/>
        <v>-0.59599999999999997</v>
      </c>
      <c r="H3144" s="31">
        <f t="shared" si="199"/>
        <v>166.18629999999973</v>
      </c>
      <c r="I3144" s="31">
        <f>MAX($H$19:H3144)</f>
        <v>186.96929999999992</v>
      </c>
      <c r="J3144" s="32">
        <f t="shared" si="200"/>
        <v>-20.783000000000186</v>
      </c>
      <c r="K3144" s="33">
        <f t="shared" si="201"/>
        <v>-3.5735206913444229E-3</v>
      </c>
    </row>
    <row r="3145" spans="1:11" x14ac:dyDescent="0.25">
      <c r="A3145" s="50" t="s">
        <v>1146</v>
      </c>
      <c r="B3145" s="48" t="s">
        <v>110</v>
      </c>
      <c r="C3145" s="52">
        <v>45918.385416666664</v>
      </c>
      <c r="D3145" s="48">
        <v>3667.38</v>
      </c>
      <c r="E3145" s="48">
        <v>1.6</v>
      </c>
      <c r="F3145" s="48">
        <v>-13.63</v>
      </c>
      <c r="G3145" s="30">
        <f t="shared" si="198"/>
        <v>-1.3630000000000002</v>
      </c>
      <c r="H3145" s="31">
        <f t="shared" si="199"/>
        <v>164.82329999999973</v>
      </c>
      <c r="I3145" s="31">
        <f>MAX($H$19:H3145)</f>
        <v>186.96929999999992</v>
      </c>
      <c r="J3145" s="32">
        <f t="shared" si="200"/>
        <v>-22.146000000000186</v>
      </c>
      <c r="K3145" s="33">
        <f t="shared" si="201"/>
        <v>-8.201638763243424E-3</v>
      </c>
    </row>
    <row r="3146" spans="1:11" x14ac:dyDescent="0.25">
      <c r="A3146" s="51" t="s">
        <v>1146</v>
      </c>
      <c r="B3146" s="49" t="s">
        <v>105</v>
      </c>
      <c r="C3146" s="53">
        <v>45918.579861111109</v>
      </c>
      <c r="D3146" s="49">
        <v>3634.96</v>
      </c>
      <c r="E3146" s="49">
        <v>0.3</v>
      </c>
      <c r="F3146" s="49">
        <v>-4.79</v>
      </c>
      <c r="G3146" s="30">
        <f t="shared" si="198"/>
        <v>-0.47900000000000004</v>
      </c>
      <c r="H3146" s="31">
        <f t="shared" si="199"/>
        <v>164.34429999999972</v>
      </c>
      <c r="I3146" s="31">
        <f>MAX($H$19:H3146)</f>
        <v>186.96929999999992</v>
      </c>
      <c r="J3146" s="32">
        <f t="shared" si="200"/>
        <v>-22.625000000000199</v>
      </c>
      <c r="K3146" s="33">
        <f t="shared" si="201"/>
        <v>-2.9061425174717881E-3</v>
      </c>
    </row>
    <row r="3147" spans="1:11" x14ac:dyDescent="0.25">
      <c r="A3147" s="50" t="s">
        <v>1146</v>
      </c>
      <c r="B3147" s="48" t="s">
        <v>107</v>
      </c>
      <c r="C3147" s="52">
        <v>45918.579861111109</v>
      </c>
      <c r="D3147" s="48">
        <v>3634.96</v>
      </c>
      <c r="E3147" s="48">
        <v>0.8</v>
      </c>
      <c r="F3147" s="48">
        <v>-12.77</v>
      </c>
      <c r="G3147" s="30">
        <f t="shared" si="198"/>
        <v>-1.2770000000000001</v>
      </c>
      <c r="H3147" s="31">
        <f t="shared" si="199"/>
        <v>163.06729999999973</v>
      </c>
      <c r="I3147" s="31">
        <f>MAX($H$19:H3147)</f>
        <v>186.96929999999992</v>
      </c>
      <c r="J3147" s="32">
        <f t="shared" si="200"/>
        <v>-23.902000000000186</v>
      </c>
      <c r="K3147" s="33">
        <f t="shared" si="201"/>
        <v>-7.7702725315085264E-3</v>
      </c>
    </row>
    <row r="3148" spans="1:11" x14ac:dyDescent="0.25">
      <c r="A3148" s="51" t="s">
        <v>1145</v>
      </c>
      <c r="B3148" s="49" t="s">
        <v>105</v>
      </c>
      <c r="C3148" s="53">
        <v>45918.586805555555</v>
      </c>
      <c r="D3148" s="49">
        <v>4.1054000000000004</v>
      </c>
      <c r="E3148" s="49">
        <v>420.1</v>
      </c>
      <c r="F3148" s="49">
        <v>3.49</v>
      </c>
      <c r="G3148" s="30">
        <f t="shared" si="198"/>
        <v>0.34900000000000003</v>
      </c>
      <c r="H3148" s="31">
        <f t="shared" si="199"/>
        <v>163.41629999999972</v>
      </c>
      <c r="I3148" s="31">
        <f>MAX($H$19:H3148)</f>
        <v>186.96929999999992</v>
      </c>
      <c r="J3148" s="32">
        <f t="shared" si="200"/>
        <v>-23.553000000000196</v>
      </c>
      <c r="K3148" s="33">
        <f t="shared" si="201"/>
        <v>2.1402206328307027E-3</v>
      </c>
    </row>
    <row r="3149" spans="1:11" x14ac:dyDescent="0.25">
      <c r="A3149" s="50" t="s">
        <v>1145</v>
      </c>
      <c r="B3149" s="48" t="s">
        <v>107</v>
      </c>
      <c r="C3149" s="52">
        <v>45918.586805555555</v>
      </c>
      <c r="D3149" s="48">
        <v>4.1054000000000004</v>
      </c>
      <c r="E3149" s="48">
        <v>980.3</v>
      </c>
      <c r="F3149" s="48">
        <v>0.69</v>
      </c>
      <c r="G3149" s="30">
        <f t="shared" si="198"/>
        <v>6.8999999999999992E-2</v>
      </c>
      <c r="H3149" s="31">
        <f t="shared" si="199"/>
        <v>163.48529999999971</v>
      </c>
      <c r="I3149" s="31">
        <f>MAX($H$19:H3149)</f>
        <v>186.96929999999992</v>
      </c>
      <c r="J3149" s="32">
        <f t="shared" si="200"/>
        <v>-23.484000000000208</v>
      </c>
      <c r="K3149" s="33">
        <f t="shared" si="201"/>
        <v>4.2223450169887045E-4</v>
      </c>
    </row>
    <row r="3150" spans="1:11" x14ac:dyDescent="0.25">
      <c r="A3150" s="50" t="s">
        <v>1147</v>
      </c>
      <c r="B3150" s="48" t="s">
        <v>105</v>
      </c>
      <c r="C3150" s="52">
        <v>45918.663194444445</v>
      </c>
      <c r="D3150" s="48">
        <v>63.36</v>
      </c>
      <c r="E3150" s="48">
        <v>12.9</v>
      </c>
      <c r="F3150" s="48">
        <v>4.6399999999999997</v>
      </c>
      <c r="G3150" s="30">
        <f t="shared" si="198"/>
        <v>0.46399999999999997</v>
      </c>
      <c r="H3150" s="31">
        <f t="shared" si="199"/>
        <v>163.94929999999971</v>
      </c>
      <c r="I3150" s="31">
        <f>MAX($H$19:H3150)</f>
        <v>186.96929999999992</v>
      </c>
      <c r="J3150" s="32">
        <f t="shared" si="200"/>
        <v>-23.020000000000209</v>
      </c>
      <c r="K3150" s="33">
        <f t="shared" si="201"/>
        <v>2.8381756647233303E-3</v>
      </c>
    </row>
    <row r="3151" spans="1:11" x14ac:dyDescent="0.25">
      <c r="A3151" s="51" t="s">
        <v>1147</v>
      </c>
      <c r="B3151" s="49" t="s">
        <v>107</v>
      </c>
      <c r="C3151" s="53">
        <v>45918.663194444445</v>
      </c>
      <c r="D3151" s="49">
        <v>63.36</v>
      </c>
      <c r="E3151" s="49">
        <v>30.1</v>
      </c>
      <c r="F3151" s="49">
        <v>9.93</v>
      </c>
      <c r="G3151" s="30">
        <f t="shared" si="198"/>
        <v>0.99299999999999999</v>
      </c>
      <c r="H3151" s="31">
        <f t="shared" si="199"/>
        <v>164.9422999999997</v>
      </c>
      <c r="I3151" s="31">
        <f>MAX($H$19:H3151)</f>
        <v>186.96929999999992</v>
      </c>
      <c r="J3151" s="32">
        <f t="shared" si="200"/>
        <v>-22.027000000000214</v>
      </c>
      <c r="K3151" s="33">
        <f t="shared" si="201"/>
        <v>6.0567504710298259E-3</v>
      </c>
    </row>
    <row r="3152" spans="1:11" x14ac:dyDescent="0.25">
      <c r="A3152" s="51" t="s">
        <v>1148</v>
      </c>
      <c r="B3152" s="49" t="s">
        <v>108</v>
      </c>
      <c r="C3152" s="53">
        <v>45918.736111111109</v>
      </c>
      <c r="D3152" s="49">
        <v>1397.877</v>
      </c>
      <c r="E3152" s="49">
        <v>0.94</v>
      </c>
      <c r="F3152" s="49">
        <v>-5.78</v>
      </c>
      <c r="G3152" s="30">
        <f t="shared" si="198"/>
        <v>-0.57800000000000007</v>
      </c>
      <c r="H3152" s="31">
        <f t="shared" si="199"/>
        <v>164.3642999999997</v>
      </c>
      <c r="I3152" s="31">
        <f>MAX($H$19:H3152)</f>
        <v>186.96929999999992</v>
      </c>
      <c r="J3152" s="32">
        <f t="shared" si="200"/>
        <v>-22.605000000000217</v>
      </c>
      <c r="K3152" s="33">
        <f t="shared" si="201"/>
        <v>-3.5042557306403932E-3</v>
      </c>
    </row>
    <row r="3153" spans="1:11" x14ac:dyDescent="0.25">
      <c r="A3153" s="50" t="s">
        <v>1148</v>
      </c>
      <c r="B3153" s="48" t="s">
        <v>110</v>
      </c>
      <c r="C3153" s="52">
        <v>45918.736111111109</v>
      </c>
      <c r="D3153" s="48">
        <v>1397.877</v>
      </c>
      <c r="E3153" s="48">
        <v>2.2000000000000002</v>
      </c>
      <c r="F3153" s="48">
        <v>-13.53</v>
      </c>
      <c r="G3153" s="30">
        <f t="shared" si="198"/>
        <v>-1.353</v>
      </c>
      <c r="H3153" s="31">
        <f t="shared" si="199"/>
        <v>163.01129999999969</v>
      </c>
      <c r="I3153" s="31">
        <f>MAX($H$19:H3153)</f>
        <v>186.96929999999992</v>
      </c>
      <c r="J3153" s="32">
        <f t="shared" si="200"/>
        <v>-23.958000000000226</v>
      </c>
      <c r="K3153" s="33">
        <f t="shared" si="201"/>
        <v>-8.2317145511525691E-3</v>
      </c>
    </row>
    <row r="3154" spans="1:11" x14ac:dyDescent="0.25">
      <c r="A3154" s="50" t="s">
        <v>1144</v>
      </c>
      <c r="B3154" s="48" t="s">
        <v>105</v>
      </c>
      <c r="C3154" s="52">
        <v>45918.805555555555</v>
      </c>
      <c r="D3154" s="48">
        <v>4.5967000000000002</v>
      </c>
      <c r="E3154" s="48">
        <v>9.3000000000000007</v>
      </c>
      <c r="F3154" s="48">
        <v>4.5599999999999996</v>
      </c>
      <c r="G3154" s="30">
        <f t="shared" si="198"/>
        <v>0.45599999999999996</v>
      </c>
      <c r="H3154" s="31">
        <f t="shared" si="199"/>
        <v>163.46729999999968</v>
      </c>
      <c r="I3154" s="31">
        <f>MAX($H$19:H3154)</f>
        <v>186.96929999999992</v>
      </c>
      <c r="J3154" s="32">
        <f t="shared" si="200"/>
        <v>-23.502000000000237</v>
      </c>
      <c r="K3154" s="33">
        <f t="shared" si="201"/>
        <v>2.7973520854074341E-3</v>
      </c>
    </row>
    <row r="3155" spans="1:11" x14ac:dyDescent="0.25">
      <c r="A3155" s="51" t="s">
        <v>1144</v>
      </c>
      <c r="B3155" s="49" t="s">
        <v>107</v>
      </c>
      <c r="C3155" s="53">
        <v>45918.805555555555</v>
      </c>
      <c r="D3155" s="49">
        <v>4.5967000000000002</v>
      </c>
      <c r="E3155" s="49">
        <v>21.7</v>
      </c>
      <c r="F3155" s="49">
        <v>4.12</v>
      </c>
      <c r="G3155" s="30">
        <f t="shared" si="198"/>
        <v>0.41200000000000003</v>
      </c>
      <c r="H3155" s="31">
        <f t="shared" si="199"/>
        <v>163.87929999999969</v>
      </c>
      <c r="I3155" s="31">
        <f>MAX($H$19:H3155)</f>
        <v>186.96929999999992</v>
      </c>
      <c r="J3155" s="32">
        <f t="shared" si="200"/>
        <v>-23.090000000000231</v>
      </c>
      <c r="K3155" s="33">
        <f t="shared" si="201"/>
        <v>2.5203817521914917E-3</v>
      </c>
    </row>
    <row r="3156" spans="1:11" x14ac:dyDescent="0.25">
      <c r="A3156" s="51" t="s">
        <v>1148</v>
      </c>
      <c r="B3156" s="49" t="s">
        <v>105</v>
      </c>
      <c r="C3156" s="53">
        <v>45918.930555555555</v>
      </c>
      <c r="D3156" s="49">
        <v>1391.768</v>
      </c>
      <c r="E3156" s="49">
        <v>2.0699999999999998</v>
      </c>
      <c r="F3156" s="49">
        <v>4.3899999999999997</v>
      </c>
      <c r="G3156" s="30">
        <f t="shared" si="198"/>
        <v>0.439</v>
      </c>
      <c r="H3156" s="31">
        <f t="shared" si="199"/>
        <v>164.31829999999968</v>
      </c>
      <c r="I3156" s="31">
        <f>MAX($H$19:H3156)</f>
        <v>186.96929999999992</v>
      </c>
      <c r="J3156" s="32">
        <f t="shared" si="200"/>
        <v>-22.651000000000238</v>
      </c>
      <c r="K3156" s="33">
        <f t="shared" si="201"/>
        <v>2.6788008003451047E-3</v>
      </c>
    </row>
    <row r="3157" spans="1:11" x14ac:dyDescent="0.25">
      <c r="A3157" s="50" t="s">
        <v>1148</v>
      </c>
      <c r="B3157" s="48" t="s">
        <v>107</v>
      </c>
      <c r="C3157" s="52">
        <v>45918.930555555555</v>
      </c>
      <c r="D3157" s="48">
        <v>1391.768</v>
      </c>
      <c r="E3157" s="48">
        <v>4.84</v>
      </c>
      <c r="F3157" s="48">
        <v>10.07</v>
      </c>
      <c r="G3157" s="30">
        <f t="shared" si="198"/>
        <v>1.0070000000000001</v>
      </c>
      <c r="H3157" s="31">
        <f t="shared" si="199"/>
        <v>165.32529999999969</v>
      </c>
      <c r="I3157" s="31">
        <f>MAX($H$19:H3157)</f>
        <v>186.96929999999992</v>
      </c>
      <c r="J3157" s="32">
        <f t="shared" si="200"/>
        <v>-21.644000000000233</v>
      </c>
      <c r="K3157" s="33">
        <f t="shared" si="201"/>
        <v>6.1283496725563769E-3</v>
      </c>
    </row>
    <row r="3158" spans="1:11" x14ac:dyDescent="0.25">
      <c r="A3158" s="51" t="s">
        <v>1146</v>
      </c>
      <c r="B3158" s="49" t="s">
        <v>108</v>
      </c>
      <c r="C3158" s="53">
        <v>45919.09375</v>
      </c>
      <c r="D3158" s="49">
        <v>3646.82</v>
      </c>
      <c r="E3158" s="49">
        <v>0.6</v>
      </c>
      <c r="F3158" s="49">
        <v>4.3899999999999997</v>
      </c>
      <c r="G3158" s="30">
        <f t="shared" si="198"/>
        <v>0.439</v>
      </c>
      <c r="H3158" s="31">
        <f t="shared" si="199"/>
        <v>165.76429999999968</v>
      </c>
      <c r="I3158" s="31">
        <f>MAX($H$19:H3158)</f>
        <v>186.96929999999992</v>
      </c>
      <c r="J3158" s="32">
        <f t="shared" si="200"/>
        <v>-21.20500000000024</v>
      </c>
      <c r="K3158" s="33">
        <f t="shared" si="201"/>
        <v>2.6553709565322325E-3</v>
      </c>
    </row>
    <row r="3159" spans="1:11" x14ac:dyDescent="0.25">
      <c r="A3159" s="50" t="s">
        <v>1146</v>
      </c>
      <c r="B3159" s="48" t="s">
        <v>110</v>
      </c>
      <c r="C3159" s="52">
        <v>45919.09375</v>
      </c>
      <c r="D3159" s="48">
        <v>3646.82</v>
      </c>
      <c r="E3159" s="48">
        <v>1.4</v>
      </c>
      <c r="F3159" s="48">
        <v>5.14</v>
      </c>
      <c r="G3159" s="30">
        <f t="shared" si="198"/>
        <v>0.51400000000000001</v>
      </c>
      <c r="H3159" s="31">
        <f t="shared" si="199"/>
        <v>166.27829999999969</v>
      </c>
      <c r="I3159" s="31">
        <f>MAX($H$19:H3159)</f>
        <v>186.96929999999992</v>
      </c>
      <c r="J3159" s="32">
        <f t="shared" si="200"/>
        <v>-20.69100000000023</v>
      </c>
      <c r="K3159" s="33">
        <f t="shared" si="201"/>
        <v>3.1007882879485749E-3</v>
      </c>
    </row>
    <row r="3160" spans="1:11" x14ac:dyDescent="0.25">
      <c r="A3160" s="50" t="s">
        <v>1144</v>
      </c>
      <c r="B3160" s="48" t="s">
        <v>108</v>
      </c>
      <c r="C3160" s="52">
        <v>45919.097222222219</v>
      </c>
      <c r="D3160" s="48">
        <v>4.6029</v>
      </c>
      <c r="E3160" s="48">
        <v>7.4</v>
      </c>
      <c r="F3160" s="48">
        <v>4.51</v>
      </c>
      <c r="G3160" s="30">
        <f t="shared" si="198"/>
        <v>0.45100000000000001</v>
      </c>
      <c r="H3160" s="31">
        <f t="shared" si="199"/>
        <v>166.72929999999968</v>
      </c>
      <c r="I3160" s="31">
        <f>MAX($H$19:H3160)</f>
        <v>186.96929999999992</v>
      </c>
      <c r="J3160" s="32">
        <f t="shared" si="200"/>
        <v>-20.240000000000236</v>
      </c>
      <c r="K3160" s="33">
        <f t="shared" si="201"/>
        <v>2.7123202486434295E-3</v>
      </c>
    </row>
    <row r="3161" spans="1:11" x14ac:dyDescent="0.25">
      <c r="A3161" s="51" t="s">
        <v>1144</v>
      </c>
      <c r="B3161" s="49" t="s">
        <v>110</v>
      </c>
      <c r="C3161" s="53">
        <v>45919.097222222219</v>
      </c>
      <c r="D3161" s="49">
        <v>4.6029</v>
      </c>
      <c r="E3161" s="49">
        <v>17.399999999999999</v>
      </c>
      <c r="F3161" s="49">
        <v>13.05</v>
      </c>
      <c r="G3161" s="30">
        <f t="shared" si="198"/>
        <v>1.3050000000000002</v>
      </c>
      <c r="H3161" s="31">
        <f t="shared" si="199"/>
        <v>168.03429999999969</v>
      </c>
      <c r="I3161" s="31">
        <f>MAX($H$19:H3161)</f>
        <v>186.96929999999992</v>
      </c>
      <c r="J3161" s="32">
        <f t="shared" si="200"/>
        <v>-18.93500000000023</v>
      </c>
      <c r="K3161" s="33">
        <f t="shared" si="201"/>
        <v>7.8270585913813306E-3</v>
      </c>
    </row>
    <row r="3162" spans="1:11" x14ac:dyDescent="0.25">
      <c r="A3162" s="51" t="s">
        <v>1148</v>
      </c>
      <c r="B3162" s="49" t="s">
        <v>108</v>
      </c>
      <c r="C3162" s="53">
        <v>45919.138888888891</v>
      </c>
      <c r="D3162" s="49">
        <v>1395.18</v>
      </c>
      <c r="E3162" s="49">
        <v>1.49</v>
      </c>
      <c r="F3162" s="49">
        <v>4.5599999999999996</v>
      </c>
      <c r="G3162" s="30">
        <f t="shared" si="198"/>
        <v>0.45599999999999996</v>
      </c>
      <c r="H3162" s="31">
        <f t="shared" si="199"/>
        <v>168.49029999999968</v>
      </c>
      <c r="I3162" s="31">
        <f>MAX($H$19:H3162)</f>
        <v>186.96929999999992</v>
      </c>
      <c r="J3162" s="32">
        <f t="shared" si="200"/>
        <v>-18.479000000000241</v>
      </c>
      <c r="K3162" s="33">
        <f t="shared" si="201"/>
        <v>2.7137316607381834E-3</v>
      </c>
    </row>
    <row r="3163" spans="1:11" x14ac:dyDescent="0.25">
      <c r="A3163" s="50" t="s">
        <v>1148</v>
      </c>
      <c r="B3163" s="48" t="s">
        <v>110</v>
      </c>
      <c r="C3163" s="52">
        <v>45919.138888888891</v>
      </c>
      <c r="D3163" s="48">
        <v>1395.18</v>
      </c>
      <c r="E3163" s="48">
        <v>3.48</v>
      </c>
      <c r="F3163" s="48">
        <v>1.3</v>
      </c>
      <c r="G3163" s="30">
        <f t="shared" si="198"/>
        <v>0.13</v>
      </c>
      <c r="H3163" s="31">
        <f t="shared" si="199"/>
        <v>168.62029999999967</v>
      </c>
      <c r="I3163" s="31">
        <f>MAX($H$19:H3163)</f>
        <v>186.96929999999992</v>
      </c>
      <c r="J3163" s="32">
        <f t="shared" si="200"/>
        <v>-18.349000000000245</v>
      </c>
      <c r="K3163" s="33">
        <f t="shared" si="201"/>
        <v>7.7155776920090346E-4</v>
      </c>
    </row>
    <row r="3164" spans="1:11" x14ac:dyDescent="0.25">
      <c r="A3164" s="51" t="s">
        <v>1148</v>
      </c>
      <c r="B3164" s="49" t="s">
        <v>105</v>
      </c>
      <c r="C3164" s="53">
        <v>45919.295138888891</v>
      </c>
      <c r="D3164" s="49">
        <v>1385.9269999999999</v>
      </c>
      <c r="E3164" s="49">
        <v>1.06</v>
      </c>
      <c r="F3164" s="49">
        <v>-6.21</v>
      </c>
      <c r="G3164" s="30">
        <f t="shared" si="198"/>
        <v>-0.621</v>
      </c>
      <c r="H3164" s="31">
        <f t="shared" si="199"/>
        <v>167.99929999999966</v>
      </c>
      <c r="I3164" s="31">
        <f>MAX($H$19:H3164)</f>
        <v>186.96929999999992</v>
      </c>
      <c r="J3164" s="32">
        <f t="shared" si="200"/>
        <v>-18.970000000000255</v>
      </c>
      <c r="K3164" s="33">
        <f t="shared" si="201"/>
        <v>-3.6828305963161334E-3</v>
      </c>
    </row>
    <row r="3165" spans="1:11" x14ac:dyDescent="0.25">
      <c r="A3165" s="50" t="s">
        <v>1148</v>
      </c>
      <c r="B3165" s="48" t="s">
        <v>107</v>
      </c>
      <c r="C3165" s="52">
        <v>45919.295138888891</v>
      </c>
      <c r="D3165" s="48">
        <v>1385.9269999999999</v>
      </c>
      <c r="E3165" s="48">
        <v>2.4900000000000002</v>
      </c>
      <c r="F3165" s="48">
        <v>-14.6</v>
      </c>
      <c r="G3165" s="30">
        <f t="shared" si="198"/>
        <v>-1.46</v>
      </c>
      <c r="H3165" s="31">
        <f t="shared" si="199"/>
        <v>166.53929999999966</v>
      </c>
      <c r="I3165" s="31">
        <f>MAX($H$19:H3165)</f>
        <v>186.96929999999992</v>
      </c>
      <c r="J3165" s="32">
        <f t="shared" si="200"/>
        <v>-20.430000000000263</v>
      </c>
      <c r="K3165" s="33">
        <f t="shared" si="201"/>
        <v>-8.6905124009445389E-3</v>
      </c>
    </row>
    <row r="3166" spans="1:11" x14ac:dyDescent="0.25">
      <c r="A3166" s="51" t="s">
        <v>1146</v>
      </c>
      <c r="B3166" s="49" t="s">
        <v>108</v>
      </c>
      <c r="C3166" s="53">
        <v>45919.388888888891</v>
      </c>
      <c r="D3166" s="49">
        <v>3658.32</v>
      </c>
      <c r="E3166" s="49">
        <v>0.9</v>
      </c>
      <c r="F3166" s="49">
        <v>-5.65</v>
      </c>
      <c r="G3166" s="30">
        <f t="shared" si="198"/>
        <v>-0.56500000000000006</v>
      </c>
      <c r="H3166" s="31">
        <f t="shared" si="199"/>
        <v>165.97429999999966</v>
      </c>
      <c r="I3166" s="31">
        <f>MAX($H$19:H3166)</f>
        <v>186.96929999999992</v>
      </c>
      <c r="J3166" s="32">
        <f t="shared" si="200"/>
        <v>-20.99500000000026</v>
      </c>
      <c r="K3166" s="33">
        <f t="shared" si="201"/>
        <v>-3.3925926192795997E-3</v>
      </c>
    </row>
    <row r="3167" spans="1:11" x14ac:dyDescent="0.25">
      <c r="A3167" s="50" t="s">
        <v>1146</v>
      </c>
      <c r="B3167" s="48" t="s">
        <v>110</v>
      </c>
      <c r="C3167" s="52">
        <v>45919.388888888891</v>
      </c>
      <c r="D3167" s="48">
        <v>3658.32</v>
      </c>
      <c r="E3167" s="48">
        <v>2.2000000000000002</v>
      </c>
      <c r="F3167" s="48">
        <v>-13.82</v>
      </c>
      <c r="G3167" s="30">
        <f t="shared" si="198"/>
        <v>-1.3820000000000001</v>
      </c>
      <c r="H3167" s="31">
        <f t="shared" si="199"/>
        <v>164.59229999999965</v>
      </c>
      <c r="I3167" s="31">
        <f>MAX($H$19:H3167)</f>
        <v>186.96929999999992</v>
      </c>
      <c r="J3167" s="32">
        <f t="shared" si="200"/>
        <v>-22.377000000000265</v>
      </c>
      <c r="K3167" s="33">
        <f t="shared" si="201"/>
        <v>-8.3265903215137271E-3</v>
      </c>
    </row>
    <row r="3168" spans="1:11" x14ac:dyDescent="0.25">
      <c r="A3168" s="50" t="s">
        <v>1144</v>
      </c>
      <c r="B3168" s="48" t="s">
        <v>105</v>
      </c>
      <c r="C3168" s="52">
        <v>45919.496527777781</v>
      </c>
      <c r="D3168" s="48">
        <v>4.6066000000000003</v>
      </c>
      <c r="E3168" s="48">
        <v>5.9</v>
      </c>
      <c r="F3168" s="48">
        <v>4.4800000000000004</v>
      </c>
      <c r="G3168" s="30">
        <f t="shared" si="198"/>
        <v>0.44800000000000006</v>
      </c>
      <c r="H3168" s="31">
        <f t="shared" si="199"/>
        <v>165.04029999999966</v>
      </c>
      <c r="I3168" s="31">
        <f>MAX($H$19:H3168)</f>
        <v>186.96929999999992</v>
      </c>
      <c r="J3168" s="32">
        <f t="shared" si="200"/>
        <v>-21.929000000000258</v>
      </c>
      <c r="K3168" s="33">
        <f t="shared" si="201"/>
        <v>2.7218770258390368E-3</v>
      </c>
    </row>
    <row r="3169" spans="1:11" x14ac:dyDescent="0.25">
      <c r="A3169" s="51" t="s">
        <v>1144</v>
      </c>
      <c r="B3169" s="49" t="s">
        <v>107</v>
      </c>
      <c r="C3169" s="53">
        <v>45919.496527777781</v>
      </c>
      <c r="D3169" s="49">
        <v>4.6066000000000003</v>
      </c>
      <c r="E3169" s="49">
        <v>13.9</v>
      </c>
      <c r="F3169" s="49">
        <v>0.14000000000000001</v>
      </c>
      <c r="G3169" s="30">
        <f t="shared" si="198"/>
        <v>1.4000000000000002E-2</v>
      </c>
      <c r="H3169" s="31">
        <f t="shared" si="199"/>
        <v>165.05429999999967</v>
      </c>
      <c r="I3169" s="31">
        <f>MAX($H$19:H3169)</f>
        <v>186.96929999999992</v>
      </c>
      <c r="J3169" s="32">
        <f t="shared" si="200"/>
        <v>-21.915000000000248</v>
      </c>
      <c r="K3169" s="33">
        <f t="shared" si="201"/>
        <v>8.4827766309247821E-5</v>
      </c>
    </row>
    <row r="3170" spans="1:11" x14ac:dyDescent="0.25">
      <c r="A3170" s="51" t="s">
        <v>1148</v>
      </c>
      <c r="B3170" s="49" t="s">
        <v>108</v>
      </c>
      <c r="C3170" s="53">
        <v>45919.572916666664</v>
      </c>
      <c r="D3170" s="49">
        <v>1396.3240000000001</v>
      </c>
      <c r="E3170" s="49">
        <v>0.63</v>
      </c>
      <c r="F3170" s="49">
        <v>4.5599999999999996</v>
      </c>
      <c r="G3170" s="30">
        <f t="shared" si="198"/>
        <v>0.45599999999999996</v>
      </c>
      <c r="H3170" s="31">
        <f t="shared" si="199"/>
        <v>165.51029999999966</v>
      </c>
      <c r="I3170" s="31">
        <f>MAX($H$19:H3170)</f>
        <v>186.96929999999992</v>
      </c>
      <c r="J3170" s="32">
        <f t="shared" si="200"/>
        <v>-21.459000000000259</v>
      </c>
      <c r="K3170" s="33">
        <f t="shared" si="201"/>
        <v>2.7627271752386218E-3</v>
      </c>
    </row>
    <row r="3171" spans="1:11" x14ac:dyDescent="0.25">
      <c r="A3171" s="50" t="s">
        <v>1148</v>
      </c>
      <c r="B3171" s="48" t="s">
        <v>110</v>
      </c>
      <c r="C3171" s="52">
        <v>45919.572916666664</v>
      </c>
      <c r="D3171" s="48">
        <v>1396.3240000000001</v>
      </c>
      <c r="E3171" s="48">
        <v>1.47</v>
      </c>
      <c r="F3171" s="48">
        <v>20.100000000000001</v>
      </c>
      <c r="G3171" s="30">
        <f t="shared" si="198"/>
        <v>2.0100000000000002</v>
      </c>
      <c r="H3171" s="31">
        <f t="shared" si="199"/>
        <v>167.52029999999965</v>
      </c>
      <c r="I3171" s="31">
        <f>MAX($H$19:H3171)</f>
        <v>186.96929999999992</v>
      </c>
      <c r="J3171" s="32">
        <f t="shared" si="200"/>
        <v>-19.449000000000268</v>
      </c>
      <c r="K3171" s="33">
        <f t="shared" si="201"/>
        <v>1.2144259299874394E-2</v>
      </c>
    </row>
    <row r="3172" spans="1:11" x14ac:dyDescent="0.25">
      <c r="A3172" s="50" t="s">
        <v>1147</v>
      </c>
      <c r="B3172" s="48" t="s">
        <v>105</v>
      </c>
      <c r="C3172" s="52">
        <v>45919.590277777781</v>
      </c>
      <c r="D3172" s="48">
        <v>62.78</v>
      </c>
      <c r="E3172" s="48">
        <v>14.1</v>
      </c>
      <c r="F3172" s="48">
        <v>-5.78</v>
      </c>
      <c r="G3172" s="30">
        <f t="shared" si="198"/>
        <v>-0.57800000000000007</v>
      </c>
      <c r="H3172" s="31">
        <f t="shared" si="199"/>
        <v>166.94229999999965</v>
      </c>
      <c r="I3172" s="31">
        <f>MAX($H$19:H3172)</f>
        <v>186.96929999999992</v>
      </c>
      <c r="J3172" s="32">
        <f t="shared" si="200"/>
        <v>-20.027000000000271</v>
      </c>
      <c r="K3172" s="33">
        <f t="shared" si="201"/>
        <v>-3.4503281094888649E-3</v>
      </c>
    </row>
    <row r="3173" spans="1:11" x14ac:dyDescent="0.25">
      <c r="A3173" s="51" t="s">
        <v>1147</v>
      </c>
      <c r="B3173" s="49" t="s">
        <v>107</v>
      </c>
      <c r="C3173" s="53">
        <v>45919.590277777781</v>
      </c>
      <c r="D3173" s="49">
        <v>62.78</v>
      </c>
      <c r="E3173" s="49">
        <v>32.9</v>
      </c>
      <c r="F3173" s="49">
        <v>-13.49</v>
      </c>
      <c r="G3173" s="30">
        <f t="shared" si="198"/>
        <v>-1.3490000000000002</v>
      </c>
      <c r="H3173" s="31">
        <f t="shared" si="199"/>
        <v>165.59329999999966</v>
      </c>
      <c r="I3173" s="31">
        <f>MAX($H$19:H3173)</f>
        <v>186.96929999999992</v>
      </c>
      <c r="J3173" s="32">
        <f t="shared" si="200"/>
        <v>-21.376000000000261</v>
      </c>
      <c r="K3173" s="33">
        <f t="shared" si="201"/>
        <v>-8.0806362437799706E-3</v>
      </c>
    </row>
    <row r="3174" spans="1:11" x14ac:dyDescent="0.25">
      <c r="A3174" s="51" t="s">
        <v>1146</v>
      </c>
      <c r="B3174" s="49" t="s">
        <v>108</v>
      </c>
      <c r="C3174" s="53">
        <v>45919.611111111109</v>
      </c>
      <c r="D3174" s="49">
        <v>3665.25</v>
      </c>
      <c r="E3174" s="49">
        <v>0.5</v>
      </c>
      <c r="F3174" s="49">
        <v>3.84</v>
      </c>
      <c r="G3174" s="30">
        <f t="shared" si="198"/>
        <v>0.38400000000000001</v>
      </c>
      <c r="H3174" s="31">
        <f t="shared" si="199"/>
        <v>165.97729999999964</v>
      </c>
      <c r="I3174" s="31">
        <f>MAX($H$19:H3174)</f>
        <v>186.96929999999992</v>
      </c>
      <c r="J3174" s="32">
        <f t="shared" si="200"/>
        <v>-20.992000000000274</v>
      </c>
      <c r="K3174" s="33">
        <f t="shared" si="201"/>
        <v>2.3189344013314628E-3</v>
      </c>
    </row>
    <row r="3175" spans="1:11" x14ac:dyDescent="0.25">
      <c r="A3175" s="50" t="s">
        <v>1146</v>
      </c>
      <c r="B3175" s="48" t="s">
        <v>110</v>
      </c>
      <c r="C3175" s="52">
        <v>45919.611111111109</v>
      </c>
      <c r="D3175" s="48">
        <v>3665.25</v>
      </c>
      <c r="E3175" s="48">
        <v>1.3</v>
      </c>
      <c r="F3175" s="48">
        <v>57.58</v>
      </c>
      <c r="G3175" s="30">
        <f t="shared" si="198"/>
        <v>5.758</v>
      </c>
      <c r="H3175" s="31">
        <f t="shared" si="199"/>
        <v>171.73529999999965</v>
      </c>
      <c r="I3175" s="31">
        <f>MAX($H$19:H3175)</f>
        <v>186.96929999999992</v>
      </c>
      <c r="J3175" s="32">
        <f t="shared" si="200"/>
        <v>-15.234000000000265</v>
      </c>
      <c r="K3175" s="33">
        <f t="shared" si="201"/>
        <v>3.4691490944846137E-2</v>
      </c>
    </row>
    <row r="3176" spans="1:11" x14ac:dyDescent="0.25">
      <c r="A3176" s="50" t="s">
        <v>1144</v>
      </c>
      <c r="B3176" s="48" t="s">
        <v>108</v>
      </c>
      <c r="C3176" s="52">
        <v>45919.625</v>
      </c>
      <c r="D3176" s="48">
        <v>4.6163999999999996</v>
      </c>
      <c r="E3176" s="48">
        <v>4.2</v>
      </c>
      <c r="F3176" s="48">
        <v>4.49</v>
      </c>
      <c r="G3176" s="30">
        <f t="shared" si="198"/>
        <v>0.44900000000000007</v>
      </c>
      <c r="H3176" s="31">
        <f t="shared" si="199"/>
        <v>172.18429999999967</v>
      </c>
      <c r="I3176" s="31">
        <f>MAX($H$19:H3176)</f>
        <v>186.96929999999992</v>
      </c>
      <c r="J3176" s="32">
        <f t="shared" si="200"/>
        <v>-14.785000000000252</v>
      </c>
      <c r="K3176" s="33">
        <f t="shared" si="201"/>
        <v>2.6144886927732536E-3</v>
      </c>
    </row>
    <row r="3177" spans="1:11" x14ac:dyDescent="0.25">
      <c r="A3177" s="51" t="s">
        <v>1144</v>
      </c>
      <c r="B3177" s="49" t="s">
        <v>110</v>
      </c>
      <c r="C3177" s="53">
        <v>45919.625</v>
      </c>
      <c r="D3177" s="49">
        <v>4.6163999999999996</v>
      </c>
      <c r="E3177" s="49">
        <v>9.8000000000000007</v>
      </c>
      <c r="F3177" s="49">
        <v>13.92</v>
      </c>
      <c r="G3177" s="30">
        <f t="shared" ref="G3177:G3240" si="202">(F3177*0.1)</f>
        <v>1.3920000000000001</v>
      </c>
      <c r="H3177" s="31">
        <f t="shared" ref="H3177:H3240" si="203">(H3176+G3177)</f>
        <v>173.57629999999966</v>
      </c>
      <c r="I3177" s="31">
        <f>MAX($H$19:H3177)</f>
        <v>186.96929999999992</v>
      </c>
      <c r="J3177" s="32">
        <f t="shared" ref="J3177:J3240" si="204">(H3177-I3177)</f>
        <v>-13.393000000000256</v>
      </c>
      <c r="K3177" s="33">
        <f t="shared" ref="K3177:K3240" si="205">(H3177/H3176)-1</f>
        <v>8.0843607692455688E-3</v>
      </c>
    </row>
    <row r="3178" spans="1:11" x14ac:dyDescent="0.25">
      <c r="A3178" s="51" t="s">
        <v>1145</v>
      </c>
      <c r="B3178" s="49" t="s">
        <v>105</v>
      </c>
      <c r="C3178" s="53">
        <v>45919.680555555555</v>
      </c>
      <c r="D3178" s="49">
        <v>4.0853000000000002</v>
      </c>
      <c r="E3178" s="49">
        <v>238.9</v>
      </c>
      <c r="F3178" s="49">
        <v>5.18</v>
      </c>
      <c r="G3178" s="30">
        <f t="shared" si="202"/>
        <v>0.51800000000000002</v>
      </c>
      <c r="H3178" s="31">
        <f t="shared" si="203"/>
        <v>174.09429999999966</v>
      </c>
      <c r="I3178" s="31">
        <f>MAX($H$19:H3178)</f>
        <v>186.96929999999992</v>
      </c>
      <c r="J3178" s="32">
        <f t="shared" si="204"/>
        <v>-12.875000000000256</v>
      </c>
      <c r="K3178" s="33">
        <f t="shared" si="205"/>
        <v>2.984278383627359E-3</v>
      </c>
    </row>
    <row r="3179" spans="1:11" x14ac:dyDescent="0.25">
      <c r="A3179" s="50" t="s">
        <v>1145</v>
      </c>
      <c r="B3179" s="48" t="s">
        <v>107</v>
      </c>
      <c r="C3179" s="52">
        <v>45919.680555555555</v>
      </c>
      <c r="D3179" s="48">
        <v>4.0853000000000002</v>
      </c>
      <c r="E3179" s="48">
        <v>557.5</v>
      </c>
      <c r="F3179" s="48">
        <v>8.81</v>
      </c>
      <c r="G3179" s="30">
        <f t="shared" si="202"/>
        <v>0.88100000000000012</v>
      </c>
      <c r="H3179" s="31">
        <f t="shared" si="203"/>
        <v>174.97529999999966</v>
      </c>
      <c r="I3179" s="31">
        <f>MAX($H$19:H3179)</f>
        <v>186.96929999999992</v>
      </c>
      <c r="J3179" s="32">
        <f t="shared" si="204"/>
        <v>-11.994000000000256</v>
      </c>
      <c r="K3179" s="33">
        <f t="shared" si="205"/>
        <v>5.060475845561907E-3</v>
      </c>
    </row>
    <row r="3180" spans="1:11" x14ac:dyDescent="0.25">
      <c r="A3180" s="51" t="s">
        <v>1148</v>
      </c>
      <c r="B3180" s="49" t="s">
        <v>108</v>
      </c>
      <c r="C3180" s="53">
        <v>45922.184027777781</v>
      </c>
      <c r="D3180" s="49">
        <v>1419.7940000000001</v>
      </c>
      <c r="E3180" s="49">
        <v>1.41</v>
      </c>
      <c r="F3180" s="49">
        <v>4.42</v>
      </c>
      <c r="G3180" s="30">
        <f t="shared" si="202"/>
        <v>0.442</v>
      </c>
      <c r="H3180" s="31">
        <f t="shared" si="203"/>
        <v>175.41729999999967</v>
      </c>
      <c r="I3180" s="31">
        <f>MAX($H$19:H3180)</f>
        <v>186.96929999999992</v>
      </c>
      <c r="J3180" s="32">
        <f t="shared" si="204"/>
        <v>-11.552000000000248</v>
      </c>
      <c r="K3180" s="33">
        <f t="shared" si="205"/>
        <v>2.5260708225676165E-3</v>
      </c>
    </row>
    <row r="3181" spans="1:11" x14ac:dyDescent="0.25">
      <c r="A3181" s="50" t="s">
        <v>1148</v>
      </c>
      <c r="B3181" s="48" t="s">
        <v>110</v>
      </c>
      <c r="C3181" s="52">
        <v>45922.184027777781</v>
      </c>
      <c r="D3181" s="48">
        <v>1419.7940000000001</v>
      </c>
      <c r="E3181" s="48">
        <v>3.29</v>
      </c>
      <c r="F3181" s="48">
        <v>13.47</v>
      </c>
      <c r="G3181" s="30">
        <f t="shared" si="202"/>
        <v>1.3470000000000002</v>
      </c>
      <c r="H3181" s="31">
        <f t="shared" si="203"/>
        <v>176.76429999999968</v>
      </c>
      <c r="I3181" s="31">
        <f>MAX($H$19:H3181)</f>
        <v>186.96929999999992</v>
      </c>
      <c r="J3181" s="32">
        <f t="shared" si="204"/>
        <v>-10.20500000000024</v>
      </c>
      <c r="K3181" s="33">
        <f t="shared" si="205"/>
        <v>7.6788321334326781E-3</v>
      </c>
    </row>
    <row r="3182" spans="1:11" x14ac:dyDescent="0.25">
      <c r="A3182" s="50" t="s">
        <v>1147</v>
      </c>
      <c r="B3182" s="48" t="s">
        <v>105</v>
      </c>
      <c r="C3182" s="52">
        <v>45922.378472222219</v>
      </c>
      <c r="D3182" s="48">
        <v>62.51</v>
      </c>
      <c r="E3182" s="48">
        <v>20.399999999999999</v>
      </c>
      <c r="F3182" s="48">
        <v>5.0999999999999996</v>
      </c>
      <c r="G3182" s="30">
        <f t="shared" si="202"/>
        <v>0.51</v>
      </c>
      <c r="H3182" s="31">
        <f t="shared" si="203"/>
        <v>177.27429999999967</v>
      </c>
      <c r="I3182" s="31">
        <f>MAX($H$19:H3182)</f>
        <v>186.96929999999992</v>
      </c>
      <c r="J3182" s="32">
        <f t="shared" si="204"/>
        <v>-9.695000000000249</v>
      </c>
      <c r="K3182" s="33">
        <f t="shared" si="205"/>
        <v>2.8851979726676191E-3</v>
      </c>
    </row>
    <row r="3183" spans="1:11" x14ac:dyDescent="0.25">
      <c r="A3183" s="51" t="s">
        <v>1147</v>
      </c>
      <c r="B3183" s="49" t="s">
        <v>107</v>
      </c>
      <c r="C3183" s="53">
        <v>45922.378472222219</v>
      </c>
      <c r="D3183" s="49">
        <v>62.51</v>
      </c>
      <c r="E3183" s="49">
        <v>47.6</v>
      </c>
      <c r="F3183" s="49">
        <v>26.18</v>
      </c>
      <c r="G3183" s="30">
        <f t="shared" si="202"/>
        <v>2.6180000000000003</v>
      </c>
      <c r="H3183" s="31">
        <f t="shared" si="203"/>
        <v>179.89229999999966</v>
      </c>
      <c r="I3183" s="31">
        <f>MAX($H$19:H3183)</f>
        <v>186.96929999999992</v>
      </c>
      <c r="J3183" s="32">
        <f t="shared" si="204"/>
        <v>-7.077000000000254</v>
      </c>
      <c r="K3183" s="33">
        <f t="shared" si="205"/>
        <v>1.4768074108880924E-2</v>
      </c>
    </row>
    <row r="3184" spans="1:11" x14ac:dyDescent="0.25">
      <c r="A3184" s="51" t="s">
        <v>1148</v>
      </c>
      <c r="B3184" s="49" t="s">
        <v>105</v>
      </c>
      <c r="C3184" s="53">
        <v>45922.524305555555</v>
      </c>
      <c r="D3184" s="49">
        <v>1416.942</v>
      </c>
      <c r="E3184" s="49">
        <v>0.62</v>
      </c>
      <c r="F3184" s="49">
        <v>4.4400000000000004</v>
      </c>
      <c r="G3184" s="30">
        <f t="shared" si="202"/>
        <v>0.44400000000000006</v>
      </c>
      <c r="H3184" s="31">
        <f t="shared" si="203"/>
        <v>180.33629999999965</v>
      </c>
      <c r="I3184" s="31">
        <f>MAX($H$19:H3184)</f>
        <v>186.96929999999992</v>
      </c>
      <c r="J3184" s="32">
        <f t="shared" si="204"/>
        <v>-6.6330000000002656</v>
      </c>
      <c r="K3184" s="33">
        <f t="shared" si="205"/>
        <v>2.4681434391577994E-3</v>
      </c>
    </row>
    <row r="3185" spans="1:11" x14ac:dyDescent="0.25">
      <c r="A3185" s="50" t="s">
        <v>1148</v>
      </c>
      <c r="B3185" s="48" t="s">
        <v>107</v>
      </c>
      <c r="C3185" s="52">
        <v>45922.524305555555</v>
      </c>
      <c r="D3185" s="48">
        <v>1416.942</v>
      </c>
      <c r="E3185" s="48">
        <v>1.45</v>
      </c>
      <c r="F3185" s="48">
        <v>10.19</v>
      </c>
      <c r="G3185" s="30">
        <f t="shared" si="202"/>
        <v>1.0189999999999999</v>
      </c>
      <c r="H3185" s="31">
        <f t="shared" si="203"/>
        <v>181.35529999999966</v>
      </c>
      <c r="I3185" s="31">
        <f>MAX($H$19:H3185)</f>
        <v>186.96929999999992</v>
      </c>
      <c r="J3185" s="32">
        <f t="shared" si="204"/>
        <v>-5.6140000000002601</v>
      </c>
      <c r="K3185" s="33">
        <f t="shared" si="205"/>
        <v>5.6505539927347304E-3</v>
      </c>
    </row>
    <row r="3186" spans="1:11" x14ac:dyDescent="0.25">
      <c r="A3186" s="50" t="s">
        <v>1144</v>
      </c>
      <c r="B3186" s="48" t="s">
        <v>105</v>
      </c>
      <c r="C3186" s="52">
        <v>45922.545138888891</v>
      </c>
      <c r="D3186" s="48">
        <v>4.6215999999999999</v>
      </c>
      <c r="E3186" s="48">
        <v>4.5999999999999996</v>
      </c>
      <c r="F3186" s="48">
        <v>4.42</v>
      </c>
      <c r="G3186" s="30">
        <f t="shared" si="202"/>
        <v>0.442</v>
      </c>
      <c r="H3186" s="31">
        <f t="shared" si="203"/>
        <v>181.79729999999967</v>
      </c>
      <c r="I3186" s="31">
        <f>MAX($H$19:H3186)</f>
        <v>186.96929999999992</v>
      </c>
      <c r="J3186" s="32">
        <f t="shared" si="204"/>
        <v>-5.1720000000002528</v>
      </c>
      <c r="K3186" s="33">
        <f t="shared" si="205"/>
        <v>2.4372047577325695E-3</v>
      </c>
    </row>
    <row r="3187" spans="1:11" x14ac:dyDescent="0.25">
      <c r="A3187" s="51" t="s">
        <v>1144</v>
      </c>
      <c r="B3187" s="49" t="s">
        <v>107</v>
      </c>
      <c r="C3187" s="53">
        <v>45922.545138888891</v>
      </c>
      <c r="D3187" s="49">
        <v>4.6215999999999999</v>
      </c>
      <c r="E3187" s="49">
        <v>10.9</v>
      </c>
      <c r="F3187" s="49">
        <v>10.46</v>
      </c>
      <c r="G3187" s="30">
        <f t="shared" si="202"/>
        <v>1.046</v>
      </c>
      <c r="H3187" s="31">
        <f t="shared" si="203"/>
        <v>182.84329999999966</v>
      </c>
      <c r="I3187" s="31">
        <f>MAX($H$19:H3187)</f>
        <v>186.96929999999992</v>
      </c>
      <c r="J3187" s="32">
        <f t="shared" si="204"/>
        <v>-4.1260000000002606</v>
      </c>
      <c r="K3187" s="33">
        <f t="shared" si="205"/>
        <v>5.7536608079438167E-3</v>
      </c>
    </row>
    <row r="3188" spans="1:11" x14ac:dyDescent="0.25">
      <c r="A3188" s="51" t="s">
        <v>1146</v>
      </c>
      <c r="B3188" s="49" t="s">
        <v>108</v>
      </c>
      <c r="C3188" s="53">
        <v>45922.65625</v>
      </c>
      <c r="D3188" s="49">
        <v>3733.09</v>
      </c>
      <c r="E3188" s="49">
        <v>0.5</v>
      </c>
      <c r="F3188" s="49">
        <v>3.84</v>
      </c>
      <c r="G3188" s="30">
        <f t="shared" si="202"/>
        <v>0.38400000000000001</v>
      </c>
      <c r="H3188" s="31">
        <f t="shared" si="203"/>
        <v>183.22729999999964</v>
      </c>
      <c r="I3188" s="31">
        <f>MAX($H$19:H3188)</f>
        <v>186.96929999999992</v>
      </c>
      <c r="J3188" s="32">
        <f t="shared" si="204"/>
        <v>-3.7420000000002744</v>
      </c>
      <c r="K3188" s="33">
        <f t="shared" si="205"/>
        <v>2.1001589885982774E-3</v>
      </c>
    </row>
    <row r="3189" spans="1:11" x14ac:dyDescent="0.25">
      <c r="A3189" s="50" t="s">
        <v>1146</v>
      </c>
      <c r="B3189" s="48" t="s">
        <v>110</v>
      </c>
      <c r="C3189" s="52">
        <v>45922.65625</v>
      </c>
      <c r="D3189" s="48">
        <v>3733.09</v>
      </c>
      <c r="E3189" s="48">
        <v>1.3</v>
      </c>
      <c r="F3189" s="48">
        <v>17.72</v>
      </c>
      <c r="G3189" s="30">
        <f t="shared" si="202"/>
        <v>1.772</v>
      </c>
      <c r="H3189" s="31">
        <f t="shared" si="203"/>
        <v>184.99929999999964</v>
      </c>
      <c r="I3189" s="31">
        <f>MAX($H$19:H3189)</f>
        <v>186.96929999999992</v>
      </c>
      <c r="J3189" s="32">
        <f t="shared" si="204"/>
        <v>-1.9700000000002831</v>
      </c>
      <c r="K3189" s="33">
        <f t="shared" si="205"/>
        <v>9.6710479279016326E-3</v>
      </c>
    </row>
    <row r="3190" spans="1:11" x14ac:dyDescent="0.25">
      <c r="A3190" s="50" t="s">
        <v>1148</v>
      </c>
      <c r="B3190" s="48" t="s">
        <v>108</v>
      </c>
      <c r="C3190" s="52">
        <v>45922.711805555555</v>
      </c>
      <c r="D3190" s="48">
        <v>1421.4059999999999</v>
      </c>
      <c r="E3190" s="48">
        <v>0.74</v>
      </c>
      <c r="F3190" s="48">
        <v>-4.8600000000000003</v>
      </c>
      <c r="G3190" s="30">
        <f t="shared" si="202"/>
        <v>-0.48600000000000004</v>
      </c>
      <c r="H3190" s="31">
        <f t="shared" si="203"/>
        <v>184.51329999999965</v>
      </c>
      <c r="I3190" s="31">
        <f>MAX($H$19:H3190)</f>
        <v>186.96929999999992</v>
      </c>
      <c r="J3190" s="32">
        <f t="shared" si="204"/>
        <v>-2.4560000000002731</v>
      </c>
      <c r="K3190" s="33">
        <f t="shared" si="205"/>
        <v>-2.6270369671668181E-3</v>
      </c>
    </row>
    <row r="3191" spans="1:11" x14ac:dyDescent="0.25">
      <c r="A3191" s="50" t="s">
        <v>1148</v>
      </c>
      <c r="B3191" s="48" t="s">
        <v>110</v>
      </c>
      <c r="C3191" s="52">
        <v>45922.711805555555</v>
      </c>
      <c r="D3191" s="48">
        <v>1421.4059999999999</v>
      </c>
      <c r="E3191" s="48">
        <v>1.74</v>
      </c>
      <c r="F3191" s="48">
        <v>-11.42</v>
      </c>
      <c r="G3191" s="30">
        <f t="shared" si="202"/>
        <v>-1.1420000000000001</v>
      </c>
      <c r="H3191" s="31">
        <f t="shared" si="203"/>
        <v>183.37129999999965</v>
      </c>
      <c r="I3191" s="31">
        <f>MAX($H$19:H3191)</f>
        <v>186.96929999999992</v>
      </c>
      <c r="J3191" s="32">
        <f t="shared" si="204"/>
        <v>-3.598000000000269</v>
      </c>
      <c r="K3191" s="33">
        <f t="shared" si="205"/>
        <v>-6.1892557338685261E-3</v>
      </c>
    </row>
    <row r="3192" spans="1:11" x14ac:dyDescent="0.25">
      <c r="A3192" s="50" t="s">
        <v>1144</v>
      </c>
      <c r="B3192" s="48" t="s">
        <v>108</v>
      </c>
      <c r="C3192" s="52">
        <v>45922.71875</v>
      </c>
      <c r="D3192" s="48">
        <v>4.6334</v>
      </c>
      <c r="E3192" s="48">
        <v>5.0999999999999996</v>
      </c>
      <c r="F3192" s="48">
        <v>4.49</v>
      </c>
      <c r="G3192" s="30">
        <f t="shared" si="202"/>
        <v>0.44900000000000007</v>
      </c>
      <c r="H3192" s="31">
        <f t="shared" si="203"/>
        <v>183.82029999999966</v>
      </c>
      <c r="I3192" s="31">
        <f>MAX($H$19:H3192)</f>
        <v>186.96929999999992</v>
      </c>
      <c r="J3192" s="32">
        <f t="shared" si="204"/>
        <v>-3.1490000000002567</v>
      </c>
      <c r="K3192" s="33">
        <f t="shared" si="205"/>
        <v>2.44858382963975E-3</v>
      </c>
    </row>
    <row r="3193" spans="1:11" x14ac:dyDescent="0.25">
      <c r="A3193" s="51" t="s">
        <v>1144</v>
      </c>
      <c r="B3193" s="49" t="s">
        <v>110</v>
      </c>
      <c r="C3193" s="53">
        <v>45922.71875</v>
      </c>
      <c r="D3193" s="49">
        <v>4.6334</v>
      </c>
      <c r="E3193" s="49">
        <v>11.9</v>
      </c>
      <c r="F3193" s="49">
        <v>7.74</v>
      </c>
      <c r="G3193" s="30">
        <f t="shared" si="202"/>
        <v>0.77400000000000002</v>
      </c>
      <c r="H3193" s="31">
        <f t="shared" si="203"/>
        <v>184.59429999999966</v>
      </c>
      <c r="I3193" s="31">
        <f>MAX($H$19:H3193)</f>
        <v>186.96929999999992</v>
      </c>
      <c r="J3193" s="32">
        <f t="shared" si="204"/>
        <v>-2.3750000000002558</v>
      </c>
      <c r="K3193" s="33">
        <f t="shared" si="205"/>
        <v>4.2106339724177211E-3</v>
      </c>
    </row>
    <row r="3194" spans="1:11" x14ac:dyDescent="0.25">
      <c r="A3194" s="51" t="s">
        <v>1148</v>
      </c>
      <c r="B3194" s="49" t="s">
        <v>105</v>
      </c>
      <c r="C3194" s="53">
        <v>45923.121527777781</v>
      </c>
      <c r="D3194" s="49">
        <v>1414.8420000000001</v>
      </c>
      <c r="E3194" s="49">
        <v>0.74</v>
      </c>
      <c r="F3194" s="49">
        <v>-4.8600000000000003</v>
      </c>
      <c r="G3194" s="30">
        <f t="shared" si="202"/>
        <v>-0.48600000000000004</v>
      </c>
      <c r="H3194" s="31">
        <f t="shared" si="203"/>
        <v>184.10829999999967</v>
      </c>
      <c r="I3194" s="31">
        <f>MAX($H$19:H3194)</f>
        <v>186.96929999999992</v>
      </c>
      <c r="J3194" s="32">
        <f t="shared" si="204"/>
        <v>-2.8610000000002458</v>
      </c>
      <c r="K3194" s="33">
        <f t="shared" si="205"/>
        <v>-2.6328006877784915E-3</v>
      </c>
    </row>
    <row r="3195" spans="1:11" x14ac:dyDescent="0.25">
      <c r="A3195" s="51" t="s">
        <v>1148</v>
      </c>
      <c r="B3195" s="49" t="s">
        <v>105</v>
      </c>
      <c r="C3195" s="53">
        <v>45923.121527777781</v>
      </c>
      <c r="D3195" s="49">
        <v>1414.8420000000001</v>
      </c>
      <c r="E3195" s="49">
        <v>1.74</v>
      </c>
      <c r="F3195" s="49">
        <v>-11.42</v>
      </c>
      <c r="G3195" s="30">
        <f t="shared" si="202"/>
        <v>-1.1420000000000001</v>
      </c>
      <c r="H3195" s="31">
        <f t="shared" si="203"/>
        <v>182.96629999999968</v>
      </c>
      <c r="I3195" s="31">
        <f>MAX($H$19:H3195)</f>
        <v>186.96929999999992</v>
      </c>
      <c r="J3195" s="32">
        <f t="shared" si="204"/>
        <v>-4.0030000000002417</v>
      </c>
      <c r="K3195" s="33">
        <f t="shared" si="205"/>
        <v>-6.2028708102784824E-3</v>
      </c>
    </row>
    <row r="3196" spans="1:11" x14ac:dyDescent="0.25">
      <c r="A3196" s="51" t="s">
        <v>1148</v>
      </c>
      <c r="B3196" s="49" t="s">
        <v>105</v>
      </c>
      <c r="C3196" s="53">
        <v>45923.121527777781</v>
      </c>
      <c r="D3196" s="49">
        <v>1414.8420000000001</v>
      </c>
      <c r="E3196" s="49">
        <v>1.07</v>
      </c>
      <c r="F3196" s="49">
        <v>-5.93</v>
      </c>
      <c r="G3196" s="30">
        <f t="shared" si="202"/>
        <v>-0.59299999999999997</v>
      </c>
      <c r="H3196" s="31">
        <f t="shared" si="203"/>
        <v>182.37329999999969</v>
      </c>
      <c r="I3196" s="31">
        <f>MAX($H$19:H3196)</f>
        <v>186.96929999999992</v>
      </c>
      <c r="J3196" s="32">
        <f t="shared" si="204"/>
        <v>-4.596000000000231</v>
      </c>
      <c r="K3196" s="33">
        <f t="shared" si="205"/>
        <v>-3.2410340046226116E-3</v>
      </c>
    </row>
    <row r="3197" spans="1:11" x14ac:dyDescent="0.25">
      <c r="A3197" s="50" t="s">
        <v>1148</v>
      </c>
      <c r="B3197" s="48" t="s">
        <v>107</v>
      </c>
      <c r="C3197" s="52">
        <v>45923.121527777781</v>
      </c>
      <c r="D3197" s="48">
        <v>1414.8420000000001</v>
      </c>
      <c r="E3197" s="48">
        <v>2.5</v>
      </c>
      <c r="F3197" s="48">
        <v>-13.86</v>
      </c>
      <c r="G3197" s="30">
        <f t="shared" si="202"/>
        <v>-1.3860000000000001</v>
      </c>
      <c r="H3197" s="31">
        <f t="shared" si="203"/>
        <v>180.98729999999969</v>
      </c>
      <c r="I3197" s="31">
        <f>MAX($H$19:H3197)</f>
        <v>186.96929999999992</v>
      </c>
      <c r="J3197" s="32">
        <f t="shared" si="204"/>
        <v>-5.9820000000002267</v>
      </c>
      <c r="K3197" s="33">
        <f t="shared" si="205"/>
        <v>-7.5997966807641593E-3</v>
      </c>
    </row>
    <row r="3198" spans="1:11" x14ac:dyDescent="0.25">
      <c r="A3198" s="51" t="s">
        <v>1146</v>
      </c>
      <c r="B3198" s="49" t="s">
        <v>108</v>
      </c>
      <c r="C3198" s="53">
        <v>45923.253472222219</v>
      </c>
      <c r="D3198" s="49">
        <v>3753.09</v>
      </c>
      <c r="E3198" s="49">
        <v>0.7</v>
      </c>
      <c r="F3198" s="49">
        <v>4.32</v>
      </c>
      <c r="G3198" s="30">
        <f t="shared" si="202"/>
        <v>0.43200000000000005</v>
      </c>
      <c r="H3198" s="31">
        <f t="shared" si="203"/>
        <v>181.41929999999968</v>
      </c>
      <c r="I3198" s="31">
        <f>MAX($H$19:H3198)</f>
        <v>186.96929999999992</v>
      </c>
      <c r="J3198" s="32">
        <f t="shared" si="204"/>
        <v>-5.5500000000002387</v>
      </c>
      <c r="K3198" s="33">
        <f t="shared" si="205"/>
        <v>2.3869078106584229E-3</v>
      </c>
    </row>
    <row r="3199" spans="1:11" x14ac:dyDescent="0.25">
      <c r="A3199" s="50" t="s">
        <v>1146</v>
      </c>
      <c r="B3199" s="48" t="s">
        <v>110</v>
      </c>
      <c r="C3199" s="52">
        <v>45923.253472222219</v>
      </c>
      <c r="D3199" s="48">
        <v>3753.09</v>
      </c>
      <c r="E3199" s="48">
        <v>1.7</v>
      </c>
      <c r="F3199" s="48">
        <v>49.18</v>
      </c>
      <c r="G3199" s="30">
        <f t="shared" si="202"/>
        <v>4.9180000000000001</v>
      </c>
      <c r="H3199" s="31">
        <f t="shared" si="203"/>
        <v>186.33729999999969</v>
      </c>
      <c r="I3199" s="31">
        <f>MAX($H$19:H3199)</f>
        <v>186.96929999999992</v>
      </c>
      <c r="J3199" s="32">
        <f t="shared" si="204"/>
        <v>-0.63200000000023238</v>
      </c>
      <c r="K3199" s="33">
        <f t="shared" si="205"/>
        <v>2.7108471921124311E-2</v>
      </c>
    </row>
    <row r="3200" spans="1:11" x14ac:dyDescent="0.25">
      <c r="A3200" s="50" t="s">
        <v>1147</v>
      </c>
      <c r="B3200" s="48" t="s">
        <v>108</v>
      </c>
      <c r="C3200" s="52">
        <v>45923.340277777781</v>
      </c>
      <c r="D3200" s="48">
        <v>62.24</v>
      </c>
      <c r="E3200" s="48">
        <v>22.1</v>
      </c>
      <c r="F3200" s="48">
        <v>-5.97</v>
      </c>
      <c r="G3200" s="30">
        <f t="shared" si="202"/>
        <v>-0.59699999999999998</v>
      </c>
      <c r="H3200" s="31">
        <f t="shared" si="203"/>
        <v>185.74029999999968</v>
      </c>
      <c r="I3200" s="31">
        <f>MAX($H$19:H3200)</f>
        <v>186.96929999999992</v>
      </c>
      <c r="J3200" s="32">
        <f t="shared" si="204"/>
        <v>-1.2290000000002408</v>
      </c>
      <c r="K3200" s="33">
        <f t="shared" si="205"/>
        <v>-3.2038673953095342E-3</v>
      </c>
    </row>
    <row r="3201" spans="1:11" x14ac:dyDescent="0.25">
      <c r="A3201" s="51" t="s">
        <v>1147</v>
      </c>
      <c r="B3201" s="49" t="s">
        <v>110</v>
      </c>
      <c r="C3201" s="53">
        <v>45923.340277777781</v>
      </c>
      <c r="D3201" s="49">
        <v>62.24</v>
      </c>
      <c r="E3201" s="49">
        <v>51.7</v>
      </c>
      <c r="F3201" s="49">
        <v>-13.96</v>
      </c>
      <c r="G3201" s="30">
        <f t="shared" si="202"/>
        <v>-1.3960000000000001</v>
      </c>
      <c r="H3201" s="31">
        <f t="shared" si="203"/>
        <v>184.34429999999969</v>
      </c>
      <c r="I3201" s="31">
        <f>MAX($H$19:H3201)</f>
        <v>186.96929999999992</v>
      </c>
      <c r="J3201" s="32">
        <f t="shared" si="204"/>
        <v>-2.6250000000002274</v>
      </c>
      <c r="K3201" s="33">
        <f t="shared" si="205"/>
        <v>-7.5158702769403396E-3</v>
      </c>
    </row>
    <row r="3202" spans="1:11" x14ac:dyDescent="0.25">
      <c r="A3202" s="51" t="s">
        <v>1146</v>
      </c>
      <c r="B3202" s="49" t="s">
        <v>108</v>
      </c>
      <c r="C3202" s="53">
        <v>45923.774305555555</v>
      </c>
      <c r="D3202" s="49">
        <v>3778.22</v>
      </c>
      <c r="E3202" s="49">
        <v>0.6</v>
      </c>
      <c r="F3202" s="49">
        <v>-5.28</v>
      </c>
      <c r="G3202" s="30">
        <f t="shared" si="202"/>
        <v>-0.52800000000000002</v>
      </c>
      <c r="H3202" s="31">
        <f t="shared" si="203"/>
        <v>183.8162999999997</v>
      </c>
      <c r="I3202" s="31">
        <f>MAX($H$19:H3202)</f>
        <v>186.96929999999992</v>
      </c>
      <c r="J3202" s="32">
        <f t="shared" si="204"/>
        <v>-3.153000000000219</v>
      </c>
      <c r="K3202" s="33">
        <f t="shared" si="205"/>
        <v>-2.8642057280859889E-3</v>
      </c>
    </row>
    <row r="3203" spans="1:11" x14ac:dyDescent="0.25">
      <c r="A3203" s="50" t="s">
        <v>1146</v>
      </c>
      <c r="B3203" s="48" t="s">
        <v>110</v>
      </c>
      <c r="C3203" s="52">
        <v>45923.774305555555</v>
      </c>
      <c r="D3203" s="48">
        <v>3778.22</v>
      </c>
      <c r="E3203" s="48">
        <v>1.5</v>
      </c>
      <c r="F3203" s="48">
        <v>-13.2</v>
      </c>
      <c r="G3203" s="30">
        <f t="shared" si="202"/>
        <v>-1.32</v>
      </c>
      <c r="H3203" s="31">
        <f t="shared" si="203"/>
        <v>182.49629999999971</v>
      </c>
      <c r="I3203" s="31">
        <f>MAX($H$19:H3203)</f>
        <v>186.96929999999992</v>
      </c>
      <c r="J3203" s="32">
        <f t="shared" si="204"/>
        <v>-4.4730000000002121</v>
      </c>
      <c r="K3203" s="33">
        <f t="shared" si="205"/>
        <v>-7.1810824176092858E-3</v>
      </c>
    </row>
    <row r="3204" spans="1:11" x14ac:dyDescent="0.25">
      <c r="A3204" s="51" t="s">
        <v>1146</v>
      </c>
      <c r="B3204" s="49" t="s">
        <v>105</v>
      </c>
      <c r="C3204" s="53">
        <v>45923.798611111109</v>
      </c>
      <c r="D3204" s="49">
        <v>3757.86</v>
      </c>
      <c r="E3204" s="49">
        <v>0.4</v>
      </c>
      <c r="F3204" s="49">
        <v>-5.52</v>
      </c>
      <c r="G3204" s="30">
        <f t="shared" si="202"/>
        <v>-0.55199999999999994</v>
      </c>
      <c r="H3204" s="31">
        <f t="shared" si="203"/>
        <v>181.94429999999971</v>
      </c>
      <c r="I3204" s="31">
        <f>MAX($H$19:H3204)</f>
        <v>186.96929999999992</v>
      </c>
      <c r="J3204" s="32">
        <f t="shared" si="204"/>
        <v>-5.0250000000002046</v>
      </c>
      <c r="K3204" s="33">
        <f t="shared" si="205"/>
        <v>-3.0247188573138128E-3</v>
      </c>
    </row>
    <row r="3205" spans="1:11" x14ac:dyDescent="0.25">
      <c r="A3205" s="50" t="s">
        <v>1146</v>
      </c>
      <c r="B3205" s="48" t="s">
        <v>107</v>
      </c>
      <c r="C3205" s="52">
        <v>45923.798611111109</v>
      </c>
      <c r="D3205" s="48">
        <v>3757.86</v>
      </c>
      <c r="E3205" s="48">
        <v>1</v>
      </c>
      <c r="F3205" s="48">
        <v>-13.8</v>
      </c>
      <c r="G3205" s="30">
        <f t="shared" si="202"/>
        <v>-1.3800000000000001</v>
      </c>
      <c r="H3205" s="31">
        <f t="shared" si="203"/>
        <v>180.56429999999972</v>
      </c>
      <c r="I3205" s="31">
        <f>MAX($H$19:H3205)</f>
        <v>186.96929999999992</v>
      </c>
      <c r="J3205" s="32">
        <f t="shared" si="204"/>
        <v>-6.4050000000002001</v>
      </c>
      <c r="K3205" s="33">
        <f t="shared" si="205"/>
        <v>-7.5847388458994969E-3</v>
      </c>
    </row>
    <row r="3206" spans="1:11" x14ac:dyDescent="0.25">
      <c r="A3206" s="50" t="s">
        <v>1147</v>
      </c>
      <c r="B3206" s="48" t="s">
        <v>108</v>
      </c>
      <c r="C3206" s="52">
        <v>45923.815972222219</v>
      </c>
      <c r="D3206" s="48">
        <v>63.69</v>
      </c>
      <c r="E3206" s="48">
        <v>21.9</v>
      </c>
      <c r="F3206" s="48">
        <v>-6.35</v>
      </c>
      <c r="G3206" s="30">
        <f t="shared" si="202"/>
        <v>-0.63500000000000001</v>
      </c>
      <c r="H3206" s="31">
        <f t="shared" si="203"/>
        <v>179.92929999999973</v>
      </c>
      <c r="I3206" s="31">
        <f>MAX($H$19:H3206)</f>
        <v>186.96929999999992</v>
      </c>
      <c r="J3206" s="32">
        <f t="shared" si="204"/>
        <v>-7.040000000000191</v>
      </c>
      <c r="K3206" s="33">
        <f t="shared" si="205"/>
        <v>-3.5167527578817692E-3</v>
      </c>
    </row>
    <row r="3207" spans="1:11" x14ac:dyDescent="0.25">
      <c r="A3207" s="51" t="s">
        <v>1147</v>
      </c>
      <c r="B3207" s="49" t="s">
        <v>110</v>
      </c>
      <c r="C3207" s="53">
        <v>45923.815972222219</v>
      </c>
      <c r="D3207" s="49">
        <v>63.69</v>
      </c>
      <c r="E3207" s="49">
        <v>51.2</v>
      </c>
      <c r="F3207" s="49">
        <v>-14.85</v>
      </c>
      <c r="G3207" s="30">
        <f t="shared" si="202"/>
        <v>-1.4850000000000001</v>
      </c>
      <c r="H3207" s="31">
        <f t="shared" si="203"/>
        <v>178.44429999999971</v>
      </c>
      <c r="I3207" s="31">
        <f>MAX($H$19:H3207)</f>
        <v>186.96929999999992</v>
      </c>
      <c r="J3207" s="32">
        <f t="shared" si="204"/>
        <v>-8.5250000000002046</v>
      </c>
      <c r="K3207" s="33">
        <f t="shared" si="205"/>
        <v>-8.2532416899304684E-3</v>
      </c>
    </row>
    <row r="3208" spans="1:11" x14ac:dyDescent="0.25">
      <c r="A3208" s="51" t="s">
        <v>1146</v>
      </c>
      <c r="B3208" s="49" t="s">
        <v>108</v>
      </c>
      <c r="C3208" s="53">
        <v>45924.204861111109</v>
      </c>
      <c r="D3208" s="49">
        <v>3767.79</v>
      </c>
      <c r="E3208" s="49">
        <v>0.9</v>
      </c>
      <c r="F3208" s="49">
        <v>4.2300000000000004</v>
      </c>
      <c r="G3208" s="30">
        <f t="shared" si="202"/>
        <v>0.42300000000000004</v>
      </c>
      <c r="H3208" s="31">
        <f t="shared" si="203"/>
        <v>178.86729999999972</v>
      </c>
      <c r="I3208" s="31">
        <f>MAX($H$19:H3208)</f>
        <v>186.96929999999992</v>
      </c>
      <c r="J3208" s="32">
        <f t="shared" si="204"/>
        <v>-8.1020000000002028</v>
      </c>
      <c r="K3208" s="33">
        <f t="shared" si="205"/>
        <v>2.3704875975305573E-3</v>
      </c>
    </row>
    <row r="3209" spans="1:11" x14ac:dyDescent="0.25">
      <c r="A3209" s="50" t="s">
        <v>1146</v>
      </c>
      <c r="B3209" s="48" t="s">
        <v>110</v>
      </c>
      <c r="C3209" s="52">
        <v>45924.204861111109</v>
      </c>
      <c r="D3209" s="48">
        <v>3767.79</v>
      </c>
      <c r="E3209" s="48">
        <v>2.2000000000000002</v>
      </c>
      <c r="F3209" s="48">
        <v>6.09</v>
      </c>
      <c r="G3209" s="30">
        <f t="shared" si="202"/>
        <v>0.60899999999999999</v>
      </c>
      <c r="H3209" s="31">
        <f t="shared" si="203"/>
        <v>179.47629999999972</v>
      </c>
      <c r="I3209" s="31">
        <f>MAX($H$19:H3209)</f>
        <v>186.96929999999992</v>
      </c>
      <c r="J3209" s="32">
        <f t="shared" si="204"/>
        <v>-7.4930000000001939</v>
      </c>
      <c r="K3209" s="33">
        <f t="shared" si="205"/>
        <v>3.4047587233665411E-3</v>
      </c>
    </row>
    <row r="3210" spans="1:11" x14ac:dyDescent="0.25">
      <c r="A3210" s="50" t="s">
        <v>1144</v>
      </c>
      <c r="B3210" s="48" t="s">
        <v>105</v>
      </c>
      <c r="C3210" s="52">
        <v>45924.322916666664</v>
      </c>
      <c r="D3210" s="48">
        <v>4.6315999999999997</v>
      </c>
      <c r="E3210" s="48">
        <v>4.7</v>
      </c>
      <c r="F3210" s="48">
        <v>4.42</v>
      </c>
      <c r="G3210" s="30">
        <f t="shared" si="202"/>
        <v>0.442</v>
      </c>
      <c r="H3210" s="31">
        <f t="shared" si="203"/>
        <v>179.91829999999973</v>
      </c>
      <c r="I3210" s="31">
        <f>MAX($H$19:H3210)</f>
        <v>186.96929999999992</v>
      </c>
      <c r="J3210" s="32">
        <f t="shared" si="204"/>
        <v>-7.0510000000001867</v>
      </c>
      <c r="K3210" s="33">
        <f t="shared" si="205"/>
        <v>2.4627207046279409E-3</v>
      </c>
    </row>
    <row r="3211" spans="1:11" x14ac:dyDescent="0.25">
      <c r="A3211" s="51" t="s">
        <v>1144</v>
      </c>
      <c r="B3211" s="49" t="s">
        <v>107</v>
      </c>
      <c r="C3211" s="53">
        <v>45924.322916666664</v>
      </c>
      <c r="D3211" s="49">
        <v>4.6315999999999997</v>
      </c>
      <c r="E3211" s="49">
        <v>11.1</v>
      </c>
      <c r="F3211" s="49">
        <v>21.98</v>
      </c>
      <c r="G3211" s="30">
        <f t="shared" si="202"/>
        <v>2.198</v>
      </c>
      <c r="H3211" s="31">
        <f t="shared" si="203"/>
        <v>182.11629999999974</v>
      </c>
      <c r="I3211" s="31">
        <f>MAX($H$19:H3211)</f>
        <v>186.96929999999992</v>
      </c>
      <c r="J3211" s="32">
        <f t="shared" si="204"/>
        <v>-4.8530000000001792</v>
      </c>
      <c r="K3211" s="33">
        <f t="shared" si="205"/>
        <v>1.2216656115581426E-2</v>
      </c>
    </row>
    <row r="3212" spans="1:11" x14ac:dyDescent="0.25">
      <c r="A3212" s="51" t="s">
        <v>1148</v>
      </c>
      <c r="B3212" s="49" t="s">
        <v>105</v>
      </c>
      <c r="C3212" s="53">
        <v>45924.371527777781</v>
      </c>
      <c r="D3212" s="49">
        <v>1482.3150000000001</v>
      </c>
      <c r="E3212" s="49">
        <v>0.66</v>
      </c>
      <c r="F3212" s="49">
        <v>4.67</v>
      </c>
      <c r="G3212" s="30">
        <f t="shared" si="202"/>
        <v>0.46700000000000003</v>
      </c>
      <c r="H3212" s="31">
        <f t="shared" si="203"/>
        <v>182.58329999999975</v>
      </c>
      <c r="I3212" s="31">
        <f>MAX($H$19:H3212)</f>
        <v>186.96929999999992</v>
      </c>
      <c r="J3212" s="32">
        <f t="shared" si="204"/>
        <v>-4.3860000000001662</v>
      </c>
      <c r="K3212" s="33">
        <f t="shared" si="205"/>
        <v>2.5642954529605522E-3</v>
      </c>
    </row>
    <row r="3213" spans="1:11" x14ac:dyDescent="0.25">
      <c r="A3213" s="50" t="s">
        <v>1148</v>
      </c>
      <c r="B3213" s="48" t="s">
        <v>107</v>
      </c>
      <c r="C3213" s="52">
        <v>45924.371527777781</v>
      </c>
      <c r="D3213" s="48">
        <v>1482.3150000000001</v>
      </c>
      <c r="E3213" s="48">
        <v>1.56</v>
      </c>
      <c r="F3213" s="48">
        <v>1.78</v>
      </c>
      <c r="G3213" s="30">
        <f t="shared" si="202"/>
        <v>0.17800000000000002</v>
      </c>
      <c r="H3213" s="31">
        <f t="shared" si="203"/>
        <v>182.76129999999975</v>
      </c>
      <c r="I3213" s="31">
        <f>MAX($H$19:H3213)</f>
        <v>186.96929999999992</v>
      </c>
      <c r="J3213" s="32">
        <f t="shared" si="204"/>
        <v>-4.2080000000001689</v>
      </c>
      <c r="K3213" s="33">
        <f t="shared" si="205"/>
        <v>9.748974851477854E-4</v>
      </c>
    </row>
    <row r="3214" spans="1:11" x14ac:dyDescent="0.25">
      <c r="A3214" s="51" t="s">
        <v>1146</v>
      </c>
      <c r="B3214" s="49" t="s">
        <v>105</v>
      </c>
      <c r="C3214" s="53">
        <v>45924.423611111109</v>
      </c>
      <c r="D3214" s="49">
        <v>3764.58</v>
      </c>
      <c r="E3214" s="49">
        <v>0.8</v>
      </c>
      <c r="F3214" s="49">
        <v>-5.48</v>
      </c>
      <c r="G3214" s="30">
        <f t="shared" si="202"/>
        <v>-0.54800000000000004</v>
      </c>
      <c r="H3214" s="31">
        <f t="shared" si="203"/>
        <v>182.21329999999975</v>
      </c>
      <c r="I3214" s="31">
        <f>MAX($H$19:H3214)</f>
        <v>186.96929999999992</v>
      </c>
      <c r="J3214" s="32">
        <f t="shared" si="204"/>
        <v>-4.7560000000001708</v>
      </c>
      <c r="K3214" s="33">
        <f t="shared" si="205"/>
        <v>-2.9984466076790062E-3</v>
      </c>
    </row>
    <row r="3215" spans="1:11" x14ac:dyDescent="0.25">
      <c r="A3215" s="50" t="s">
        <v>1146</v>
      </c>
      <c r="B3215" s="48" t="s">
        <v>107</v>
      </c>
      <c r="C3215" s="52">
        <v>45924.423611111109</v>
      </c>
      <c r="D3215" s="48">
        <v>3764.58</v>
      </c>
      <c r="E3215" s="48">
        <v>2</v>
      </c>
      <c r="F3215" s="48">
        <v>-13.7</v>
      </c>
      <c r="G3215" s="30">
        <f t="shared" si="202"/>
        <v>-1.37</v>
      </c>
      <c r="H3215" s="31">
        <f t="shared" si="203"/>
        <v>180.84329999999974</v>
      </c>
      <c r="I3215" s="31">
        <f>MAX($H$19:H3215)</f>
        <v>186.96929999999992</v>
      </c>
      <c r="J3215" s="32">
        <f t="shared" si="204"/>
        <v>-6.1260000000001753</v>
      </c>
      <c r="K3215" s="33">
        <f t="shared" si="205"/>
        <v>-7.51866082223418E-3</v>
      </c>
    </row>
    <row r="3216" spans="1:11" x14ac:dyDescent="0.25">
      <c r="A3216" s="50" t="s">
        <v>1147</v>
      </c>
      <c r="B3216" s="48" t="s">
        <v>108</v>
      </c>
      <c r="C3216" s="52">
        <v>45924.423611111109</v>
      </c>
      <c r="D3216" s="48">
        <v>63.91</v>
      </c>
      <c r="E3216" s="48">
        <v>20.5</v>
      </c>
      <c r="F3216" s="48">
        <v>4.92</v>
      </c>
      <c r="G3216" s="30">
        <f t="shared" si="202"/>
        <v>0.49199999999999999</v>
      </c>
      <c r="H3216" s="31">
        <f t="shared" si="203"/>
        <v>181.33529999999973</v>
      </c>
      <c r="I3216" s="31">
        <f>MAX($H$19:H3216)</f>
        <v>186.96929999999992</v>
      </c>
      <c r="J3216" s="32">
        <f t="shared" si="204"/>
        <v>-5.6340000000001851</v>
      </c>
      <c r="K3216" s="33">
        <f t="shared" si="205"/>
        <v>2.7205873814510895E-3</v>
      </c>
    </row>
    <row r="3217" spans="1:11" x14ac:dyDescent="0.25">
      <c r="A3217" s="51" t="s">
        <v>1147</v>
      </c>
      <c r="B3217" s="49" t="s">
        <v>110</v>
      </c>
      <c r="C3217" s="53">
        <v>45924.423611111109</v>
      </c>
      <c r="D3217" s="49">
        <v>63.91</v>
      </c>
      <c r="E3217" s="49">
        <v>48</v>
      </c>
      <c r="F3217" s="49">
        <v>10.56</v>
      </c>
      <c r="G3217" s="30">
        <f t="shared" si="202"/>
        <v>1.056</v>
      </c>
      <c r="H3217" s="31">
        <f t="shared" si="203"/>
        <v>182.39129999999975</v>
      </c>
      <c r="I3217" s="31">
        <f>MAX($H$19:H3217)</f>
        <v>186.96929999999992</v>
      </c>
      <c r="J3217" s="32">
        <f t="shared" si="204"/>
        <v>-4.5780000000001735</v>
      </c>
      <c r="K3217" s="33">
        <f t="shared" si="205"/>
        <v>5.8234662528477976E-3</v>
      </c>
    </row>
    <row r="3218" spans="1:11" x14ac:dyDescent="0.25">
      <c r="A3218" s="50" t="s">
        <v>1144</v>
      </c>
      <c r="B3218" s="48" t="s">
        <v>108</v>
      </c>
      <c r="C3218" s="52">
        <v>45924.545138888891</v>
      </c>
      <c r="D3218" s="48">
        <v>4.6944999999999997</v>
      </c>
      <c r="E3218" s="48">
        <v>1</v>
      </c>
      <c r="F3218" s="48">
        <v>4.16</v>
      </c>
      <c r="G3218" s="30">
        <f t="shared" si="202"/>
        <v>0.41600000000000004</v>
      </c>
      <c r="H3218" s="31">
        <f t="shared" si="203"/>
        <v>182.80729999999974</v>
      </c>
      <c r="I3218" s="31">
        <f>MAX($H$19:H3218)</f>
        <v>186.96929999999992</v>
      </c>
      <c r="J3218" s="32">
        <f t="shared" si="204"/>
        <v>-4.1620000000001767</v>
      </c>
      <c r="K3218" s="33">
        <f t="shared" si="205"/>
        <v>2.2808105430467407E-3</v>
      </c>
    </row>
    <row r="3219" spans="1:11" x14ac:dyDescent="0.25">
      <c r="A3219" s="51" t="s">
        <v>1144</v>
      </c>
      <c r="B3219" s="49" t="s">
        <v>110</v>
      </c>
      <c r="C3219" s="53">
        <v>45924.545138888891</v>
      </c>
      <c r="D3219" s="49">
        <v>4.6944999999999997</v>
      </c>
      <c r="E3219" s="49">
        <v>2.5</v>
      </c>
      <c r="F3219" s="49">
        <v>46.23</v>
      </c>
      <c r="G3219" s="30">
        <f t="shared" si="202"/>
        <v>4.6230000000000002</v>
      </c>
      <c r="H3219" s="31">
        <f t="shared" si="203"/>
        <v>187.43029999999973</v>
      </c>
      <c r="I3219" s="31">
        <f>MAX($H$19:H3219)</f>
        <v>187.43029999999973</v>
      </c>
      <c r="J3219" s="32">
        <f t="shared" si="204"/>
        <v>0</v>
      </c>
      <c r="K3219" s="33">
        <f t="shared" si="205"/>
        <v>2.5288924457611994E-2</v>
      </c>
    </row>
    <row r="3220" spans="1:11" x14ac:dyDescent="0.25">
      <c r="A3220" s="51" t="s">
        <v>1148</v>
      </c>
      <c r="B3220" s="49" t="s">
        <v>105</v>
      </c>
      <c r="C3220" s="53">
        <v>45925.239583333336</v>
      </c>
      <c r="D3220" s="49">
        <v>1483.366</v>
      </c>
      <c r="E3220" s="49">
        <v>1.37</v>
      </c>
      <c r="F3220" s="49">
        <v>-5.89</v>
      </c>
      <c r="G3220" s="30">
        <f t="shared" si="202"/>
        <v>-0.58899999999999997</v>
      </c>
      <c r="H3220" s="31">
        <f t="shared" si="203"/>
        <v>186.84129999999973</v>
      </c>
      <c r="I3220" s="31">
        <f>MAX($H$19:H3220)</f>
        <v>187.43029999999973</v>
      </c>
      <c r="J3220" s="32">
        <f t="shared" si="204"/>
        <v>-0.58899999999999864</v>
      </c>
      <c r="K3220" s="33">
        <f t="shared" si="205"/>
        <v>-3.1425015058931249E-3</v>
      </c>
    </row>
    <row r="3221" spans="1:11" x14ac:dyDescent="0.25">
      <c r="A3221" s="50" t="s">
        <v>1148</v>
      </c>
      <c r="B3221" s="48" t="s">
        <v>107</v>
      </c>
      <c r="C3221" s="52">
        <v>45925.239583333336</v>
      </c>
      <c r="D3221" s="48">
        <v>1483.366</v>
      </c>
      <c r="E3221" s="48">
        <v>3.21</v>
      </c>
      <c r="F3221" s="48">
        <v>-13.8</v>
      </c>
      <c r="G3221" s="30">
        <f t="shared" si="202"/>
        <v>-1.3800000000000001</v>
      </c>
      <c r="H3221" s="31">
        <f t="shared" si="203"/>
        <v>185.46129999999974</v>
      </c>
      <c r="I3221" s="31">
        <f>MAX($H$19:H3221)</f>
        <v>187.43029999999973</v>
      </c>
      <c r="J3221" s="32">
        <f t="shared" si="204"/>
        <v>-1.9689999999999941</v>
      </c>
      <c r="K3221" s="33">
        <f t="shared" si="205"/>
        <v>-7.3859473253504726E-3</v>
      </c>
    </row>
    <row r="3222" spans="1:11" x14ac:dyDescent="0.25">
      <c r="A3222" s="51" t="s">
        <v>1145</v>
      </c>
      <c r="B3222" s="49" t="s">
        <v>108</v>
      </c>
      <c r="C3222" s="53">
        <v>45925.243055555555</v>
      </c>
      <c r="D3222" s="49">
        <v>4.1218000000000004</v>
      </c>
      <c r="E3222" s="49">
        <v>858.3</v>
      </c>
      <c r="F3222" s="49">
        <v>4.21</v>
      </c>
      <c r="G3222" s="30">
        <f t="shared" si="202"/>
        <v>0.42100000000000004</v>
      </c>
      <c r="H3222" s="31">
        <f t="shared" si="203"/>
        <v>185.88229999999973</v>
      </c>
      <c r="I3222" s="31">
        <f>MAX($H$19:H3222)</f>
        <v>187.43029999999973</v>
      </c>
      <c r="J3222" s="32">
        <f t="shared" si="204"/>
        <v>-1.5480000000000018</v>
      </c>
      <c r="K3222" s="33">
        <f t="shared" si="205"/>
        <v>2.2700153616954655E-3</v>
      </c>
    </row>
    <row r="3223" spans="1:11" x14ac:dyDescent="0.25">
      <c r="A3223" s="50" t="s">
        <v>1145</v>
      </c>
      <c r="B3223" s="48" t="s">
        <v>110</v>
      </c>
      <c r="C3223" s="52">
        <v>45925.243055555555</v>
      </c>
      <c r="D3223" s="48">
        <v>4.1218000000000004</v>
      </c>
      <c r="E3223" s="48">
        <v>2002.8</v>
      </c>
      <c r="F3223" s="48">
        <v>14.62</v>
      </c>
      <c r="G3223" s="30">
        <f t="shared" si="202"/>
        <v>1.462</v>
      </c>
      <c r="H3223" s="31">
        <f t="shared" si="203"/>
        <v>187.34429999999972</v>
      </c>
      <c r="I3223" s="31">
        <f>MAX($H$19:H3223)</f>
        <v>187.43029999999973</v>
      </c>
      <c r="J3223" s="32">
        <f t="shared" si="204"/>
        <v>-8.6000000000012733E-2</v>
      </c>
      <c r="K3223" s="33">
        <f t="shared" si="205"/>
        <v>7.8651921135040048E-3</v>
      </c>
    </row>
    <row r="3224" spans="1:11" x14ac:dyDescent="0.25">
      <c r="A3224" s="51" t="s">
        <v>1146</v>
      </c>
      <c r="B3224" s="49" t="s">
        <v>108</v>
      </c>
      <c r="C3224" s="53">
        <v>45925.284722222219</v>
      </c>
      <c r="D3224" s="49">
        <v>3742.56</v>
      </c>
      <c r="E3224" s="49">
        <v>0.7</v>
      </c>
      <c r="F3224" s="49">
        <v>4.16</v>
      </c>
      <c r="G3224" s="30">
        <f t="shared" si="202"/>
        <v>0.41600000000000004</v>
      </c>
      <c r="H3224" s="31">
        <f t="shared" si="203"/>
        <v>187.76029999999972</v>
      </c>
      <c r="I3224" s="31">
        <f>MAX($H$19:H3224)</f>
        <v>187.76029999999972</v>
      </c>
      <c r="J3224" s="32">
        <f t="shared" si="204"/>
        <v>0</v>
      </c>
      <c r="K3224" s="33">
        <f t="shared" si="205"/>
        <v>2.2205105786512469E-3</v>
      </c>
    </row>
    <row r="3225" spans="1:11" x14ac:dyDescent="0.25">
      <c r="A3225" s="50" t="s">
        <v>1146</v>
      </c>
      <c r="B3225" s="48" t="s">
        <v>110</v>
      </c>
      <c r="C3225" s="52">
        <v>45925.284722222219</v>
      </c>
      <c r="D3225" s="48">
        <v>3742.56</v>
      </c>
      <c r="E3225" s="48">
        <v>1.7</v>
      </c>
      <c r="F3225" s="48">
        <v>16.13</v>
      </c>
      <c r="G3225" s="30">
        <f t="shared" si="202"/>
        <v>1.613</v>
      </c>
      <c r="H3225" s="31">
        <f t="shared" si="203"/>
        <v>189.37329999999972</v>
      </c>
      <c r="I3225" s="31">
        <f>MAX($H$19:H3225)</f>
        <v>189.37329999999972</v>
      </c>
      <c r="J3225" s="32">
        <f t="shared" si="204"/>
        <v>0</v>
      </c>
      <c r="K3225" s="33">
        <f t="shared" si="205"/>
        <v>8.5907404280882727E-3</v>
      </c>
    </row>
    <row r="3226" spans="1:11" x14ac:dyDescent="0.25">
      <c r="A3226" s="51" t="s">
        <v>1148</v>
      </c>
      <c r="B3226" s="49" t="s">
        <v>108</v>
      </c>
      <c r="C3226" s="53">
        <v>45925.326388888891</v>
      </c>
      <c r="D3226" s="49">
        <v>1506.3579999999999</v>
      </c>
      <c r="E3226" s="49">
        <v>0.57999999999999996</v>
      </c>
      <c r="F3226" s="49">
        <v>4.62</v>
      </c>
      <c r="G3226" s="30">
        <f t="shared" si="202"/>
        <v>0.46200000000000002</v>
      </c>
      <c r="H3226" s="31">
        <f t="shared" si="203"/>
        <v>189.83529999999971</v>
      </c>
      <c r="I3226" s="31">
        <f>MAX($H$19:H3226)</f>
        <v>189.83529999999971</v>
      </c>
      <c r="J3226" s="32">
        <f t="shared" si="204"/>
        <v>0</v>
      </c>
      <c r="K3226" s="33">
        <f t="shared" si="205"/>
        <v>2.4396258606678156E-3</v>
      </c>
    </row>
    <row r="3227" spans="1:11" x14ac:dyDescent="0.25">
      <c r="A3227" s="50" t="s">
        <v>1148</v>
      </c>
      <c r="B3227" s="48" t="s">
        <v>110</v>
      </c>
      <c r="C3227" s="52">
        <v>45925.326388888891</v>
      </c>
      <c r="D3227" s="48">
        <v>1506.3579999999999</v>
      </c>
      <c r="E3227" s="48">
        <v>1.35</v>
      </c>
      <c r="F3227" s="48">
        <v>22.92</v>
      </c>
      <c r="G3227" s="30">
        <f t="shared" si="202"/>
        <v>2.2920000000000003</v>
      </c>
      <c r="H3227" s="31">
        <f t="shared" si="203"/>
        <v>192.12729999999971</v>
      </c>
      <c r="I3227" s="31">
        <f>MAX($H$19:H3227)</f>
        <v>192.12729999999971</v>
      </c>
      <c r="J3227" s="32">
        <f t="shared" si="204"/>
        <v>0</v>
      </c>
      <c r="K3227" s="33">
        <f t="shared" si="205"/>
        <v>1.2073623820227253E-2</v>
      </c>
    </row>
    <row r="3228" spans="1:11" x14ac:dyDescent="0.25">
      <c r="A3228" s="50" t="s">
        <v>1147</v>
      </c>
      <c r="B3228" s="48" t="s">
        <v>105</v>
      </c>
      <c r="C3228" s="52">
        <v>45925.350694444445</v>
      </c>
      <c r="D3228" s="48">
        <v>64.459999999999994</v>
      </c>
      <c r="E3228" s="48">
        <v>21</v>
      </c>
      <c r="F3228" s="48">
        <v>-5.67</v>
      </c>
      <c r="G3228" s="30">
        <f t="shared" si="202"/>
        <v>-0.56700000000000006</v>
      </c>
      <c r="H3228" s="31">
        <f t="shared" si="203"/>
        <v>191.5602999999997</v>
      </c>
      <c r="I3228" s="31">
        <f>MAX($H$19:H3228)</f>
        <v>192.12729999999971</v>
      </c>
      <c r="J3228" s="32">
        <f t="shared" si="204"/>
        <v>-0.56700000000000728</v>
      </c>
      <c r="K3228" s="33">
        <f t="shared" si="205"/>
        <v>-2.9511683139252787E-3</v>
      </c>
    </row>
    <row r="3229" spans="1:11" x14ac:dyDescent="0.25">
      <c r="A3229" s="51" t="s">
        <v>1147</v>
      </c>
      <c r="B3229" s="49" t="s">
        <v>107</v>
      </c>
      <c r="C3229" s="53">
        <v>45925.350694444445</v>
      </c>
      <c r="D3229" s="49">
        <v>64.459999999999994</v>
      </c>
      <c r="E3229" s="49">
        <v>49.2</v>
      </c>
      <c r="F3229" s="49">
        <v>-13.28</v>
      </c>
      <c r="G3229" s="30">
        <f t="shared" si="202"/>
        <v>-1.3280000000000001</v>
      </c>
      <c r="H3229" s="31">
        <f t="shared" si="203"/>
        <v>190.2322999999997</v>
      </c>
      <c r="I3229" s="31">
        <f>MAX($H$19:H3229)</f>
        <v>192.12729999999971</v>
      </c>
      <c r="J3229" s="32">
        <f t="shared" si="204"/>
        <v>-1.8950000000000102</v>
      </c>
      <c r="K3229" s="33">
        <f t="shared" si="205"/>
        <v>-6.9325429120752347E-3</v>
      </c>
    </row>
    <row r="3230" spans="1:11" x14ac:dyDescent="0.25">
      <c r="A3230" s="50" t="s">
        <v>1147</v>
      </c>
      <c r="B3230" s="48" t="s">
        <v>108</v>
      </c>
      <c r="C3230" s="52">
        <v>45925.493055555555</v>
      </c>
      <c r="D3230" s="48">
        <v>64.69</v>
      </c>
      <c r="E3230" s="48">
        <v>15.7</v>
      </c>
      <c r="F3230" s="48">
        <v>-5.81</v>
      </c>
      <c r="G3230" s="30">
        <f t="shared" si="202"/>
        <v>-0.58099999999999996</v>
      </c>
      <c r="H3230" s="31">
        <f t="shared" si="203"/>
        <v>189.65129999999971</v>
      </c>
      <c r="I3230" s="31">
        <f>MAX($H$19:H3230)</f>
        <v>192.12729999999971</v>
      </c>
      <c r="J3230" s="32">
        <f t="shared" si="204"/>
        <v>-2.4759999999999991</v>
      </c>
      <c r="K3230" s="33">
        <f t="shared" si="205"/>
        <v>-3.0541606236164087E-3</v>
      </c>
    </row>
    <row r="3231" spans="1:11" x14ac:dyDescent="0.25">
      <c r="A3231" s="51" t="s">
        <v>1147</v>
      </c>
      <c r="B3231" s="49" t="s">
        <v>110</v>
      </c>
      <c r="C3231" s="53">
        <v>45925.493055555555</v>
      </c>
      <c r="D3231" s="49">
        <v>64.69</v>
      </c>
      <c r="E3231" s="49">
        <v>36.700000000000003</v>
      </c>
      <c r="F3231" s="49">
        <v>-13.58</v>
      </c>
      <c r="G3231" s="30">
        <f t="shared" si="202"/>
        <v>-1.3580000000000001</v>
      </c>
      <c r="H3231" s="31">
        <f t="shared" si="203"/>
        <v>188.2932999999997</v>
      </c>
      <c r="I3231" s="31">
        <f>MAX($H$19:H3231)</f>
        <v>192.12729999999971</v>
      </c>
      <c r="J3231" s="32">
        <f t="shared" si="204"/>
        <v>-3.8340000000000032</v>
      </c>
      <c r="K3231" s="33">
        <f t="shared" si="205"/>
        <v>-7.160509840955509E-3</v>
      </c>
    </row>
    <row r="3232" spans="1:11" x14ac:dyDescent="0.25">
      <c r="A3232" s="51" t="s">
        <v>1146</v>
      </c>
      <c r="B3232" s="49" t="s">
        <v>105</v>
      </c>
      <c r="C3232" s="53">
        <v>45925.538194444445</v>
      </c>
      <c r="D3232" s="49">
        <v>3732.59</v>
      </c>
      <c r="E3232" s="49">
        <v>0.4</v>
      </c>
      <c r="F3232" s="49">
        <v>4.2300000000000004</v>
      </c>
      <c r="G3232" s="30">
        <f t="shared" si="202"/>
        <v>0.42300000000000004</v>
      </c>
      <c r="H3232" s="31">
        <f t="shared" si="203"/>
        <v>188.71629999999971</v>
      </c>
      <c r="I3232" s="31">
        <f>MAX($H$19:H3232)</f>
        <v>192.12729999999971</v>
      </c>
      <c r="J3232" s="32">
        <f t="shared" si="204"/>
        <v>-3.4110000000000014</v>
      </c>
      <c r="K3232" s="33">
        <f t="shared" si="205"/>
        <v>2.2464952284546591E-3</v>
      </c>
    </row>
    <row r="3233" spans="1:11" x14ac:dyDescent="0.25">
      <c r="A3233" s="50" t="s">
        <v>1146</v>
      </c>
      <c r="B3233" s="48" t="s">
        <v>107</v>
      </c>
      <c r="C3233" s="52">
        <v>45925.538194444445</v>
      </c>
      <c r="D3233" s="48">
        <v>3732.59</v>
      </c>
      <c r="E3233" s="48">
        <v>0.9</v>
      </c>
      <c r="F3233" s="48">
        <v>0</v>
      </c>
      <c r="G3233" s="30">
        <f t="shared" si="202"/>
        <v>0</v>
      </c>
      <c r="H3233" s="31">
        <f t="shared" si="203"/>
        <v>188.71629999999971</v>
      </c>
      <c r="I3233" s="31">
        <f>MAX($H$19:H3233)</f>
        <v>192.12729999999971</v>
      </c>
      <c r="J3233" s="32">
        <f t="shared" si="204"/>
        <v>-3.4110000000000014</v>
      </c>
      <c r="K3233" s="33">
        <f t="shared" si="205"/>
        <v>0</v>
      </c>
    </row>
    <row r="3234" spans="1:11" x14ac:dyDescent="0.25">
      <c r="A3234" s="50" t="s">
        <v>1147</v>
      </c>
      <c r="B3234" s="48" t="s">
        <v>105</v>
      </c>
      <c r="C3234" s="52">
        <v>45925.572916666664</v>
      </c>
      <c r="D3234" s="48">
        <v>64.150000000000006</v>
      </c>
      <c r="E3234" s="48">
        <v>14.9</v>
      </c>
      <c r="F3234" s="48">
        <v>-5.96</v>
      </c>
      <c r="G3234" s="30">
        <f t="shared" si="202"/>
        <v>-0.59599999999999997</v>
      </c>
      <c r="H3234" s="31">
        <f t="shared" si="203"/>
        <v>188.1202999999997</v>
      </c>
      <c r="I3234" s="31">
        <f>MAX($H$19:H3234)</f>
        <v>192.12729999999971</v>
      </c>
      <c r="J3234" s="32">
        <f t="shared" si="204"/>
        <v>-4.007000000000005</v>
      </c>
      <c r="K3234" s="33">
        <f t="shared" si="205"/>
        <v>-3.1581797650759302E-3</v>
      </c>
    </row>
    <row r="3235" spans="1:11" x14ac:dyDescent="0.25">
      <c r="A3235" s="51" t="s">
        <v>1147</v>
      </c>
      <c r="B3235" s="49" t="s">
        <v>107</v>
      </c>
      <c r="C3235" s="53">
        <v>45925.572916666664</v>
      </c>
      <c r="D3235" s="49">
        <v>64.150000000000006</v>
      </c>
      <c r="E3235" s="49">
        <v>34.799999999999997</v>
      </c>
      <c r="F3235" s="49">
        <v>-13.92</v>
      </c>
      <c r="G3235" s="30">
        <f t="shared" si="202"/>
        <v>-1.3920000000000001</v>
      </c>
      <c r="H3235" s="31">
        <f t="shared" si="203"/>
        <v>186.72829999999971</v>
      </c>
      <c r="I3235" s="31">
        <f>MAX($H$19:H3235)</f>
        <v>192.12729999999971</v>
      </c>
      <c r="J3235" s="32">
        <f t="shared" si="204"/>
        <v>-5.3990000000000009</v>
      </c>
      <c r="K3235" s="33">
        <f t="shared" si="205"/>
        <v>-7.3995204132674131E-3</v>
      </c>
    </row>
    <row r="3236" spans="1:11" x14ac:dyDescent="0.25">
      <c r="A3236" s="51" t="s">
        <v>1145</v>
      </c>
      <c r="B3236" s="49" t="s">
        <v>105</v>
      </c>
      <c r="C3236" s="53">
        <v>45925.694444444445</v>
      </c>
      <c r="D3236" s="49">
        <v>4.1120999999999999</v>
      </c>
      <c r="E3236" s="49">
        <v>388.3</v>
      </c>
      <c r="F3236" s="49">
        <v>5.44</v>
      </c>
      <c r="G3236" s="30">
        <f t="shared" si="202"/>
        <v>0.54400000000000004</v>
      </c>
      <c r="H3236" s="31">
        <f t="shared" si="203"/>
        <v>187.27229999999972</v>
      </c>
      <c r="I3236" s="31">
        <f>MAX($H$19:H3236)</f>
        <v>192.12729999999971</v>
      </c>
      <c r="J3236" s="32">
        <f t="shared" si="204"/>
        <v>-4.8549999999999898</v>
      </c>
      <c r="K3236" s="33">
        <f t="shared" si="205"/>
        <v>2.9133237971963322E-3</v>
      </c>
    </row>
    <row r="3237" spans="1:11" x14ac:dyDescent="0.25">
      <c r="A3237" s="50" t="s">
        <v>1145</v>
      </c>
      <c r="B3237" s="48" t="s">
        <v>107</v>
      </c>
      <c r="C3237" s="52">
        <v>45925.694444444445</v>
      </c>
      <c r="D3237" s="48">
        <v>4.1120999999999999</v>
      </c>
      <c r="E3237" s="48">
        <v>906.1</v>
      </c>
      <c r="F3237" s="48">
        <v>-148.6</v>
      </c>
      <c r="G3237" s="30">
        <f t="shared" si="202"/>
        <v>-14.86</v>
      </c>
      <c r="H3237" s="31">
        <f t="shared" si="203"/>
        <v>172.41229999999973</v>
      </c>
      <c r="I3237" s="31">
        <f>MAX($H$19:H3237)</f>
        <v>192.12729999999971</v>
      </c>
      <c r="J3237" s="32">
        <f t="shared" si="204"/>
        <v>-19.714999999999975</v>
      </c>
      <c r="K3237" s="33">
        <f t="shared" si="205"/>
        <v>-7.9349695603674442E-2</v>
      </c>
    </row>
    <row r="3238" spans="1:11" x14ac:dyDescent="0.25">
      <c r="A3238" s="50" t="s">
        <v>1144</v>
      </c>
      <c r="B3238" s="48" t="s">
        <v>108</v>
      </c>
      <c r="C3238" s="52">
        <v>45926.184027777781</v>
      </c>
      <c r="D3238" s="48">
        <v>4.7897999999999996</v>
      </c>
      <c r="E3238" s="48">
        <v>5.2</v>
      </c>
      <c r="F3238" s="48">
        <v>-5.98</v>
      </c>
      <c r="G3238" s="30">
        <f t="shared" si="202"/>
        <v>-0.59800000000000009</v>
      </c>
      <c r="H3238" s="31">
        <f t="shared" si="203"/>
        <v>171.81429999999972</v>
      </c>
      <c r="I3238" s="31">
        <f>MAX($H$19:H3238)</f>
        <v>192.12729999999971</v>
      </c>
      <c r="J3238" s="32">
        <f t="shared" si="204"/>
        <v>-20.312999999999988</v>
      </c>
      <c r="K3238" s="33">
        <f t="shared" si="205"/>
        <v>-3.468430036604242E-3</v>
      </c>
    </row>
    <row r="3239" spans="1:11" x14ac:dyDescent="0.25">
      <c r="A3239" s="51" t="s">
        <v>1144</v>
      </c>
      <c r="B3239" s="49" t="s">
        <v>110</v>
      </c>
      <c r="C3239" s="53">
        <v>45926.184027777781</v>
      </c>
      <c r="D3239" s="49">
        <v>4.7897999999999996</v>
      </c>
      <c r="E3239" s="49">
        <v>12.2</v>
      </c>
      <c r="F3239" s="49">
        <v>-14.03</v>
      </c>
      <c r="G3239" s="30">
        <f t="shared" si="202"/>
        <v>-1.403</v>
      </c>
      <c r="H3239" s="31">
        <f t="shared" si="203"/>
        <v>170.41129999999973</v>
      </c>
      <c r="I3239" s="31">
        <f>MAX($H$19:H3239)</f>
        <v>192.12729999999971</v>
      </c>
      <c r="J3239" s="32">
        <f t="shared" si="204"/>
        <v>-21.71599999999998</v>
      </c>
      <c r="K3239" s="33">
        <f t="shared" si="205"/>
        <v>-8.1657929520417838E-3</v>
      </c>
    </row>
    <row r="3240" spans="1:11" x14ac:dyDescent="0.25">
      <c r="A3240" s="51" t="s">
        <v>1146</v>
      </c>
      <c r="B3240" s="49" t="s">
        <v>108</v>
      </c>
      <c r="C3240" s="53">
        <v>45926.215277777781</v>
      </c>
      <c r="D3240" s="49">
        <v>3746.69</v>
      </c>
      <c r="E3240" s="49">
        <v>1</v>
      </c>
      <c r="F3240" s="49">
        <v>4.0999999999999996</v>
      </c>
      <c r="G3240" s="30">
        <f t="shared" si="202"/>
        <v>0.41</v>
      </c>
      <c r="H3240" s="31">
        <f t="shared" si="203"/>
        <v>170.82129999999972</v>
      </c>
      <c r="I3240" s="31">
        <f>MAX($H$19:H3240)</f>
        <v>192.12729999999971</v>
      </c>
      <c r="J3240" s="32">
        <f t="shared" si="204"/>
        <v>-21.305999999999983</v>
      </c>
      <c r="K3240" s="33">
        <f t="shared" si="205"/>
        <v>2.4059437372991876E-3</v>
      </c>
    </row>
    <row r="3241" spans="1:11" x14ac:dyDescent="0.25">
      <c r="A3241" s="50" t="s">
        <v>1146</v>
      </c>
      <c r="B3241" s="48" t="s">
        <v>110</v>
      </c>
      <c r="C3241" s="52">
        <v>45926.215277777781</v>
      </c>
      <c r="D3241" s="48">
        <v>3746.69</v>
      </c>
      <c r="E3241" s="48">
        <v>2.5</v>
      </c>
      <c r="F3241" s="48">
        <v>0.95</v>
      </c>
      <c r="G3241" s="30">
        <f t="shared" ref="G3241:G3304" si="206">(F3241*0.1)</f>
        <v>9.5000000000000001E-2</v>
      </c>
      <c r="H3241" s="31">
        <f t="shared" ref="H3241:H3304" si="207">(H3240+G3241)</f>
        <v>170.91629999999972</v>
      </c>
      <c r="I3241" s="31">
        <f>MAX($H$19:H3241)</f>
        <v>192.12729999999971</v>
      </c>
      <c r="J3241" s="32">
        <f t="shared" ref="J3241:J3304" si="208">(H3241-I3241)</f>
        <v>-21.210999999999984</v>
      </c>
      <c r="K3241" s="33">
        <f t="shared" ref="K3241:K3304" si="209">(H3241/H3240)-1</f>
        <v>5.5613673470467084E-4</v>
      </c>
    </row>
    <row r="3242" spans="1:11" x14ac:dyDescent="0.25">
      <c r="A3242" s="50" t="s">
        <v>1144</v>
      </c>
      <c r="B3242" s="48" t="s">
        <v>105</v>
      </c>
      <c r="C3242" s="52">
        <v>45926.326388888891</v>
      </c>
      <c r="D3242" s="48">
        <v>4.7535999999999996</v>
      </c>
      <c r="E3242" s="48">
        <v>2.6</v>
      </c>
      <c r="F3242" s="48">
        <v>4.47</v>
      </c>
      <c r="G3242" s="30">
        <f t="shared" si="206"/>
        <v>0.44700000000000001</v>
      </c>
      <c r="H3242" s="31">
        <f t="shared" si="207"/>
        <v>171.36329999999973</v>
      </c>
      <c r="I3242" s="31">
        <f>MAX($H$19:H3242)</f>
        <v>192.12729999999971</v>
      </c>
      <c r="J3242" s="32">
        <f t="shared" si="208"/>
        <v>-20.763999999999982</v>
      </c>
      <c r="K3242" s="33">
        <f t="shared" si="209"/>
        <v>2.615315215693359E-3</v>
      </c>
    </row>
    <row r="3243" spans="1:11" x14ac:dyDescent="0.25">
      <c r="A3243" s="51" t="s">
        <v>1144</v>
      </c>
      <c r="B3243" s="49" t="s">
        <v>107</v>
      </c>
      <c r="C3243" s="53">
        <v>45926.326388888891</v>
      </c>
      <c r="D3243" s="49">
        <v>4.7535999999999996</v>
      </c>
      <c r="E3243" s="49">
        <v>6.1</v>
      </c>
      <c r="F3243" s="49">
        <v>0.06</v>
      </c>
      <c r="G3243" s="30">
        <f t="shared" si="206"/>
        <v>6.0000000000000001E-3</v>
      </c>
      <c r="H3243" s="31">
        <f t="shared" si="207"/>
        <v>171.36929999999973</v>
      </c>
      <c r="I3243" s="31">
        <f>MAX($H$19:H3243)</f>
        <v>192.12729999999971</v>
      </c>
      <c r="J3243" s="32">
        <f t="shared" si="208"/>
        <v>-20.757999999999981</v>
      </c>
      <c r="K3243" s="33">
        <f t="shared" si="209"/>
        <v>3.501333132582829E-5</v>
      </c>
    </row>
    <row r="3244" spans="1:11" x14ac:dyDescent="0.25">
      <c r="A3244" s="50" t="s">
        <v>1147</v>
      </c>
      <c r="B3244" s="48" t="s">
        <v>105</v>
      </c>
      <c r="C3244" s="52">
        <v>45926.329861111109</v>
      </c>
      <c r="D3244" s="48">
        <v>65.11</v>
      </c>
      <c r="E3244" s="48">
        <v>22.5</v>
      </c>
      <c r="F3244" s="48">
        <v>4.05</v>
      </c>
      <c r="G3244" s="30">
        <f t="shared" si="206"/>
        <v>0.40500000000000003</v>
      </c>
      <c r="H3244" s="31">
        <f t="shared" si="207"/>
        <v>171.77429999999973</v>
      </c>
      <c r="I3244" s="31">
        <f>MAX($H$19:H3244)</f>
        <v>192.12729999999971</v>
      </c>
      <c r="J3244" s="32">
        <f t="shared" si="208"/>
        <v>-20.35299999999998</v>
      </c>
      <c r="K3244" s="33">
        <f t="shared" si="209"/>
        <v>2.3633171168930822E-3</v>
      </c>
    </row>
    <row r="3245" spans="1:11" x14ac:dyDescent="0.25">
      <c r="A3245" s="51" t="s">
        <v>1147</v>
      </c>
      <c r="B3245" s="49" t="s">
        <v>107</v>
      </c>
      <c r="C3245" s="53">
        <v>45926.329861111109</v>
      </c>
      <c r="D3245" s="49">
        <v>65.11</v>
      </c>
      <c r="E3245" s="49">
        <v>52.6</v>
      </c>
      <c r="F3245" s="49">
        <v>8.42</v>
      </c>
      <c r="G3245" s="30">
        <f t="shared" si="206"/>
        <v>0.84200000000000008</v>
      </c>
      <c r="H3245" s="31">
        <f t="shared" si="207"/>
        <v>172.61629999999974</v>
      </c>
      <c r="I3245" s="31">
        <f>MAX($H$19:H3245)</f>
        <v>192.12729999999971</v>
      </c>
      <c r="J3245" s="32">
        <f t="shared" si="208"/>
        <v>-19.510999999999967</v>
      </c>
      <c r="K3245" s="33">
        <f t="shared" si="209"/>
        <v>4.9017809998352924E-3</v>
      </c>
    </row>
    <row r="3246" spans="1:11" x14ac:dyDescent="0.25">
      <c r="A3246" s="51" t="s">
        <v>1148</v>
      </c>
      <c r="B3246" s="49" t="s">
        <v>105</v>
      </c>
      <c r="C3246" s="53">
        <v>45926.395833333336</v>
      </c>
      <c r="D3246" s="49">
        <v>1546.127</v>
      </c>
      <c r="E3246" s="49">
        <v>0.68</v>
      </c>
      <c r="F3246" s="49">
        <v>-5.88</v>
      </c>
      <c r="G3246" s="30">
        <f t="shared" si="206"/>
        <v>-0.58799999999999997</v>
      </c>
      <c r="H3246" s="31">
        <f t="shared" si="207"/>
        <v>172.02829999999975</v>
      </c>
      <c r="I3246" s="31">
        <f>MAX($H$19:H3246)</f>
        <v>192.12729999999971</v>
      </c>
      <c r="J3246" s="32">
        <f t="shared" si="208"/>
        <v>-20.098999999999961</v>
      </c>
      <c r="K3246" s="33">
        <f t="shared" si="209"/>
        <v>-3.4063990480620587E-3</v>
      </c>
    </row>
    <row r="3247" spans="1:11" x14ac:dyDescent="0.25">
      <c r="A3247" s="50" t="s">
        <v>1148</v>
      </c>
      <c r="B3247" s="48" t="s">
        <v>107</v>
      </c>
      <c r="C3247" s="52">
        <v>45926.395833333336</v>
      </c>
      <c r="D3247" s="48">
        <v>1546.127</v>
      </c>
      <c r="E3247" s="48">
        <v>1.6</v>
      </c>
      <c r="F3247" s="48">
        <v>-13.83</v>
      </c>
      <c r="G3247" s="30">
        <f t="shared" si="206"/>
        <v>-1.383</v>
      </c>
      <c r="H3247" s="31">
        <f t="shared" si="207"/>
        <v>170.64529999999974</v>
      </c>
      <c r="I3247" s="31">
        <f>MAX($H$19:H3247)</f>
        <v>192.12729999999971</v>
      </c>
      <c r="J3247" s="32">
        <f t="shared" si="208"/>
        <v>-21.481999999999971</v>
      </c>
      <c r="K3247" s="33">
        <f t="shared" si="209"/>
        <v>-8.0393749168015116E-3</v>
      </c>
    </row>
    <row r="3248" spans="1:11" x14ac:dyDescent="0.25">
      <c r="A3248" s="51" t="s">
        <v>1148</v>
      </c>
      <c r="B3248" s="49" t="s">
        <v>108</v>
      </c>
      <c r="C3248" s="53">
        <v>45926.53125</v>
      </c>
      <c r="D3248" s="49">
        <v>1561.654</v>
      </c>
      <c r="E3248" s="49">
        <v>0.65</v>
      </c>
      <c r="F3248" s="49">
        <v>4.3</v>
      </c>
      <c r="G3248" s="30">
        <f t="shared" si="206"/>
        <v>0.43</v>
      </c>
      <c r="H3248" s="31">
        <f t="shared" si="207"/>
        <v>171.07529999999974</v>
      </c>
      <c r="I3248" s="31">
        <f>MAX($H$19:H3248)</f>
        <v>192.12729999999971</v>
      </c>
      <c r="J3248" s="32">
        <f t="shared" si="208"/>
        <v>-21.051999999999964</v>
      </c>
      <c r="K3248" s="33">
        <f t="shared" si="209"/>
        <v>2.519846722997876E-3</v>
      </c>
    </row>
    <row r="3249" spans="1:11" x14ac:dyDescent="0.25">
      <c r="A3249" s="50" t="s">
        <v>1148</v>
      </c>
      <c r="B3249" s="48" t="s">
        <v>110</v>
      </c>
      <c r="C3249" s="52">
        <v>45926.53125</v>
      </c>
      <c r="D3249" s="48">
        <v>1561.654</v>
      </c>
      <c r="E3249" s="48">
        <v>1.51</v>
      </c>
      <c r="F3249" s="48">
        <v>25.04</v>
      </c>
      <c r="G3249" s="30">
        <f t="shared" si="206"/>
        <v>2.504</v>
      </c>
      <c r="H3249" s="31">
        <f t="shared" si="207"/>
        <v>173.57929999999973</v>
      </c>
      <c r="I3249" s="31">
        <f>MAX($H$19:H3249)</f>
        <v>192.12729999999971</v>
      </c>
      <c r="J3249" s="32">
        <f t="shared" si="208"/>
        <v>-18.547999999999973</v>
      </c>
      <c r="K3249" s="33">
        <f t="shared" si="209"/>
        <v>1.4636829513085647E-2</v>
      </c>
    </row>
    <row r="3250" spans="1:11" x14ac:dyDescent="0.25">
      <c r="A3250" s="50" t="s">
        <v>1147</v>
      </c>
      <c r="B3250" s="48" t="s">
        <v>108</v>
      </c>
      <c r="C3250" s="52">
        <v>45926.559027777781</v>
      </c>
      <c r="D3250" s="48">
        <v>65.38</v>
      </c>
      <c r="E3250" s="48">
        <v>17.3</v>
      </c>
      <c r="F3250" s="48">
        <v>4.1500000000000004</v>
      </c>
      <c r="G3250" s="30">
        <f t="shared" si="206"/>
        <v>0.41500000000000004</v>
      </c>
      <c r="H3250" s="31">
        <f t="shared" si="207"/>
        <v>173.99429999999973</v>
      </c>
      <c r="I3250" s="31">
        <f>MAX($H$19:H3250)</f>
        <v>192.12729999999971</v>
      </c>
      <c r="J3250" s="32">
        <f t="shared" si="208"/>
        <v>-18.132999999999981</v>
      </c>
      <c r="K3250" s="33">
        <f t="shared" si="209"/>
        <v>2.3908380780426342E-3</v>
      </c>
    </row>
    <row r="3251" spans="1:11" x14ac:dyDescent="0.25">
      <c r="A3251" s="51" t="s">
        <v>1147</v>
      </c>
      <c r="B3251" s="49" t="s">
        <v>110</v>
      </c>
      <c r="C3251" s="53">
        <v>45926.559027777781</v>
      </c>
      <c r="D3251" s="49">
        <v>65.38</v>
      </c>
      <c r="E3251" s="49">
        <v>40.5</v>
      </c>
      <c r="F3251" s="49">
        <v>25.92</v>
      </c>
      <c r="G3251" s="30">
        <f t="shared" si="206"/>
        <v>2.5920000000000005</v>
      </c>
      <c r="H3251" s="31">
        <f t="shared" si="207"/>
        <v>176.58629999999974</v>
      </c>
      <c r="I3251" s="31">
        <f>MAX($H$19:H3251)</f>
        <v>192.12729999999971</v>
      </c>
      <c r="J3251" s="32">
        <f t="shared" si="208"/>
        <v>-15.540999999999968</v>
      </c>
      <c r="K3251" s="33">
        <f t="shared" si="209"/>
        <v>1.4897039730612072E-2</v>
      </c>
    </row>
    <row r="3252" spans="1:11" x14ac:dyDescent="0.25">
      <c r="A3252" s="50" t="s">
        <v>1144</v>
      </c>
      <c r="B3252" s="48" t="s">
        <v>108</v>
      </c>
      <c r="C3252" s="52">
        <v>45926.694444444445</v>
      </c>
      <c r="D3252" s="48">
        <v>4.7560000000000002</v>
      </c>
      <c r="E3252" s="48">
        <v>2.8</v>
      </c>
      <c r="F3252" s="48">
        <v>4.4000000000000004</v>
      </c>
      <c r="G3252" s="30">
        <f t="shared" si="206"/>
        <v>0.44000000000000006</v>
      </c>
      <c r="H3252" s="31">
        <f t="shared" si="207"/>
        <v>177.02629999999974</v>
      </c>
      <c r="I3252" s="31">
        <f>MAX($H$19:H3252)</f>
        <v>192.12729999999971</v>
      </c>
      <c r="J3252" s="32">
        <f t="shared" si="208"/>
        <v>-15.100999999999971</v>
      </c>
      <c r="K3252" s="33">
        <f t="shared" si="209"/>
        <v>2.491699525954072E-3</v>
      </c>
    </row>
    <row r="3253" spans="1:11" x14ac:dyDescent="0.25">
      <c r="A3253" s="51" t="s">
        <v>1144</v>
      </c>
      <c r="B3253" s="49" t="s">
        <v>110</v>
      </c>
      <c r="C3253" s="53">
        <v>45926.694444444445</v>
      </c>
      <c r="D3253" s="49">
        <v>4.7560000000000002</v>
      </c>
      <c r="E3253" s="49">
        <v>6.7</v>
      </c>
      <c r="F3253" s="49">
        <v>1.74</v>
      </c>
      <c r="G3253" s="30">
        <f t="shared" si="206"/>
        <v>0.17400000000000002</v>
      </c>
      <c r="H3253" s="31">
        <f t="shared" si="207"/>
        <v>177.20029999999974</v>
      </c>
      <c r="I3253" s="31">
        <f>MAX($H$19:H3253)</f>
        <v>192.12729999999971</v>
      </c>
      <c r="J3253" s="32">
        <f t="shared" si="208"/>
        <v>-14.926999999999964</v>
      </c>
      <c r="K3253" s="33">
        <f t="shared" si="209"/>
        <v>9.8290480002138914E-4</v>
      </c>
    </row>
    <row r="3254" spans="1:11" x14ac:dyDescent="0.25">
      <c r="A3254" s="50" t="s">
        <v>1144</v>
      </c>
      <c r="B3254" s="48" t="s">
        <v>108</v>
      </c>
      <c r="C3254" s="52">
        <v>45929.034722222219</v>
      </c>
      <c r="D3254" s="48">
        <v>4.7835999999999999</v>
      </c>
      <c r="E3254" s="48">
        <v>5</v>
      </c>
      <c r="F3254" s="48">
        <v>4.45</v>
      </c>
      <c r="G3254" s="30">
        <f t="shared" si="206"/>
        <v>0.44500000000000006</v>
      </c>
      <c r="H3254" s="31">
        <f t="shared" si="207"/>
        <v>177.64529999999974</v>
      </c>
      <c r="I3254" s="31">
        <f>MAX($H$19:H3254)</f>
        <v>192.12729999999971</v>
      </c>
      <c r="J3254" s="32">
        <f t="shared" si="208"/>
        <v>-14.481999999999971</v>
      </c>
      <c r="K3254" s="33">
        <f t="shared" si="209"/>
        <v>2.5112824301087855E-3</v>
      </c>
    </row>
    <row r="3255" spans="1:11" x14ac:dyDescent="0.25">
      <c r="A3255" s="51" t="s">
        <v>1144</v>
      </c>
      <c r="B3255" s="49" t="s">
        <v>110</v>
      </c>
      <c r="C3255" s="53">
        <v>45929.034722222219</v>
      </c>
      <c r="D3255" s="49">
        <v>4.7835999999999999</v>
      </c>
      <c r="E3255" s="49">
        <v>11.8</v>
      </c>
      <c r="F3255" s="49">
        <v>0.12</v>
      </c>
      <c r="G3255" s="30">
        <f t="shared" si="206"/>
        <v>1.2E-2</v>
      </c>
      <c r="H3255" s="31">
        <f t="shared" si="207"/>
        <v>177.65729999999974</v>
      </c>
      <c r="I3255" s="31">
        <f>MAX($H$19:H3255)</f>
        <v>192.12729999999971</v>
      </c>
      <c r="J3255" s="32">
        <f t="shared" si="208"/>
        <v>-14.46999999999997</v>
      </c>
      <c r="K3255" s="33">
        <f t="shared" si="209"/>
        <v>6.7550337667254823E-5</v>
      </c>
    </row>
    <row r="3256" spans="1:11" x14ac:dyDescent="0.25">
      <c r="A3256" s="51" t="s">
        <v>1145</v>
      </c>
      <c r="B3256" s="49" t="s">
        <v>108</v>
      </c>
      <c r="C3256" s="53">
        <v>45929.041666666664</v>
      </c>
      <c r="D3256" s="49">
        <v>4.2751000000000001</v>
      </c>
      <c r="E3256" s="49">
        <v>167.5</v>
      </c>
      <c r="F3256" s="49">
        <v>-5.86</v>
      </c>
      <c r="G3256" s="30">
        <f t="shared" si="206"/>
        <v>-0.58600000000000008</v>
      </c>
      <c r="H3256" s="31">
        <f t="shared" si="207"/>
        <v>177.07129999999972</v>
      </c>
      <c r="I3256" s="31">
        <f>MAX($H$19:H3256)</f>
        <v>192.12729999999971</v>
      </c>
      <c r="J3256" s="32">
        <f t="shared" si="208"/>
        <v>-15.055999999999983</v>
      </c>
      <c r="K3256" s="33">
        <f t="shared" si="209"/>
        <v>-3.2984853422854954E-3</v>
      </c>
    </row>
    <row r="3257" spans="1:11" x14ac:dyDescent="0.25">
      <c r="A3257" s="50" t="s">
        <v>1145</v>
      </c>
      <c r="B3257" s="48" t="s">
        <v>110</v>
      </c>
      <c r="C3257" s="52">
        <v>45929.041666666664</v>
      </c>
      <c r="D3257" s="48">
        <v>4.2751000000000001</v>
      </c>
      <c r="E3257" s="48">
        <v>390.8</v>
      </c>
      <c r="F3257" s="48">
        <v>-13.68</v>
      </c>
      <c r="G3257" s="30">
        <f t="shared" si="206"/>
        <v>-1.3680000000000001</v>
      </c>
      <c r="H3257" s="31">
        <f t="shared" si="207"/>
        <v>175.70329999999973</v>
      </c>
      <c r="I3257" s="31">
        <f>MAX($H$19:H3257)</f>
        <v>192.12729999999971</v>
      </c>
      <c r="J3257" s="32">
        <f t="shared" si="208"/>
        <v>-16.423999999999978</v>
      </c>
      <c r="K3257" s="33">
        <f t="shared" si="209"/>
        <v>-7.7257014547247316E-3</v>
      </c>
    </row>
    <row r="3258" spans="1:11" x14ac:dyDescent="0.25">
      <c r="A3258" s="50" t="s">
        <v>1147</v>
      </c>
      <c r="B3258" s="48" t="s">
        <v>105</v>
      </c>
      <c r="C3258" s="52">
        <v>45929.322916666664</v>
      </c>
      <c r="D3258" s="48">
        <v>64.95</v>
      </c>
      <c r="E3258" s="48">
        <v>21.1</v>
      </c>
      <c r="F3258" s="48">
        <v>4.8499999999999996</v>
      </c>
      <c r="G3258" s="30">
        <f t="shared" si="206"/>
        <v>0.48499999999999999</v>
      </c>
      <c r="H3258" s="31">
        <f t="shared" si="207"/>
        <v>176.18829999999974</v>
      </c>
      <c r="I3258" s="31">
        <f>MAX($H$19:H3258)</f>
        <v>192.12729999999971</v>
      </c>
      <c r="J3258" s="32">
        <f t="shared" si="208"/>
        <v>-15.938999999999965</v>
      </c>
      <c r="K3258" s="33">
        <f t="shared" si="209"/>
        <v>2.7603351786791297E-3</v>
      </c>
    </row>
    <row r="3259" spans="1:11" x14ac:dyDescent="0.25">
      <c r="A3259" s="51" t="s">
        <v>1147</v>
      </c>
      <c r="B3259" s="49" t="s">
        <v>107</v>
      </c>
      <c r="C3259" s="53">
        <v>45929.322916666664</v>
      </c>
      <c r="D3259" s="49">
        <v>64.95</v>
      </c>
      <c r="E3259" s="49">
        <v>49.3</v>
      </c>
      <c r="F3259" s="49">
        <v>0</v>
      </c>
      <c r="G3259" s="30">
        <f t="shared" si="206"/>
        <v>0</v>
      </c>
      <c r="H3259" s="31">
        <f t="shared" si="207"/>
        <v>176.18829999999974</v>
      </c>
      <c r="I3259" s="31">
        <f>MAX($H$19:H3259)</f>
        <v>192.12729999999971</v>
      </c>
      <c r="J3259" s="32">
        <f t="shared" si="208"/>
        <v>-15.938999999999965</v>
      </c>
      <c r="K3259" s="33">
        <f t="shared" si="209"/>
        <v>0</v>
      </c>
    </row>
    <row r="3260" spans="1:11" x14ac:dyDescent="0.25">
      <c r="A3260" s="51" t="s">
        <v>1148</v>
      </c>
      <c r="B3260" s="49" t="s">
        <v>105</v>
      </c>
      <c r="C3260" s="53">
        <v>45929.354166666664</v>
      </c>
      <c r="D3260" s="49">
        <v>1600.172</v>
      </c>
      <c r="E3260" s="49">
        <v>0.47</v>
      </c>
      <c r="F3260" s="49">
        <v>-5.98</v>
      </c>
      <c r="G3260" s="30">
        <f t="shared" si="206"/>
        <v>-0.59800000000000009</v>
      </c>
      <c r="H3260" s="31">
        <f t="shared" si="207"/>
        <v>175.59029999999973</v>
      </c>
      <c r="I3260" s="31">
        <f>MAX($H$19:H3260)</f>
        <v>192.12729999999971</v>
      </c>
      <c r="J3260" s="32">
        <f t="shared" si="208"/>
        <v>-16.536999999999978</v>
      </c>
      <c r="K3260" s="33">
        <f t="shared" si="209"/>
        <v>-3.3940959757260414E-3</v>
      </c>
    </row>
    <row r="3261" spans="1:11" x14ac:dyDescent="0.25">
      <c r="A3261" s="50" t="s">
        <v>1148</v>
      </c>
      <c r="B3261" s="48" t="s">
        <v>107</v>
      </c>
      <c r="C3261" s="52">
        <v>45929.354166666664</v>
      </c>
      <c r="D3261" s="48">
        <v>1600.172</v>
      </c>
      <c r="E3261" s="48">
        <v>1.1000000000000001</v>
      </c>
      <c r="F3261" s="48">
        <v>-14.01</v>
      </c>
      <c r="G3261" s="30">
        <f t="shared" si="206"/>
        <v>-1.401</v>
      </c>
      <c r="H3261" s="31">
        <f t="shared" si="207"/>
        <v>174.18929999999972</v>
      </c>
      <c r="I3261" s="31">
        <f>MAX($H$19:H3261)</f>
        <v>192.12729999999971</v>
      </c>
      <c r="J3261" s="32">
        <f t="shared" si="208"/>
        <v>-17.937999999999988</v>
      </c>
      <c r="K3261" s="33">
        <f t="shared" si="209"/>
        <v>-7.9788006512888643E-3</v>
      </c>
    </row>
    <row r="3262" spans="1:11" x14ac:dyDescent="0.25">
      <c r="A3262" s="50" t="s">
        <v>1144</v>
      </c>
      <c r="B3262" s="48" t="s">
        <v>108</v>
      </c>
      <c r="C3262" s="52">
        <v>45929.440972222219</v>
      </c>
      <c r="D3262" s="48">
        <v>4.8030999999999997</v>
      </c>
      <c r="E3262" s="48">
        <v>4.8</v>
      </c>
      <c r="F3262" s="48">
        <v>4.46</v>
      </c>
      <c r="G3262" s="30">
        <f t="shared" si="206"/>
        <v>0.44600000000000001</v>
      </c>
      <c r="H3262" s="31">
        <f t="shared" si="207"/>
        <v>174.63529999999972</v>
      </c>
      <c r="I3262" s="31">
        <f>MAX($H$19:H3262)</f>
        <v>192.12729999999971</v>
      </c>
      <c r="J3262" s="32">
        <f t="shared" si="208"/>
        <v>-17.49199999999999</v>
      </c>
      <c r="K3262" s="33">
        <f t="shared" si="209"/>
        <v>2.5604328164818835E-3</v>
      </c>
    </row>
    <row r="3263" spans="1:11" x14ac:dyDescent="0.25">
      <c r="A3263" s="51" t="s">
        <v>1144</v>
      </c>
      <c r="B3263" s="49" t="s">
        <v>110</v>
      </c>
      <c r="C3263" s="53">
        <v>45929.440972222219</v>
      </c>
      <c r="D3263" s="49">
        <v>4.8030999999999997</v>
      </c>
      <c r="E3263" s="49">
        <v>11.3</v>
      </c>
      <c r="F3263" s="49">
        <v>22.26</v>
      </c>
      <c r="G3263" s="30">
        <f t="shared" si="206"/>
        <v>2.2260000000000004</v>
      </c>
      <c r="H3263" s="31">
        <f t="shared" si="207"/>
        <v>176.86129999999972</v>
      </c>
      <c r="I3263" s="31">
        <f>MAX($H$19:H3263)</f>
        <v>192.12729999999971</v>
      </c>
      <c r="J3263" s="32">
        <f t="shared" si="208"/>
        <v>-15.265999999999991</v>
      </c>
      <c r="K3263" s="33">
        <f t="shared" si="209"/>
        <v>1.2746563839040492E-2</v>
      </c>
    </row>
    <row r="3264" spans="1:11" x14ac:dyDescent="0.25">
      <c r="A3264" s="51" t="s">
        <v>1148</v>
      </c>
      <c r="B3264" s="49" t="s">
        <v>108</v>
      </c>
      <c r="C3264" s="53">
        <v>45929.732638888891</v>
      </c>
      <c r="D3264" s="49">
        <v>1605.8130000000001</v>
      </c>
      <c r="E3264" s="49">
        <v>0.71</v>
      </c>
      <c r="F3264" s="49">
        <v>4.5599999999999996</v>
      </c>
      <c r="G3264" s="30">
        <f t="shared" si="206"/>
        <v>0.45599999999999996</v>
      </c>
      <c r="H3264" s="31">
        <f t="shared" si="207"/>
        <v>177.3172999999997</v>
      </c>
      <c r="I3264" s="31">
        <f>MAX($H$19:H3264)</f>
        <v>192.12729999999971</v>
      </c>
      <c r="J3264" s="32">
        <f t="shared" si="208"/>
        <v>-14.810000000000002</v>
      </c>
      <c r="K3264" s="33">
        <f t="shared" si="209"/>
        <v>2.578291576506464E-3</v>
      </c>
    </row>
    <row r="3265" spans="1:11" x14ac:dyDescent="0.25">
      <c r="A3265" s="50" t="s">
        <v>1148</v>
      </c>
      <c r="B3265" s="48" t="s">
        <v>110</v>
      </c>
      <c r="C3265" s="52">
        <v>45929.732638888891</v>
      </c>
      <c r="D3265" s="48">
        <v>1605.8130000000001</v>
      </c>
      <c r="E3265" s="48">
        <v>1.67</v>
      </c>
      <c r="F3265" s="48">
        <v>0.57999999999999996</v>
      </c>
      <c r="G3265" s="30">
        <f t="shared" si="206"/>
        <v>5.7999999999999996E-2</v>
      </c>
      <c r="H3265" s="31">
        <f t="shared" si="207"/>
        <v>177.3752999999997</v>
      </c>
      <c r="I3265" s="31">
        <f>MAX($H$19:H3265)</f>
        <v>192.12729999999971</v>
      </c>
      <c r="J3265" s="32">
        <f t="shared" si="208"/>
        <v>-14.75200000000001</v>
      </c>
      <c r="K3265" s="33">
        <f t="shared" si="209"/>
        <v>3.270972431905772E-4</v>
      </c>
    </row>
    <row r="3266" spans="1:11" x14ac:dyDescent="0.25">
      <c r="A3266" s="51" t="s">
        <v>1146</v>
      </c>
      <c r="B3266" s="49" t="s">
        <v>108</v>
      </c>
      <c r="C3266" s="53">
        <v>45929.871527777781</v>
      </c>
      <c r="D3266" s="49">
        <v>3832.77</v>
      </c>
      <c r="E3266" s="49">
        <v>1</v>
      </c>
      <c r="F3266" s="49">
        <v>-5.91</v>
      </c>
      <c r="G3266" s="30">
        <f t="shared" si="206"/>
        <v>-0.59100000000000008</v>
      </c>
      <c r="H3266" s="31">
        <f t="shared" si="207"/>
        <v>176.78429999999969</v>
      </c>
      <c r="I3266" s="31">
        <f>MAX($H$19:H3266)</f>
        <v>192.12729999999971</v>
      </c>
      <c r="J3266" s="32">
        <f t="shared" si="208"/>
        <v>-15.343000000000018</v>
      </c>
      <c r="K3266" s="33">
        <f t="shared" si="209"/>
        <v>-3.3319182546838189E-3</v>
      </c>
    </row>
    <row r="3267" spans="1:11" x14ac:dyDescent="0.25">
      <c r="A3267" s="50" t="s">
        <v>1146</v>
      </c>
      <c r="B3267" s="48" t="s">
        <v>110</v>
      </c>
      <c r="C3267" s="52">
        <v>45929.871527777781</v>
      </c>
      <c r="D3267" s="48">
        <v>3832.77</v>
      </c>
      <c r="E3267" s="48">
        <v>2.2999999999999998</v>
      </c>
      <c r="F3267" s="48">
        <v>-13.59</v>
      </c>
      <c r="G3267" s="30">
        <f t="shared" si="206"/>
        <v>-1.359</v>
      </c>
      <c r="H3267" s="31">
        <f t="shared" si="207"/>
        <v>175.42529999999968</v>
      </c>
      <c r="I3267" s="31">
        <f>MAX($H$19:H3267)</f>
        <v>192.12729999999971</v>
      </c>
      <c r="J3267" s="32">
        <f t="shared" si="208"/>
        <v>-16.702000000000027</v>
      </c>
      <c r="K3267" s="33">
        <f t="shared" si="209"/>
        <v>-7.6873342259465849E-3</v>
      </c>
    </row>
    <row r="3268" spans="1:11" x14ac:dyDescent="0.25">
      <c r="A3268" s="51" t="s">
        <v>1148</v>
      </c>
      <c r="B3268" s="49" t="s">
        <v>108</v>
      </c>
      <c r="C3268" s="53">
        <v>45930.222222222219</v>
      </c>
      <c r="D3268" s="49">
        <v>1618.7639999999999</v>
      </c>
      <c r="E3268" s="49">
        <v>1.01</v>
      </c>
      <c r="F3268" s="49">
        <v>4.5199999999999996</v>
      </c>
      <c r="G3268" s="30">
        <f t="shared" si="206"/>
        <v>0.45199999999999996</v>
      </c>
      <c r="H3268" s="31">
        <f t="shared" si="207"/>
        <v>175.87729999999968</v>
      </c>
      <c r="I3268" s="31">
        <f>MAX($H$19:H3268)</f>
        <v>192.12729999999971</v>
      </c>
      <c r="J3268" s="32">
        <f t="shared" si="208"/>
        <v>-16.250000000000028</v>
      </c>
      <c r="K3268" s="33">
        <f t="shared" si="209"/>
        <v>2.5765952801561909E-3</v>
      </c>
    </row>
    <row r="3269" spans="1:11" x14ac:dyDescent="0.25">
      <c r="A3269" s="50" t="s">
        <v>1148</v>
      </c>
      <c r="B3269" s="48" t="s">
        <v>110</v>
      </c>
      <c r="C3269" s="52">
        <v>45930.222222222219</v>
      </c>
      <c r="D3269" s="48">
        <v>1618.7639999999999</v>
      </c>
      <c r="E3269" s="48">
        <v>2.37</v>
      </c>
      <c r="F3269" s="48">
        <v>7.49</v>
      </c>
      <c r="G3269" s="30">
        <f t="shared" si="206"/>
        <v>0.74900000000000011</v>
      </c>
      <c r="H3269" s="31">
        <f t="shared" si="207"/>
        <v>176.62629999999967</v>
      </c>
      <c r="I3269" s="31">
        <f>MAX($H$19:H3269)</f>
        <v>192.12729999999971</v>
      </c>
      <c r="J3269" s="32">
        <f t="shared" si="208"/>
        <v>-15.501000000000033</v>
      </c>
      <c r="K3269" s="33">
        <f t="shared" si="209"/>
        <v>4.2586507752848668E-3</v>
      </c>
    </row>
    <row r="3270" spans="1:11" x14ac:dyDescent="0.25">
      <c r="A3270" s="50" t="s">
        <v>1147</v>
      </c>
      <c r="B3270" s="48" t="s">
        <v>108</v>
      </c>
      <c r="C3270" s="52">
        <v>45930.25</v>
      </c>
      <c r="D3270" s="48">
        <v>63.19</v>
      </c>
      <c r="E3270" s="48">
        <v>32.700000000000003</v>
      </c>
      <c r="F3270" s="48">
        <v>-6.21</v>
      </c>
      <c r="G3270" s="30">
        <f t="shared" si="206"/>
        <v>-0.621</v>
      </c>
      <c r="H3270" s="31">
        <f t="shared" si="207"/>
        <v>176.00529999999966</v>
      </c>
      <c r="I3270" s="31">
        <f>MAX($H$19:H3270)</f>
        <v>192.12729999999971</v>
      </c>
      <c r="J3270" s="32">
        <f t="shared" si="208"/>
        <v>-16.122000000000043</v>
      </c>
      <c r="K3270" s="33">
        <f t="shared" si="209"/>
        <v>-3.5158976890757865E-3</v>
      </c>
    </row>
    <row r="3271" spans="1:11" x14ac:dyDescent="0.25">
      <c r="A3271" s="51" t="s">
        <v>1147</v>
      </c>
      <c r="B3271" s="49" t="s">
        <v>110</v>
      </c>
      <c r="C3271" s="53">
        <v>45930.25</v>
      </c>
      <c r="D3271" s="49">
        <v>63.19</v>
      </c>
      <c r="E3271" s="49">
        <v>76.3</v>
      </c>
      <c r="F3271" s="49">
        <v>-14.5</v>
      </c>
      <c r="G3271" s="30">
        <f t="shared" si="206"/>
        <v>-1.4500000000000002</v>
      </c>
      <c r="H3271" s="31">
        <f t="shared" si="207"/>
        <v>174.55529999999968</v>
      </c>
      <c r="I3271" s="31">
        <f>MAX($H$19:H3271)</f>
        <v>192.12729999999971</v>
      </c>
      <c r="J3271" s="32">
        <f t="shared" si="208"/>
        <v>-17.572000000000031</v>
      </c>
      <c r="K3271" s="33">
        <f t="shared" si="209"/>
        <v>-8.2383882758075844E-3</v>
      </c>
    </row>
    <row r="3272" spans="1:11" x14ac:dyDescent="0.25">
      <c r="A3272" s="50" t="s">
        <v>1144</v>
      </c>
      <c r="B3272" s="48" t="s">
        <v>105</v>
      </c>
      <c r="C3272" s="52">
        <v>45930.309027777781</v>
      </c>
      <c r="D3272" s="48">
        <v>4.8842999999999996</v>
      </c>
      <c r="E3272" s="48">
        <v>2.2999999999999998</v>
      </c>
      <c r="F3272" s="48">
        <v>4.4400000000000004</v>
      </c>
      <c r="G3272" s="30">
        <f t="shared" si="206"/>
        <v>0.44400000000000006</v>
      </c>
      <c r="H3272" s="31">
        <f t="shared" si="207"/>
        <v>174.99929999999966</v>
      </c>
      <c r="I3272" s="31">
        <f>MAX($H$19:H3272)</f>
        <v>192.12729999999971</v>
      </c>
      <c r="J3272" s="32">
        <f t="shared" si="208"/>
        <v>-17.128000000000043</v>
      </c>
      <c r="K3272" s="33">
        <f t="shared" si="209"/>
        <v>2.5436065246944306E-3</v>
      </c>
    </row>
    <row r="3273" spans="1:11" x14ac:dyDescent="0.25">
      <c r="A3273" s="51" t="s">
        <v>1144</v>
      </c>
      <c r="B3273" s="49" t="s">
        <v>107</v>
      </c>
      <c r="C3273" s="53">
        <v>45930.309027777781</v>
      </c>
      <c r="D3273" s="49">
        <v>4.8842999999999996</v>
      </c>
      <c r="E3273" s="49">
        <v>5.4</v>
      </c>
      <c r="F3273" s="49">
        <v>17.170000000000002</v>
      </c>
      <c r="G3273" s="30">
        <f t="shared" si="206"/>
        <v>1.7170000000000003</v>
      </c>
      <c r="H3273" s="31">
        <f t="shared" si="207"/>
        <v>176.71629999999968</v>
      </c>
      <c r="I3273" s="31">
        <f>MAX($H$19:H3273)</f>
        <v>192.12729999999971</v>
      </c>
      <c r="J3273" s="32">
        <f t="shared" si="208"/>
        <v>-15.41100000000003</v>
      </c>
      <c r="K3273" s="33">
        <f t="shared" si="209"/>
        <v>9.8114678173000236E-3</v>
      </c>
    </row>
    <row r="3274" spans="1:11" x14ac:dyDescent="0.25">
      <c r="A3274" s="50" t="s">
        <v>1147</v>
      </c>
      <c r="B3274" s="48" t="s">
        <v>105</v>
      </c>
      <c r="C3274" s="52">
        <v>45930.329861111109</v>
      </c>
      <c r="D3274" s="48">
        <v>62.83</v>
      </c>
      <c r="E3274" s="48">
        <v>19</v>
      </c>
      <c r="F3274" s="48">
        <v>5.13</v>
      </c>
      <c r="G3274" s="30">
        <f t="shared" si="206"/>
        <v>0.51300000000000001</v>
      </c>
      <c r="H3274" s="31">
        <f t="shared" si="207"/>
        <v>177.22929999999968</v>
      </c>
      <c r="I3274" s="31">
        <f>MAX($H$19:H3274)</f>
        <v>192.12729999999971</v>
      </c>
      <c r="J3274" s="32">
        <f t="shared" si="208"/>
        <v>-14.898000000000025</v>
      </c>
      <c r="K3274" s="33">
        <f t="shared" si="209"/>
        <v>2.9029580180210957E-3</v>
      </c>
    </row>
    <row r="3275" spans="1:11" x14ac:dyDescent="0.25">
      <c r="A3275" s="51" t="s">
        <v>1147</v>
      </c>
      <c r="B3275" s="49" t="s">
        <v>107</v>
      </c>
      <c r="C3275" s="53">
        <v>45930.329861111109</v>
      </c>
      <c r="D3275" s="49">
        <v>62.83</v>
      </c>
      <c r="E3275" s="49">
        <v>44.4</v>
      </c>
      <c r="F3275" s="49">
        <v>0.44</v>
      </c>
      <c r="G3275" s="30">
        <f t="shared" si="206"/>
        <v>4.4000000000000004E-2</v>
      </c>
      <c r="H3275" s="31">
        <f t="shared" si="207"/>
        <v>177.27329999999969</v>
      </c>
      <c r="I3275" s="31">
        <f>MAX($H$19:H3275)</f>
        <v>192.12729999999971</v>
      </c>
      <c r="J3275" s="32">
        <f t="shared" si="208"/>
        <v>-14.854000000000013</v>
      </c>
      <c r="K3275" s="33">
        <f t="shared" si="209"/>
        <v>2.4826594699645099E-4</v>
      </c>
    </row>
    <row r="3276" spans="1:11" x14ac:dyDescent="0.25">
      <c r="A3276" s="51" t="s">
        <v>1146</v>
      </c>
      <c r="B3276" s="49" t="s">
        <v>105</v>
      </c>
      <c r="C3276" s="53">
        <v>45930.34375</v>
      </c>
      <c r="D3276" s="49">
        <v>3837.85</v>
      </c>
      <c r="E3276" s="49">
        <v>0.4</v>
      </c>
      <c r="F3276" s="49">
        <v>4.37</v>
      </c>
      <c r="G3276" s="30">
        <f t="shared" si="206"/>
        <v>0.43700000000000006</v>
      </c>
      <c r="H3276" s="31">
        <f t="shared" si="207"/>
        <v>177.71029999999971</v>
      </c>
      <c r="I3276" s="31">
        <f>MAX($H$19:H3276)</f>
        <v>192.12729999999971</v>
      </c>
      <c r="J3276" s="32">
        <f t="shared" si="208"/>
        <v>-14.417000000000002</v>
      </c>
      <c r="K3276" s="33">
        <f t="shared" si="209"/>
        <v>2.4651202408936257E-3</v>
      </c>
    </row>
    <row r="3277" spans="1:11" x14ac:dyDescent="0.25">
      <c r="A3277" s="50" t="s">
        <v>1146</v>
      </c>
      <c r="B3277" s="48" t="s">
        <v>107</v>
      </c>
      <c r="C3277" s="52">
        <v>45930.34375</v>
      </c>
      <c r="D3277" s="48">
        <v>3837.85</v>
      </c>
      <c r="E3277" s="48">
        <v>0.9</v>
      </c>
      <c r="F3277" s="48">
        <v>22.65</v>
      </c>
      <c r="G3277" s="30">
        <f t="shared" si="206"/>
        <v>2.2650000000000001</v>
      </c>
      <c r="H3277" s="31">
        <f t="shared" si="207"/>
        <v>179.97529999999969</v>
      </c>
      <c r="I3277" s="31">
        <f>MAX($H$19:H3277)</f>
        <v>192.12729999999971</v>
      </c>
      <c r="J3277" s="32">
        <f t="shared" si="208"/>
        <v>-12.152000000000015</v>
      </c>
      <c r="K3277" s="33">
        <f t="shared" si="209"/>
        <v>1.2745462699685906E-2</v>
      </c>
    </row>
    <row r="3278" spans="1:11" x14ac:dyDescent="0.25">
      <c r="A3278" s="51" t="s">
        <v>1148</v>
      </c>
      <c r="B3278" s="49" t="s">
        <v>105</v>
      </c>
      <c r="C3278" s="53">
        <v>45930.354166666664</v>
      </c>
      <c r="D3278" s="49">
        <v>1588.5139999999999</v>
      </c>
      <c r="E3278" s="49">
        <v>0.37</v>
      </c>
      <c r="F3278" s="49">
        <v>4.29</v>
      </c>
      <c r="G3278" s="30">
        <f t="shared" si="206"/>
        <v>0.42900000000000005</v>
      </c>
      <c r="H3278" s="31">
        <f t="shared" si="207"/>
        <v>180.40429999999969</v>
      </c>
      <c r="I3278" s="31">
        <f>MAX($H$19:H3278)</f>
        <v>192.12729999999971</v>
      </c>
      <c r="J3278" s="32">
        <f t="shared" si="208"/>
        <v>-11.723000000000013</v>
      </c>
      <c r="K3278" s="33">
        <f t="shared" si="209"/>
        <v>2.3836604245137671E-3</v>
      </c>
    </row>
    <row r="3279" spans="1:11" x14ac:dyDescent="0.25">
      <c r="A3279" s="50" t="s">
        <v>1148</v>
      </c>
      <c r="B3279" s="48" t="s">
        <v>107</v>
      </c>
      <c r="C3279" s="52">
        <v>45930.354166666664</v>
      </c>
      <c r="D3279" s="48">
        <v>1588.5139999999999</v>
      </c>
      <c r="E3279" s="48">
        <v>0.87</v>
      </c>
      <c r="F3279" s="48">
        <v>26.26</v>
      </c>
      <c r="G3279" s="30">
        <f t="shared" si="206"/>
        <v>2.6260000000000003</v>
      </c>
      <c r="H3279" s="31">
        <f t="shared" si="207"/>
        <v>183.0302999999997</v>
      </c>
      <c r="I3279" s="31">
        <f>MAX($H$19:H3279)</f>
        <v>192.12729999999971</v>
      </c>
      <c r="J3279" s="32">
        <f t="shared" si="208"/>
        <v>-9.0970000000000084</v>
      </c>
      <c r="K3279" s="33">
        <f t="shared" si="209"/>
        <v>1.455619405967612E-2</v>
      </c>
    </row>
    <row r="3280" spans="1:11" x14ac:dyDescent="0.25">
      <c r="A3280" s="50" t="s">
        <v>1147</v>
      </c>
      <c r="B3280" s="48" t="s">
        <v>105</v>
      </c>
      <c r="C3280" s="52">
        <v>45930.513888888891</v>
      </c>
      <c r="D3280" s="48">
        <v>62.36</v>
      </c>
      <c r="E3280" s="48">
        <v>11.6</v>
      </c>
      <c r="F3280" s="48">
        <v>-6.26</v>
      </c>
      <c r="G3280" s="30">
        <f t="shared" si="206"/>
        <v>-0.626</v>
      </c>
      <c r="H3280" s="31">
        <f t="shared" si="207"/>
        <v>182.40429999999969</v>
      </c>
      <c r="I3280" s="31">
        <f>MAX($H$19:H3280)</f>
        <v>192.12729999999971</v>
      </c>
      <c r="J3280" s="32">
        <f t="shared" si="208"/>
        <v>-9.7230000000000132</v>
      </c>
      <c r="K3280" s="33">
        <f t="shared" si="209"/>
        <v>-3.4201987321225147E-3</v>
      </c>
    </row>
    <row r="3281" spans="1:11" x14ac:dyDescent="0.25">
      <c r="A3281" s="51" t="s">
        <v>1147</v>
      </c>
      <c r="B3281" s="49" t="s">
        <v>107</v>
      </c>
      <c r="C3281" s="53">
        <v>45930.513888888891</v>
      </c>
      <c r="D3281" s="49">
        <v>62.36</v>
      </c>
      <c r="E3281" s="49">
        <v>27.2</v>
      </c>
      <c r="F3281" s="49">
        <v>-14.69</v>
      </c>
      <c r="G3281" s="30">
        <f t="shared" si="206"/>
        <v>-1.4690000000000001</v>
      </c>
      <c r="H3281" s="31">
        <f t="shared" si="207"/>
        <v>180.9352999999997</v>
      </c>
      <c r="I3281" s="31">
        <f>MAX($H$19:H3281)</f>
        <v>192.12729999999971</v>
      </c>
      <c r="J3281" s="32">
        <f t="shared" si="208"/>
        <v>-11.192000000000007</v>
      </c>
      <c r="K3281" s="33">
        <f t="shared" si="209"/>
        <v>-8.0535382115443088E-3</v>
      </c>
    </row>
    <row r="3282" spans="1:11" x14ac:dyDescent="0.25">
      <c r="A3282" s="51" t="s">
        <v>1146</v>
      </c>
      <c r="B3282" s="49" t="s">
        <v>108</v>
      </c>
      <c r="C3282" s="53">
        <v>45930.59375</v>
      </c>
      <c r="D3282" s="49">
        <v>3843.71</v>
      </c>
      <c r="E3282" s="49">
        <v>0.3</v>
      </c>
      <c r="F3282" s="49">
        <v>3.89</v>
      </c>
      <c r="G3282" s="30">
        <f t="shared" si="206"/>
        <v>0.38900000000000001</v>
      </c>
      <c r="H3282" s="31">
        <f t="shared" si="207"/>
        <v>181.32429999999971</v>
      </c>
      <c r="I3282" s="31">
        <f>MAX($H$19:H3282)</f>
        <v>192.12729999999971</v>
      </c>
      <c r="J3282" s="32">
        <f t="shared" si="208"/>
        <v>-10.802999999999997</v>
      </c>
      <c r="K3282" s="33">
        <f t="shared" si="209"/>
        <v>2.1499397851054702E-3</v>
      </c>
    </row>
    <row r="3283" spans="1:11" x14ac:dyDescent="0.25">
      <c r="A3283" s="50" t="s">
        <v>1146</v>
      </c>
      <c r="B3283" s="48" t="s">
        <v>110</v>
      </c>
      <c r="C3283" s="52">
        <v>45930.59375</v>
      </c>
      <c r="D3283" s="48">
        <v>3843.71</v>
      </c>
      <c r="E3283" s="48">
        <v>0.8</v>
      </c>
      <c r="F3283" s="48">
        <v>16.43</v>
      </c>
      <c r="G3283" s="30">
        <f t="shared" si="206"/>
        <v>1.643</v>
      </c>
      <c r="H3283" s="31">
        <f t="shared" si="207"/>
        <v>182.96729999999971</v>
      </c>
      <c r="I3283" s="31">
        <f>MAX($H$19:H3283)</f>
        <v>192.12729999999971</v>
      </c>
      <c r="J3283" s="32">
        <f t="shared" si="208"/>
        <v>-9.1599999999999966</v>
      </c>
      <c r="K3283" s="33">
        <f t="shared" si="209"/>
        <v>9.0611131547178037E-3</v>
      </c>
    </row>
    <row r="3284" spans="1:11" x14ac:dyDescent="0.25">
      <c r="A3284" s="50" t="s">
        <v>1144</v>
      </c>
      <c r="B3284" s="48" t="s">
        <v>108</v>
      </c>
      <c r="C3284" s="52">
        <v>45930.770833333336</v>
      </c>
      <c r="D3284" s="48">
        <v>4.8653000000000004</v>
      </c>
      <c r="E3284" s="48">
        <v>2.9</v>
      </c>
      <c r="F3284" s="48">
        <v>4.4400000000000004</v>
      </c>
      <c r="G3284" s="30">
        <f t="shared" si="206"/>
        <v>0.44400000000000006</v>
      </c>
      <c r="H3284" s="31">
        <f t="shared" si="207"/>
        <v>183.4112999999997</v>
      </c>
      <c r="I3284" s="31">
        <f>MAX($H$19:H3284)</f>
        <v>192.12729999999971</v>
      </c>
      <c r="J3284" s="32">
        <f t="shared" si="208"/>
        <v>-8.7160000000000082</v>
      </c>
      <c r="K3284" s="33">
        <f t="shared" si="209"/>
        <v>2.4266631250502435E-3</v>
      </c>
    </row>
    <row r="3285" spans="1:11" x14ac:dyDescent="0.25">
      <c r="A3285" s="51" t="s">
        <v>1144</v>
      </c>
      <c r="B3285" s="49" t="s">
        <v>110</v>
      </c>
      <c r="C3285" s="53">
        <v>45930.770833333336</v>
      </c>
      <c r="D3285" s="49">
        <v>4.8653000000000004</v>
      </c>
      <c r="E3285" s="49">
        <v>6.8</v>
      </c>
      <c r="F3285" s="49">
        <v>2.92</v>
      </c>
      <c r="G3285" s="30">
        <f t="shared" si="206"/>
        <v>0.29199999999999998</v>
      </c>
      <c r="H3285" s="31">
        <f t="shared" si="207"/>
        <v>183.7032999999997</v>
      </c>
      <c r="I3285" s="31">
        <f>MAX($H$19:H3285)</f>
        <v>192.12729999999971</v>
      </c>
      <c r="J3285" s="32">
        <f t="shared" si="208"/>
        <v>-8.4240000000000066</v>
      </c>
      <c r="K3285" s="33">
        <f t="shared" si="209"/>
        <v>1.5920502171895556E-3</v>
      </c>
    </row>
    <row r="3286" spans="1:11" x14ac:dyDescent="0.25">
      <c r="A3286" s="50" t="s">
        <v>1147</v>
      </c>
      <c r="B3286" s="48" t="s">
        <v>105</v>
      </c>
      <c r="C3286" s="52">
        <v>45930.788194444445</v>
      </c>
      <c r="D3286" s="48">
        <v>62.56</v>
      </c>
      <c r="E3286" s="48">
        <v>19.399999999999999</v>
      </c>
      <c r="F3286" s="48">
        <v>1.36</v>
      </c>
      <c r="G3286" s="30">
        <f t="shared" si="206"/>
        <v>0.13600000000000001</v>
      </c>
      <c r="H3286" s="31">
        <f t="shared" si="207"/>
        <v>183.8392999999997</v>
      </c>
      <c r="I3286" s="31">
        <f>MAX($H$19:H3286)</f>
        <v>192.12729999999971</v>
      </c>
      <c r="J3286" s="32">
        <f t="shared" si="208"/>
        <v>-8.2880000000000109</v>
      </c>
      <c r="K3286" s="33">
        <f t="shared" si="209"/>
        <v>7.4032420756720008E-4</v>
      </c>
    </row>
    <row r="3287" spans="1:11" x14ac:dyDescent="0.25">
      <c r="A3287" s="51" t="s">
        <v>1147</v>
      </c>
      <c r="B3287" s="49" t="s">
        <v>107</v>
      </c>
      <c r="C3287" s="53">
        <v>45930.788194444445</v>
      </c>
      <c r="D3287" s="49">
        <v>62.56</v>
      </c>
      <c r="E3287" s="49">
        <v>45.2</v>
      </c>
      <c r="F3287" s="49">
        <v>3.16</v>
      </c>
      <c r="G3287" s="30">
        <f t="shared" si="206"/>
        <v>0.31600000000000006</v>
      </c>
      <c r="H3287" s="31">
        <f t="shared" si="207"/>
        <v>184.1552999999997</v>
      </c>
      <c r="I3287" s="31">
        <f>MAX($H$19:H3287)</f>
        <v>192.12729999999971</v>
      </c>
      <c r="J3287" s="32">
        <f t="shared" si="208"/>
        <v>-7.9720000000000084</v>
      </c>
      <c r="K3287" s="33">
        <f t="shared" si="209"/>
        <v>1.7188925327717985E-3</v>
      </c>
    </row>
    <row r="3288" spans="1:11" x14ac:dyDescent="0.25">
      <c r="A3288" s="51" t="s">
        <v>1146</v>
      </c>
      <c r="B3288" s="49" t="s">
        <v>108</v>
      </c>
      <c r="C3288" s="53">
        <v>45931.329861111109</v>
      </c>
      <c r="D3288" s="49">
        <v>3878.02</v>
      </c>
      <c r="E3288" s="49">
        <v>0.5</v>
      </c>
      <c r="F3288" s="49">
        <v>4.29</v>
      </c>
      <c r="G3288" s="30">
        <f t="shared" si="206"/>
        <v>0.42900000000000005</v>
      </c>
      <c r="H3288" s="31">
        <f t="shared" si="207"/>
        <v>184.5842999999997</v>
      </c>
      <c r="I3288" s="31">
        <f>MAX($H$19:H3288)</f>
        <v>192.12729999999971</v>
      </c>
      <c r="J3288" s="32">
        <f t="shared" si="208"/>
        <v>-7.5430000000000064</v>
      </c>
      <c r="K3288" s="33">
        <f t="shared" si="209"/>
        <v>2.3295555436091409E-3</v>
      </c>
    </row>
    <row r="3289" spans="1:11" x14ac:dyDescent="0.25">
      <c r="A3289" s="50" t="s">
        <v>1146</v>
      </c>
      <c r="B3289" s="48" t="s">
        <v>110</v>
      </c>
      <c r="C3289" s="52">
        <v>45931.329861111109</v>
      </c>
      <c r="D3289" s="48">
        <v>3878.02</v>
      </c>
      <c r="E3289" s="48">
        <v>1.2</v>
      </c>
      <c r="F3289" s="48">
        <v>5.1100000000000003</v>
      </c>
      <c r="G3289" s="30">
        <f t="shared" si="206"/>
        <v>0.51100000000000001</v>
      </c>
      <c r="H3289" s="31">
        <f t="shared" si="207"/>
        <v>185.0952999999997</v>
      </c>
      <c r="I3289" s="31">
        <f>MAX($H$19:H3289)</f>
        <v>192.12729999999971</v>
      </c>
      <c r="J3289" s="32">
        <f t="shared" si="208"/>
        <v>-7.0320000000000107</v>
      </c>
      <c r="K3289" s="33">
        <f t="shared" si="209"/>
        <v>2.7683827931195282E-3</v>
      </c>
    </row>
    <row r="3290" spans="1:11" x14ac:dyDescent="0.25">
      <c r="A3290" s="50" t="s">
        <v>1144</v>
      </c>
      <c r="B3290" s="48" t="s">
        <v>108</v>
      </c>
      <c r="C3290" s="52">
        <v>45931.340277777781</v>
      </c>
      <c r="D3290" s="48">
        <v>4.8780000000000001</v>
      </c>
      <c r="E3290" s="48">
        <v>2.5</v>
      </c>
      <c r="F3290" s="48">
        <v>-5.87</v>
      </c>
      <c r="G3290" s="30">
        <f t="shared" si="206"/>
        <v>-0.58700000000000008</v>
      </c>
      <c r="H3290" s="31">
        <f t="shared" si="207"/>
        <v>184.50829999999971</v>
      </c>
      <c r="I3290" s="31">
        <f>MAX($H$19:H3290)</f>
        <v>192.12729999999971</v>
      </c>
      <c r="J3290" s="32">
        <f t="shared" si="208"/>
        <v>-7.6189999999999998</v>
      </c>
      <c r="K3290" s="33">
        <f t="shared" si="209"/>
        <v>-3.1713393046716165E-3</v>
      </c>
    </row>
    <row r="3291" spans="1:11" x14ac:dyDescent="0.25">
      <c r="A3291" s="51" t="s">
        <v>1144</v>
      </c>
      <c r="B3291" s="49" t="s">
        <v>110</v>
      </c>
      <c r="C3291" s="53">
        <v>45931.340277777781</v>
      </c>
      <c r="D3291" s="49">
        <v>4.8780000000000001</v>
      </c>
      <c r="E3291" s="49">
        <v>5.9</v>
      </c>
      <c r="F3291" s="49">
        <v>-13.86</v>
      </c>
      <c r="G3291" s="30">
        <f t="shared" si="206"/>
        <v>-1.3860000000000001</v>
      </c>
      <c r="H3291" s="31">
        <f t="shared" si="207"/>
        <v>183.12229999999971</v>
      </c>
      <c r="I3291" s="31">
        <f>MAX($H$19:H3291)</f>
        <v>192.12729999999971</v>
      </c>
      <c r="J3291" s="32">
        <f t="shared" si="208"/>
        <v>-9.0049999999999955</v>
      </c>
      <c r="K3291" s="33">
        <f t="shared" si="209"/>
        <v>-7.5118571901643394E-3</v>
      </c>
    </row>
    <row r="3292" spans="1:11" x14ac:dyDescent="0.25">
      <c r="A3292" s="51" t="s">
        <v>1148</v>
      </c>
      <c r="B3292" s="49" t="s">
        <v>108</v>
      </c>
      <c r="C3292" s="53">
        <v>45931.357638888891</v>
      </c>
      <c r="D3292" s="49">
        <v>1598.9110000000001</v>
      </c>
      <c r="E3292" s="49">
        <v>0.54</v>
      </c>
      <c r="F3292" s="49">
        <v>-6.05</v>
      </c>
      <c r="G3292" s="30">
        <f t="shared" si="206"/>
        <v>-0.60499999999999998</v>
      </c>
      <c r="H3292" s="31">
        <f t="shared" si="207"/>
        <v>182.51729999999972</v>
      </c>
      <c r="I3292" s="31">
        <f>MAX($H$19:H3292)</f>
        <v>192.12729999999971</v>
      </c>
      <c r="J3292" s="32">
        <f t="shared" si="208"/>
        <v>-9.6099999999999852</v>
      </c>
      <c r="K3292" s="33">
        <f t="shared" si="209"/>
        <v>-3.3038029775728228E-3</v>
      </c>
    </row>
    <row r="3293" spans="1:11" x14ac:dyDescent="0.25">
      <c r="A3293" s="50" t="s">
        <v>1148</v>
      </c>
      <c r="B3293" s="48" t="s">
        <v>110</v>
      </c>
      <c r="C3293" s="52">
        <v>45931.357638888891</v>
      </c>
      <c r="D3293" s="48">
        <v>1598.9110000000001</v>
      </c>
      <c r="E3293" s="48">
        <v>1.26</v>
      </c>
      <c r="F3293" s="48">
        <v>-14.12</v>
      </c>
      <c r="G3293" s="30">
        <f t="shared" si="206"/>
        <v>-1.4119999999999999</v>
      </c>
      <c r="H3293" s="31">
        <f t="shared" si="207"/>
        <v>181.10529999999972</v>
      </c>
      <c r="I3293" s="31">
        <f>MAX($H$19:H3293)</f>
        <v>192.12729999999971</v>
      </c>
      <c r="J3293" s="32">
        <f t="shared" si="208"/>
        <v>-11.021999999999991</v>
      </c>
      <c r="K3293" s="33">
        <f t="shared" si="209"/>
        <v>-7.7362529469809926E-3</v>
      </c>
    </row>
    <row r="3294" spans="1:11" x14ac:dyDescent="0.25">
      <c r="A3294" s="50" t="s">
        <v>1147</v>
      </c>
      <c r="B3294" s="48" t="s">
        <v>105</v>
      </c>
      <c r="C3294" s="52">
        <v>45931.395833333336</v>
      </c>
      <c r="D3294" s="48">
        <v>62.063000000000002</v>
      </c>
      <c r="E3294" s="48">
        <v>16.100000000000001</v>
      </c>
      <c r="F3294" s="48">
        <v>-6.17</v>
      </c>
      <c r="G3294" s="30">
        <f t="shared" si="206"/>
        <v>-0.61699999999999999</v>
      </c>
      <c r="H3294" s="31">
        <f t="shared" si="207"/>
        <v>180.48829999999973</v>
      </c>
      <c r="I3294" s="31">
        <f>MAX($H$19:H3294)</f>
        <v>192.12729999999971</v>
      </c>
      <c r="J3294" s="32">
        <f t="shared" si="208"/>
        <v>-11.638999999999982</v>
      </c>
      <c r="K3294" s="33">
        <f t="shared" si="209"/>
        <v>-3.4068577783200604E-3</v>
      </c>
    </row>
    <row r="3295" spans="1:11" x14ac:dyDescent="0.25">
      <c r="A3295" s="51" t="s">
        <v>1147</v>
      </c>
      <c r="B3295" s="49" t="s">
        <v>107</v>
      </c>
      <c r="C3295" s="53">
        <v>45931.395833333336</v>
      </c>
      <c r="D3295" s="49">
        <v>62.063000000000002</v>
      </c>
      <c r="E3295" s="49">
        <v>37.58</v>
      </c>
      <c r="F3295" s="49">
        <v>-14.39</v>
      </c>
      <c r="G3295" s="30">
        <f t="shared" si="206"/>
        <v>-1.4390000000000001</v>
      </c>
      <c r="H3295" s="31">
        <f t="shared" si="207"/>
        <v>179.04929999999973</v>
      </c>
      <c r="I3295" s="31">
        <f>MAX($H$19:H3295)</f>
        <v>192.12729999999971</v>
      </c>
      <c r="J3295" s="32">
        <f t="shared" si="208"/>
        <v>-13.077999999999975</v>
      </c>
      <c r="K3295" s="33">
        <f t="shared" si="209"/>
        <v>-7.9728159664642639E-3</v>
      </c>
    </row>
    <row r="3296" spans="1:11" x14ac:dyDescent="0.25">
      <c r="A3296" s="51" t="s">
        <v>1148</v>
      </c>
      <c r="B3296" s="49" t="s">
        <v>105</v>
      </c>
      <c r="C3296" s="53">
        <v>45931.541666666664</v>
      </c>
      <c r="D3296" s="49">
        <v>1580.8789999999999</v>
      </c>
      <c r="E3296" s="49">
        <v>0.43</v>
      </c>
      <c r="F3296" s="49">
        <v>4.45</v>
      </c>
      <c r="G3296" s="30">
        <f t="shared" si="206"/>
        <v>0.44500000000000006</v>
      </c>
      <c r="H3296" s="31">
        <f t="shared" si="207"/>
        <v>179.49429999999973</v>
      </c>
      <c r="I3296" s="31">
        <f>MAX($H$19:H3296)</f>
        <v>192.12729999999971</v>
      </c>
      <c r="J3296" s="32">
        <f t="shared" si="208"/>
        <v>-12.632999999999981</v>
      </c>
      <c r="K3296" s="33">
        <f t="shared" si="209"/>
        <v>2.4853490072287432E-3</v>
      </c>
    </row>
    <row r="3297" spans="1:11" x14ac:dyDescent="0.25">
      <c r="A3297" s="50" t="s">
        <v>1148</v>
      </c>
      <c r="B3297" s="48" t="s">
        <v>107</v>
      </c>
      <c r="C3297" s="52">
        <v>45931.541666666664</v>
      </c>
      <c r="D3297" s="48">
        <v>1580.8789999999999</v>
      </c>
      <c r="E3297" s="48">
        <v>1.01</v>
      </c>
      <c r="F3297" s="48">
        <v>13.71</v>
      </c>
      <c r="G3297" s="30">
        <f t="shared" si="206"/>
        <v>1.3710000000000002</v>
      </c>
      <c r="H3297" s="31">
        <f t="shared" si="207"/>
        <v>180.86529999999973</v>
      </c>
      <c r="I3297" s="31">
        <f>MAX($H$19:H3297)</f>
        <v>192.12729999999971</v>
      </c>
      <c r="J3297" s="32">
        <f t="shared" si="208"/>
        <v>-11.261999999999972</v>
      </c>
      <c r="K3297" s="33">
        <f t="shared" si="209"/>
        <v>7.6381255560762362E-3</v>
      </c>
    </row>
    <row r="3298" spans="1:11" x14ac:dyDescent="0.25">
      <c r="A3298" s="51" t="s">
        <v>1146</v>
      </c>
      <c r="B3298" s="49" t="s">
        <v>105</v>
      </c>
      <c r="C3298" s="53">
        <v>45931.548611111109</v>
      </c>
      <c r="D3298" s="49">
        <v>3872.52</v>
      </c>
      <c r="E3298" s="49">
        <v>0.4</v>
      </c>
      <c r="F3298" s="49">
        <v>3.95</v>
      </c>
      <c r="G3298" s="30">
        <f t="shared" si="206"/>
        <v>0.39500000000000002</v>
      </c>
      <c r="H3298" s="31">
        <f t="shared" si="207"/>
        <v>181.26029999999975</v>
      </c>
      <c r="I3298" s="31">
        <f>MAX($H$19:H3298)</f>
        <v>192.12729999999971</v>
      </c>
      <c r="J3298" s="32">
        <f t="shared" si="208"/>
        <v>-10.866999999999962</v>
      </c>
      <c r="K3298" s="33">
        <f t="shared" si="209"/>
        <v>2.183945731989656E-3</v>
      </c>
    </row>
    <row r="3299" spans="1:11" x14ac:dyDescent="0.25">
      <c r="A3299" s="50" t="s">
        <v>1146</v>
      </c>
      <c r="B3299" s="48" t="s">
        <v>107</v>
      </c>
      <c r="C3299" s="52">
        <v>45931.548611111109</v>
      </c>
      <c r="D3299" s="48">
        <v>3872.52</v>
      </c>
      <c r="E3299" s="48">
        <v>1</v>
      </c>
      <c r="F3299" s="48">
        <v>0</v>
      </c>
      <c r="G3299" s="30">
        <f t="shared" si="206"/>
        <v>0</v>
      </c>
      <c r="H3299" s="31">
        <f t="shared" si="207"/>
        <v>181.26029999999975</v>
      </c>
      <c r="I3299" s="31">
        <f>MAX($H$19:H3299)</f>
        <v>192.12729999999971</v>
      </c>
      <c r="J3299" s="32">
        <f t="shared" si="208"/>
        <v>-10.866999999999962</v>
      </c>
      <c r="K3299" s="33">
        <f t="shared" si="209"/>
        <v>0</v>
      </c>
    </row>
    <row r="3300" spans="1:11" x14ac:dyDescent="0.25">
      <c r="A3300" s="50" t="s">
        <v>1144</v>
      </c>
      <c r="B3300" s="48" t="s">
        <v>108</v>
      </c>
      <c r="C3300" s="52">
        <v>45931.673611111109</v>
      </c>
      <c r="D3300" s="48">
        <v>4.8855000000000004</v>
      </c>
      <c r="E3300" s="48">
        <v>2.1</v>
      </c>
      <c r="F3300" s="48">
        <v>-5.94</v>
      </c>
      <c r="G3300" s="30">
        <f t="shared" si="206"/>
        <v>-0.59400000000000008</v>
      </c>
      <c r="H3300" s="31">
        <f t="shared" si="207"/>
        <v>180.66629999999975</v>
      </c>
      <c r="I3300" s="31">
        <f>MAX($H$19:H3300)</f>
        <v>192.12729999999971</v>
      </c>
      <c r="J3300" s="32">
        <f t="shared" si="208"/>
        <v>-11.460999999999956</v>
      </c>
      <c r="K3300" s="33">
        <f t="shared" si="209"/>
        <v>-3.2770551521761337E-3</v>
      </c>
    </row>
    <row r="3301" spans="1:11" x14ac:dyDescent="0.25">
      <c r="A3301" s="51" t="s">
        <v>1144</v>
      </c>
      <c r="B3301" s="49" t="s">
        <v>110</v>
      </c>
      <c r="C3301" s="53">
        <v>45931.673611111109</v>
      </c>
      <c r="D3301" s="49">
        <v>4.8855000000000004</v>
      </c>
      <c r="E3301" s="49">
        <v>4.9000000000000004</v>
      </c>
      <c r="F3301" s="49">
        <v>-13.87</v>
      </c>
      <c r="G3301" s="30">
        <f t="shared" si="206"/>
        <v>-1.387</v>
      </c>
      <c r="H3301" s="31">
        <f t="shared" si="207"/>
        <v>179.27929999999975</v>
      </c>
      <c r="I3301" s="31">
        <f>MAX($H$19:H3301)</f>
        <v>192.12729999999971</v>
      </c>
      <c r="J3301" s="32">
        <f t="shared" si="208"/>
        <v>-12.847999999999956</v>
      </c>
      <c r="K3301" s="33">
        <f t="shared" si="209"/>
        <v>-7.6771373521238306E-3</v>
      </c>
    </row>
    <row r="3302" spans="1:11" x14ac:dyDescent="0.25">
      <c r="A3302" s="50" t="s">
        <v>1147</v>
      </c>
      <c r="B3302" s="48" t="s">
        <v>108</v>
      </c>
      <c r="C3302" s="52">
        <v>45931.8125</v>
      </c>
      <c r="D3302" s="48">
        <v>62.298000000000002</v>
      </c>
      <c r="E3302" s="48">
        <v>26.53</v>
      </c>
      <c r="F3302" s="48">
        <v>-6.29</v>
      </c>
      <c r="G3302" s="30">
        <f t="shared" si="206"/>
        <v>-0.629</v>
      </c>
      <c r="H3302" s="31">
        <f t="shared" si="207"/>
        <v>178.65029999999976</v>
      </c>
      <c r="I3302" s="31">
        <f>MAX($H$19:H3302)</f>
        <v>192.12729999999971</v>
      </c>
      <c r="J3302" s="32">
        <f t="shared" si="208"/>
        <v>-13.476999999999947</v>
      </c>
      <c r="K3302" s="33">
        <f t="shared" si="209"/>
        <v>-3.5084920568073663E-3</v>
      </c>
    </row>
    <row r="3303" spans="1:11" x14ac:dyDescent="0.25">
      <c r="A3303" s="51" t="s">
        <v>1147</v>
      </c>
      <c r="B3303" s="49" t="s">
        <v>110</v>
      </c>
      <c r="C3303" s="53">
        <v>45931.8125</v>
      </c>
      <c r="D3303" s="49">
        <v>62.298000000000002</v>
      </c>
      <c r="E3303" s="49">
        <v>61.91</v>
      </c>
      <c r="F3303" s="49">
        <v>-14.67</v>
      </c>
      <c r="G3303" s="30">
        <f t="shared" si="206"/>
        <v>-1.4670000000000001</v>
      </c>
      <c r="H3303" s="31">
        <f t="shared" si="207"/>
        <v>177.18329999999975</v>
      </c>
      <c r="I3303" s="31">
        <f>MAX($H$19:H3303)</f>
        <v>192.12729999999971</v>
      </c>
      <c r="J3303" s="32">
        <f t="shared" si="208"/>
        <v>-14.94399999999996</v>
      </c>
      <c r="K3303" s="33">
        <f t="shared" si="209"/>
        <v>-8.2115731123878488E-3</v>
      </c>
    </row>
    <row r="3304" spans="1:11" x14ac:dyDescent="0.25">
      <c r="A3304" s="50" t="s">
        <v>1147</v>
      </c>
      <c r="B3304" s="48" t="s">
        <v>105</v>
      </c>
      <c r="C3304" s="52">
        <v>45931.940972222219</v>
      </c>
      <c r="D3304" s="48">
        <v>61.93</v>
      </c>
      <c r="E3304" s="48">
        <v>42.34</v>
      </c>
      <c r="F3304" s="48">
        <v>-5.8</v>
      </c>
      <c r="G3304" s="30">
        <f t="shared" si="206"/>
        <v>-0.57999999999999996</v>
      </c>
      <c r="H3304" s="31">
        <f t="shared" si="207"/>
        <v>176.60329999999973</v>
      </c>
      <c r="I3304" s="31">
        <f>MAX($H$19:H3304)</f>
        <v>192.12729999999971</v>
      </c>
      <c r="J3304" s="32">
        <f t="shared" si="208"/>
        <v>-15.523999999999972</v>
      </c>
      <c r="K3304" s="33">
        <f t="shared" si="209"/>
        <v>-3.2734461995008735E-3</v>
      </c>
    </row>
    <row r="3305" spans="1:11" x14ac:dyDescent="0.25">
      <c r="A3305" s="51" t="s">
        <v>1147</v>
      </c>
      <c r="B3305" s="49" t="s">
        <v>107</v>
      </c>
      <c r="C3305" s="53">
        <v>45931.940972222219</v>
      </c>
      <c r="D3305" s="49">
        <v>61.93</v>
      </c>
      <c r="E3305" s="49">
        <v>98.8</v>
      </c>
      <c r="F3305" s="49">
        <v>-13.54</v>
      </c>
      <c r="G3305" s="30">
        <f t="shared" ref="G3305:G3368" si="210">(F3305*0.1)</f>
        <v>-1.3540000000000001</v>
      </c>
      <c r="H3305" s="31">
        <f t="shared" ref="H3305:H3368" si="211">(H3304+G3305)</f>
        <v>175.24929999999972</v>
      </c>
      <c r="I3305" s="31">
        <f>MAX($H$19:H3305)</f>
        <v>192.12729999999971</v>
      </c>
      <c r="J3305" s="32">
        <f t="shared" ref="J3305:J3368" si="212">(H3305-I3305)</f>
        <v>-16.877999999999986</v>
      </c>
      <c r="K3305" s="33">
        <f t="shared" ref="K3305:K3368" si="213">(H3305/H3304)-1</f>
        <v>-7.666900901625362E-3</v>
      </c>
    </row>
    <row r="3306" spans="1:11" x14ac:dyDescent="0.25">
      <c r="A3306" s="50" t="s">
        <v>1144</v>
      </c>
      <c r="B3306" s="48" t="s">
        <v>108</v>
      </c>
      <c r="C3306" s="52">
        <v>45932.097222222219</v>
      </c>
      <c r="D3306" s="48">
        <v>4.9275000000000002</v>
      </c>
      <c r="E3306" s="48">
        <v>2.7</v>
      </c>
      <c r="F3306" s="48">
        <v>-5.94</v>
      </c>
      <c r="G3306" s="30">
        <f t="shared" si="210"/>
        <v>-0.59400000000000008</v>
      </c>
      <c r="H3306" s="31">
        <f t="shared" si="211"/>
        <v>174.65529999999973</v>
      </c>
      <c r="I3306" s="31">
        <f>MAX($H$19:H3306)</f>
        <v>192.12729999999971</v>
      </c>
      <c r="J3306" s="32">
        <f t="shared" si="212"/>
        <v>-17.47199999999998</v>
      </c>
      <c r="K3306" s="33">
        <f t="shared" si="213"/>
        <v>-3.389457190413836E-3</v>
      </c>
    </row>
    <row r="3307" spans="1:11" x14ac:dyDescent="0.25">
      <c r="A3307" s="51" t="s">
        <v>1144</v>
      </c>
      <c r="B3307" s="49" t="s">
        <v>110</v>
      </c>
      <c r="C3307" s="53">
        <v>45932.097222222219</v>
      </c>
      <c r="D3307" s="49">
        <v>4.9275000000000002</v>
      </c>
      <c r="E3307" s="49">
        <v>6.3</v>
      </c>
      <c r="F3307" s="49">
        <v>-13.86</v>
      </c>
      <c r="G3307" s="30">
        <f t="shared" si="210"/>
        <v>-1.3860000000000001</v>
      </c>
      <c r="H3307" s="31">
        <f t="shared" si="211"/>
        <v>173.26929999999973</v>
      </c>
      <c r="I3307" s="31">
        <f>MAX($H$19:H3307)</f>
        <v>192.12729999999971</v>
      </c>
      <c r="J3307" s="32">
        <f t="shared" si="212"/>
        <v>-18.857999999999976</v>
      </c>
      <c r="K3307" s="33">
        <f t="shared" si="213"/>
        <v>-7.9356309256003454E-3</v>
      </c>
    </row>
    <row r="3308" spans="1:11" x14ac:dyDescent="0.25">
      <c r="A3308" s="51" t="s">
        <v>1148</v>
      </c>
      <c r="B3308" s="49" t="s">
        <v>108</v>
      </c>
      <c r="C3308" s="53">
        <v>45932.107638888891</v>
      </c>
      <c r="D3308" s="49">
        <v>1574.8879999999999</v>
      </c>
      <c r="E3308" s="49">
        <v>0.75</v>
      </c>
      <c r="F3308" s="49">
        <v>4.24</v>
      </c>
      <c r="G3308" s="30">
        <f t="shared" si="210"/>
        <v>0.42400000000000004</v>
      </c>
      <c r="H3308" s="31">
        <f t="shared" si="211"/>
        <v>173.69329999999974</v>
      </c>
      <c r="I3308" s="31">
        <f>MAX($H$19:H3308)</f>
        <v>192.12729999999971</v>
      </c>
      <c r="J3308" s="32">
        <f t="shared" si="212"/>
        <v>-18.433999999999969</v>
      </c>
      <c r="K3308" s="33">
        <f t="shared" si="213"/>
        <v>2.4470578457926884E-3</v>
      </c>
    </row>
    <row r="3309" spans="1:11" x14ac:dyDescent="0.25">
      <c r="A3309" s="50" t="s">
        <v>1148</v>
      </c>
      <c r="B3309" s="48" t="s">
        <v>110</v>
      </c>
      <c r="C3309" s="52">
        <v>45932.107638888891</v>
      </c>
      <c r="D3309" s="48">
        <v>1574.8879999999999</v>
      </c>
      <c r="E3309" s="48">
        <v>1.76</v>
      </c>
      <c r="F3309" s="48">
        <v>12.99</v>
      </c>
      <c r="G3309" s="30">
        <f t="shared" si="210"/>
        <v>1.2990000000000002</v>
      </c>
      <c r="H3309" s="31">
        <f t="shared" si="211"/>
        <v>174.99229999999974</v>
      </c>
      <c r="I3309" s="31">
        <f>MAX($H$19:H3309)</f>
        <v>192.12729999999971</v>
      </c>
      <c r="J3309" s="32">
        <f t="shared" si="212"/>
        <v>-17.134999999999962</v>
      </c>
      <c r="K3309" s="33">
        <f t="shared" si="213"/>
        <v>7.4786995238158571E-3</v>
      </c>
    </row>
    <row r="3310" spans="1:11" x14ac:dyDescent="0.25">
      <c r="A3310" s="51" t="s">
        <v>1146</v>
      </c>
      <c r="B3310" s="49" t="s">
        <v>108</v>
      </c>
      <c r="C3310" s="53">
        <v>45932.125</v>
      </c>
      <c r="D3310" s="49">
        <v>3866.06</v>
      </c>
      <c r="E3310" s="49">
        <v>0.7</v>
      </c>
      <c r="F3310" s="49">
        <v>4.3</v>
      </c>
      <c r="G3310" s="30">
        <f t="shared" si="210"/>
        <v>0.43</v>
      </c>
      <c r="H3310" s="31">
        <f t="shared" si="211"/>
        <v>175.42229999999975</v>
      </c>
      <c r="I3310" s="31">
        <f>MAX($H$19:H3310)</f>
        <v>192.12729999999971</v>
      </c>
      <c r="J3310" s="32">
        <f t="shared" si="212"/>
        <v>-16.704999999999956</v>
      </c>
      <c r="K3310" s="33">
        <f t="shared" si="213"/>
        <v>2.4572509761857653E-3</v>
      </c>
    </row>
    <row r="3311" spans="1:11" x14ac:dyDescent="0.25">
      <c r="A3311" s="50" t="s">
        <v>1146</v>
      </c>
      <c r="B3311" s="48" t="s">
        <v>110</v>
      </c>
      <c r="C3311" s="52">
        <v>45932.125</v>
      </c>
      <c r="D3311" s="48">
        <v>3866.06</v>
      </c>
      <c r="E3311" s="48">
        <v>1.7</v>
      </c>
      <c r="F3311" s="48">
        <v>0</v>
      </c>
      <c r="G3311" s="30">
        <f t="shared" si="210"/>
        <v>0</v>
      </c>
      <c r="H3311" s="31">
        <f t="shared" si="211"/>
        <v>175.42229999999975</v>
      </c>
      <c r="I3311" s="31">
        <f>MAX($H$19:H3311)</f>
        <v>192.12729999999971</v>
      </c>
      <c r="J3311" s="32">
        <f t="shared" si="212"/>
        <v>-16.704999999999956</v>
      </c>
      <c r="K3311" s="33">
        <f t="shared" si="213"/>
        <v>0</v>
      </c>
    </row>
    <row r="3312" spans="1:11" x14ac:dyDescent="0.25">
      <c r="A3312" s="50" t="s">
        <v>1147</v>
      </c>
      <c r="B3312" s="48" t="s">
        <v>105</v>
      </c>
      <c r="C3312" s="52">
        <v>45932.291666666664</v>
      </c>
      <c r="D3312" s="48">
        <v>62.140999999999998</v>
      </c>
      <c r="E3312" s="48">
        <v>29.57</v>
      </c>
      <c r="F3312" s="48">
        <v>4.82</v>
      </c>
      <c r="G3312" s="30">
        <f t="shared" si="210"/>
        <v>0.48200000000000004</v>
      </c>
      <c r="H3312" s="31">
        <f t="shared" si="211"/>
        <v>175.90429999999975</v>
      </c>
      <c r="I3312" s="31">
        <f>MAX($H$19:H3312)</f>
        <v>192.12729999999971</v>
      </c>
      <c r="J3312" s="32">
        <f t="shared" si="212"/>
        <v>-16.222999999999956</v>
      </c>
      <c r="K3312" s="33">
        <f t="shared" si="213"/>
        <v>2.7476552296943346E-3</v>
      </c>
    </row>
    <row r="3313" spans="1:11" x14ac:dyDescent="0.25">
      <c r="A3313" s="51" t="s">
        <v>1147</v>
      </c>
      <c r="B3313" s="49" t="s">
        <v>107</v>
      </c>
      <c r="C3313" s="53">
        <v>45932.291666666664</v>
      </c>
      <c r="D3313" s="49">
        <v>62.140999999999998</v>
      </c>
      <c r="E3313" s="49">
        <v>69.010000000000005</v>
      </c>
      <c r="F3313" s="49">
        <v>0</v>
      </c>
      <c r="G3313" s="30">
        <f t="shared" si="210"/>
        <v>0</v>
      </c>
      <c r="H3313" s="31">
        <f t="shared" si="211"/>
        <v>175.90429999999975</v>
      </c>
      <c r="I3313" s="31">
        <f>MAX($H$19:H3313)</f>
        <v>192.12729999999971</v>
      </c>
      <c r="J3313" s="32">
        <f t="shared" si="212"/>
        <v>-16.222999999999956</v>
      </c>
      <c r="K3313" s="33">
        <f t="shared" si="213"/>
        <v>0</v>
      </c>
    </row>
    <row r="3314" spans="1:11" x14ac:dyDescent="0.25">
      <c r="A3314" s="50" t="s">
        <v>1144</v>
      </c>
      <c r="B3314" s="48" t="s">
        <v>105</v>
      </c>
      <c r="C3314" s="52">
        <v>45932.576388888891</v>
      </c>
      <c r="D3314" s="48">
        <v>4.9139999999999997</v>
      </c>
      <c r="E3314" s="48">
        <v>1.6</v>
      </c>
      <c r="F3314" s="48">
        <v>-5.97</v>
      </c>
      <c r="G3314" s="30">
        <f t="shared" si="210"/>
        <v>-0.59699999999999998</v>
      </c>
      <c r="H3314" s="31">
        <f t="shared" si="211"/>
        <v>175.30729999999974</v>
      </c>
      <c r="I3314" s="31">
        <f>MAX($H$19:H3314)</f>
        <v>192.12729999999971</v>
      </c>
      <c r="J3314" s="32">
        <f t="shared" si="212"/>
        <v>-16.819999999999965</v>
      </c>
      <c r="K3314" s="33">
        <f t="shared" si="213"/>
        <v>-3.3938908827130243E-3</v>
      </c>
    </row>
    <row r="3315" spans="1:11" x14ac:dyDescent="0.25">
      <c r="A3315" s="51" t="s">
        <v>1144</v>
      </c>
      <c r="B3315" s="49" t="s">
        <v>107</v>
      </c>
      <c r="C3315" s="53">
        <v>45932.576388888891</v>
      </c>
      <c r="D3315" s="49">
        <v>4.9139999999999997</v>
      </c>
      <c r="E3315" s="49">
        <v>3.7</v>
      </c>
      <c r="F3315" s="49">
        <v>-13.8</v>
      </c>
      <c r="G3315" s="30">
        <f t="shared" si="210"/>
        <v>-1.3800000000000001</v>
      </c>
      <c r="H3315" s="31">
        <f t="shared" si="211"/>
        <v>173.92729999999975</v>
      </c>
      <c r="I3315" s="31">
        <f>MAX($H$19:H3315)</f>
        <v>192.12729999999971</v>
      </c>
      <c r="J3315" s="32">
        <f t="shared" si="212"/>
        <v>-18.19999999999996</v>
      </c>
      <c r="K3315" s="33">
        <f t="shared" si="213"/>
        <v>-7.8718912446885669E-3</v>
      </c>
    </row>
    <row r="3316" spans="1:11" x14ac:dyDescent="0.25">
      <c r="A3316" s="51" t="s">
        <v>1148</v>
      </c>
      <c r="B3316" s="49" t="s">
        <v>105</v>
      </c>
      <c r="C3316" s="53">
        <v>45932.607638888891</v>
      </c>
      <c r="D3316" s="49">
        <v>1563.663</v>
      </c>
      <c r="E3316" s="49">
        <v>0.35</v>
      </c>
      <c r="F3316" s="49">
        <v>4.43</v>
      </c>
      <c r="G3316" s="30">
        <f t="shared" si="210"/>
        <v>0.443</v>
      </c>
      <c r="H3316" s="31">
        <f t="shared" si="211"/>
        <v>174.37029999999976</v>
      </c>
      <c r="I3316" s="31">
        <f>MAX($H$19:H3316)</f>
        <v>192.12729999999971</v>
      </c>
      <c r="J3316" s="32">
        <f t="shared" si="212"/>
        <v>-17.756999999999948</v>
      </c>
      <c r="K3316" s="33">
        <f t="shared" si="213"/>
        <v>2.5470412062971182E-3</v>
      </c>
    </row>
    <row r="3317" spans="1:11" x14ac:dyDescent="0.25">
      <c r="A3317" s="50" t="s">
        <v>1148</v>
      </c>
      <c r="B3317" s="48" t="s">
        <v>107</v>
      </c>
      <c r="C3317" s="52">
        <v>45932.607638888891</v>
      </c>
      <c r="D3317" s="48">
        <v>1563.663</v>
      </c>
      <c r="E3317" s="48">
        <v>0.82</v>
      </c>
      <c r="F3317" s="48">
        <v>12.79</v>
      </c>
      <c r="G3317" s="30">
        <f t="shared" si="210"/>
        <v>1.2789999999999999</v>
      </c>
      <c r="H3317" s="31">
        <f t="shared" si="211"/>
        <v>175.64929999999976</v>
      </c>
      <c r="I3317" s="31">
        <f>MAX($H$19:H3317)</f>
        <v>192.12729999999971</v>
      </c>
      <c r="J3317" s="32">
        <f t="shared" si="212"/>
        <v>-16.477999999999952</v>
      </c>
      <c r="K3317" s="33">
        <f t="shared" si="213"/>
        <v>7.3349647273646124E-3</v>
      </c>
    </row>
    <row r="3318" spans="1:11" x14ac:dyDescent="0.25">
      <c r="A3318" s="51" t="s">
        <v>1146</v>
      </c>
      <c r="B3318" s="49" t="s">
        <v>105</v>
      </c>
      <c r="C3318" s="53">
        <v>45932.621527777781</v>
      </c>
      <c r="D3318" s="49">
        <v>3828.25</v>
      </c>
      <c r="E3318" s="49">
        <v>0.2</v>
      </c>
      <c r="F3318" s="49">
        <v>-4.28</v>
      </c>
      <c r="G3318" s="30">
        <f t="shared" si="210"/>
        <v>-0.42800000000000005</v>
      </c>
      <c r="H3318" s="31">
        <f t="shared" si="211"/>
        <v>175.22129999999976</v>
      </c>
      <c r="I3318" s="31">
        <f>MAX($H$19:H3318)</f>
        <v>192.12729999999971</v>
      </c>
      <c r="J3318" s="32">
        <f t="shared" si="212"/>
        <v>-16.905999999999949</v>
      </c>
      <c r="K3318" s="33">
        <f t="shared" si="213"/>
        <v>-2.4366735307228549E-3</v>
      </c>
    </row>
    <row r="3319" spans="1:11" x14ac:dyDescent="0.25">
      <c r="A3319" s="50" t="s">
        <v>1146</v>
      </c>
      <c r="B3319" s="48" t="s">
        <v>107</v>
      </c>
      <c r="C3319" s="52">
        <v>45932.621527777781</v>
      </c>
      <c r="D3319" s="48">
        <v>3828.25</v>
      </c>
      <c r="E3319" s="48">
        <v>0.6</v>
      </c>
      <c r="F3319" s="48">
        <v>-12.85</v>
      </c>
      <c r="G3319" s="30">
        <f t="shared" si="210"/>
        <v>-1.2850000000000001</v>
      </c>
      <c r="H3319" s="31">
        <f t="shared" si="211"/>
        <v>173.93629999999976</v>
      </c>
      <c r="I3319" s="31">
        <f>MAX($H$19:H3319)</f>
        <v>192.12729999999971</v>
      </c>
      <c r="J3319" s="32">
        <f t="shared" si="212"/>
        <v>-18.190999999999946</v>
      </c>
      <c r="K3319" s="33">
        <f t="shared" si="213"/>
        <v>-7.3335833029432029E-3</v>
      </c>
    </row>
    <row r="3320" spans="1:11" x14ac:dyDescent="0.25">
      <c r="A3320" s="51" t="s">
        <v>1148</v>
      </c>
      <c r="B3320" s="49" t="s">
        <v>108</v>
      </c>
      <c r="C3320" s="53">
        <v>45932.805555555555</v>
      </c>
      <c r="D3320" s="49">
        <v>1573.1579999999999</v>
      </c>
      <c r="E3320" s="49">
        <v>0.74</v>
      </c>
      <c r="F3320" s="49">
        <v>-5.97</v>
      </c>
      <c r="G3320" s="30">
        <f t="shared" si="210"/>
        <v>-0.59699999999999998</v>
      </c>
      <c r="H3320" s="31">
        <f t="shared" si="211"/>
        <v>173.33929999999975</v>
      </c>
      <c r="I3320" s="31">
        <f>MAX($H$19:H3320)</f>
        <v>192.12729999999971</v>
      </c>
      <c r="J3320" s="32">
        <f t="shared" si="212"/>
        <v>-18.787999999999954</v>
      </c>
      <c r="K3320" s="33">
        <f t="shared" si="213"/>
        <v>-3.4322910168838039E-3</v>
      </c>
    </row>
    <row r="3321" spans="1:11" x14ac:dyDescent="0.25">
      <c r="A3321" s="50" t="s">
        <v>1148</v>
      </c>
      <c r="B3321" s="48" t="s">
        <v>110</v>
      </c>
      <c r="C3321" s="52">
        <v>45932.805555555555</v>
      </c>
      <c r="D3321" s="48">
        <v>1573.1579999999999</v>
      </c>
      <c r="E3321" s="48">
        <v>1.74</v>
      </c>
      <c r="F3321" s="48">
        <v>-14.03</v>
      </c>
      <c r="G3321" s="30">
        <f t="shared" si="210"/>
        <v>-1.403</v>
      </c>
      <c r="H3321" s="31">
        <f t="shared" si="211"/>
        <v>171.93629999999976</v>
      </c>
      <c r="I3321" s="31">
        <f>MAX($H$19:H3321)</f>
        <v>192.12729999999971</v>
      </c>
      <c r="J3321" s="32">
        <f t="shared" si="212"/>
        <v>-20.190999999999946</v>
      </c>
      <c r="K3321" s="33">
        <f t="shared" si="213"/>
        <v>-8.0939521504932443E-3</v>
      </c>
    </row>
    <row r="3322" spans="1:11" x14ac:dyDescent="0.25">
      <c r="A3322" s="51" t="s">
        <v>1145</v>
      </c>
      <c r="B3322" s="49" t="s">
        <v>108</v>
      </c>
      <c r="C3322" s="53">
        <v>45933.038194444445</v>
      </c>
      <c r="D3322" s="49">
        <v>428.55</v>
      </c>
      <c r="E3322" s="49">
        <v>4.4000000000000004</v>
      </c>
      <c r="F3322" s="49">
        <v>-6.47</v>
      </c>
      <c r="G3322" s="30">
        <f t="shared" si="210"/>
        <v>-0.64700000000000002</v>
      </c>
      <c r="H3322" s="31">
        <f t="shared" si="211"/>
        <v>171.28929999999977</v>
      </c>
      <c r="I3322" s="31">
        <f>MAX($H$19:H3322)</f>
        <v>192.12729999999971</v>
      </c>
      <c r="J3322" s="32">
        <f t="shared" si="212"/>
        <v>-20.837999999999937</v>
      </c>
      <c r="K3322" s="33">
        <f t="shared" si="213"/>
        <v>-3.7630215376275311E-3</v>
      </c>
    </row>
    <row r="3323" spans="1:11" x14ac:dyDescent="0.25">
      <c r="A3323" s="50" t="s">
        <v>1145</v>
      </c>
      <c r="B3323" s="48" t="s">
        <v>110</v>
      </c>
      <c r="C3323" s="52">
        <v>45933.038194444445</v>
      </c>
      <c r="D3323" s="48">
        <v>428.55</v>
      </c>
      <c r="E3323" s="48">
        <v>10.199999999999999</v>
      </c>
      <c r="F3323" s="48">
        <v>-14.99</v>
      </c>
      <c r="G3323" s="30">
        <f t="shared" si="210"/>
        <v>-1.4990000000000001</v>
      </c>
      <c r="H3323" s="31">
        <f t="shared" si="211"/>
        <v>169.79029999999977</v>
      </c>
      <c r="I3323" s="31">
        <f>MAX($H$19:H3323)</f>
        <v>192.12729999999971</v>
      </c>
      <c r="J3323" s="32">
        <f t="shared" si="212"/>
        <v>-22.336999999999932</v>
      </c>
      <c r="K3323" s="33">
        <f t="shared" si="213"/>
        <v>-8.751276349427517E-3</v>
      </c>
    </row>
    <row r="3324" spans="1:11" x14ac:dyDescent="0.25">
      <c r="A3324" s="51" t="s">
        <v>1146</v>
      </c>
      <c r="B3324" s="49" t="s">
        <v>108</v>
      </c>
      <c r="C3324" s="53">
        <v>45933.277777777781</v>
      </c>
      <c r="D3324" s="49">
        <v>3860.7</v>
      </c>
      <c r="E3324" s="49">
        <v>0.6</v>
      </c>
      <c r="F3324" s="49">
        <v>4.08</v>
      </c>
      <c r="G3324" s="30">
        <f t="shared" si="210"/>
        <v>0.40800000000000003</v>
      </c>
      <c r="H3324" s="31">
        <f t="shared" si="211"/>
        <v>170.19829999999976</v>
      </c>
      <c r="I3324" s="31">
        <f>MAX($H$19:H3324)</f>
        <v>192.12729999999971</v>
      </c>
      <c r="J3324" s="32">
        <f t="shared" si="212"/>
        <v>-21.928999999999945</v>
      </c>
      <c r="K3324" s="33">
        <f t="shared" si="213"/>
        <v>2.4029641269258661E-3</v>
      </c>
    </row>
    <row r="3325" spans="1:11" x14ac:dyDescent="0.25">
      <c r="A3325" s="50" t="s">
        <v>1146</v>
      </c>
      <c r="B3325" s="48" t="s">
        <v>110</v>
      </c>
      <c r="C3325" s="52">
        <v>45933.277777777781</v>
      </c>
      <c r="D3325" s="48">
        <v>3860.7</v>
      </c>
      <c r="E3325" s="48">
        <v>1.5</v>
      </c>
      <c r="F3325" s="48">
        <v>0</v>
      </c>
      <c r="G3325" s="30">
        <f t="shared" si="210"/>
        <v>0</v>
      </c>
      <c r="H3325" s="31">
        <f t="shared" si="211"/>
        <v>170.19829999999976</v>
      </c>
      <c r="I3325" s="31">
        <f>MAX($H$19:H3325)</f>
        <v>192.12729999999971</v>
      </c>
      <c r="J3325" s="32">
        <f t="shared" si="212"/>
        <v>-21.928999999999945</v>
      </c>
      <c r="K3325" s="33">
        <f t="shared" si="213"/>
        <v>0</v>
      </c>
    </row>
    <row r="3326" spans="1:11" x14ac:dyDescent="0.25">
      <c r="A3326" s="51" t="s">
        <v>1148</v>
      </c>
      <c r="B3326" s="49" t="s">
        <v>108</v>
      </c>
      <c r="C3326" s="53">
        <v>45933.277777777781</v>
      </c>
      <c r="D3326" s="49">
        <v>1574.6320000000001</v>
      </c>
      <c r="E3326" s="49">
        <v>0.89</v>
      </c>
      <c r="F3326" s="49">
        <v>4.43</v>
      </c>
      <c r="G3326" s="30">
        <f t="shared" si="210"/>
        <v>0.443</v>
      </c>
      <c r="H3326" s="31">
        <f t="shared" si="211"/>
        <v>170.64129999999977</v>
      </c>
      <c r="I3326" s="31">
        <f>MAX($H$19:H3326)</f>
        <v>192.12729999999971</v>
      </c>
      <c r="J3326" s="32">
        <f t="shared" si="212"/>
        <v>-21.485999999999933</v>
      </c>
      <c r="K3326" s="33">
        <f t="shared" si="213"/>
        <v>2.6028462093923288E-3</v>
      </c>
    </row>
    <row r="3327" spans="1:11" x14ac:dyDescent="0.25">
      <c r="A3327" s="50" t="s">
        <v>1148</v>
      </c>
      <c r="B3327" s="48" t="s">
        <v>110</v>
      </c>
      <c r="C3327" s="52">
        <v>45933.277777777781</v>
      </c>
      <c r="D3327" s="48">
        <v>1574.6320000000001</v>
      </c>
      <c r="E3327" s="48">
        <v>2.08</v>
      </c>
      <c r="F3327" s="48">
        <v>9.9700000000000006</v>
      </c>
      <c r="G3327" s="30">
        <f t="shared" si="210"/>
        <v>0.99700000000000011</v>
      </c>
      <c r="H3327" s="31">
        <f t="shared" si="211"/>
        <v>171.63829999999979</v>
      </c>
      <c r="I3327" s="31">
        <f>MAX($H$19:H3327)</f>
        <v>192.12729999999971</v>
      </c>
      <c r="J3327" s="32">
        <f t="shared" si="212"/>
        <v>-20.488999999999919</v>
      </c>
      <c r="K3327" s="33">
        <f t="shared" si="213"/>
        <v>5.8426652867742401E-3</v>
      </c>
    </row>
    <row r="3328" spans="1:11" x14ac:dyDescent="0.25">
      <c r="A3328" s="50" t="s">
        <v>1147</v>
      </c>
      <c r="B3328" s="48" t="s">
        <v>105</v>
      </c>
      <c r="C3328" s="52">
        <v>45933.454861111109</v>
      </c>
      <c r="D3328" s="48">
        <v>60.997</v>
      </c>
      <c r="E3328" s="48">
        <v>21.46</v>
      </c>
      <c r="F3328" s="48">
        <v>4.4000000000000004</v>
      </c>
      <c r="G3328" s="30">
        <f t="shared" si="210"/>
        <v>0.44000000000000006</v>
      </c>
      <c r="H3328" s="31">
        <f t="shared" si="211"/>
        <v>172.07829999999979</v>
      </c>
      <c r="I3328" s="31">
        <f>MAX($H$19:H3328)</f>
        <v>192.12729999999971</v>
      </c>
      <c r="J3328" s="32">
        <f t="shared" si="212"/>
        <v>-20.048999999999921</v>
      </c>
      <c r="K3328" s="33">
        <f t="shared" si="213"/>
        <v>2.5635304008486681E-3</v>
      </c>
    </row>
    <row r="3329" spans="1:11" x14ac:dyDescent="0.25">
      <c r="A3329" s="51" t="s">
        <v>1147</v>
      </c>
      <c r="B3329" s="49" t="s">
        <v>107</v>
      </c>
      <c r="C3329" s="53">
        <v>45933.454861111109</v>
      </c>
      <c r="D3329" s="49">
        <v>60.997</v>
      </c>
      <c r="E3329" s="49">
        <v>50.08</v>
      </c>
      <c r="F3329" s="49">
        <v>-0.2</v>
      </c>
      <c r="G3329" s="30">
        <f t="shared" si="210"/>
        <v>-2.0000000000000004E-2</v>
      </c>
      <c r="H3329" s="31">
        <f t="shared" si="211"/>
        <v>172.05829999999978</v>
      </c>
      <c r="I3329" s="31">
        <f>MAX($H$19:H3329)</f>
        <v>192.12729999999971</v>
      </c>
      <c r="J3329" s="32">
        <f t="shared" si="212"/>
        <v>-20.068999999999932</v>
      </c>
      <c r="K3329" s="33">
        <f t="shared" si="213"/>
        <v>-1.1622615983541973E-4</v>
      </c>
    </row>
    <row r="3330" spans="1:11" x14ac:dyDescent="0.25">
      <c r="A3330" s="51" t="s">
        <v>1145</v>
      </c>
      <c r="B3330" s="49" t="s">
        <v>108</v>
      </c>
      <c r="C3330" s="53">
        <v>45933.520833333336</v>
      </c>
      <c r="D3330" s="49">
        <v>428.15</v>
      </c>
      <c r="E3330" s="49">
        <v>6</v>
      </c>
      <c r="F3330" s="49">
        <v>-5.4</v>
      </c>
      <c r="G3330" s="30">
        <f t="shared" si="210"/>
        <v>-0.54</v>
      </c>
      <c r="H3330" s="31">
        <f t="shared" si="211"/>
        <v>171.51829999999978</v>
      </c>
      <c r="I3330" s="31">
        <f>MAX($H$19:H3330)</f>
        <v>192.12729999999971</v>
      </c>
      <c r="J3330" s="32">
        <f t="shared" si="212"/>
        <v>-20.608999999999924</v>
      </c>
      <c r="K3330" s="33">
        <f t="shared" si="213"/>
        <v>-3.1384710879974742E-3</v>
      </c>
    </row>
    <row r="3331" spans="1:11" x14ac:dyDescent="0.25">
      <c r="A3331" s="50" t="s">
        <v>1145</v>
      </c>
      <c r="B3331" s="48" t="s">
        <v>110</v>
      </c>
      <c r="C3331" s="52">
        <v>45933.520833333336</v>
      </c>
      <c r="D3331" s="48">
        <v>428.15</v>
      </c>
      <c r="E3331" s="48">
        <v>14</v>
      </c>
      <c r="F3331" s="48">
        <v>-12.6</v>
      </c>
      <c r="G3331" s="30">
        <f t="shared" si="210"/>
        <v>-1.26</v>
      </c>
      <c r="H3331" s="31">
        <f t="shared" si="211"/>
        <v>170.25829999999979</v>
      </c>
      <c r="I3331" s="31">
        <f>MAX($H$19:H3331)</f>
        <v>192.12729999999971</v>
      </c>
      <c r="J3331" s="32">
        <f t="shared" si="212"/>
        <v>-21.868999999999915</v>
      </c>
      <c r="K3331" s="33">
        <f t="shared" si="213"/>
        <v>-7.3461549000893855E-3</v>
      </c>
    </row>
    <row r="3332" spans="1:11" x14ac:dyDescent="0.25">
      <c r="A3332" s="51" t="s">
        <v>1145</v>
      </c>
      <c r="B3332" s="49" t="s">
        <v>105</v>
      </c>
      <c r="C3332" s="53">
        <v>45933.586805555555</v>
      </c>
      <c r="D3332" s="49">
        <v>426.25</v>
      </c>
      <c r="E3332" s="49">
        <v>3.1</v>
      </c>
      <c r="F3332" s="49">
        <v>-5.39</v>
      </c>
      <c r="G3332" s="30">
        <f t="shared" si="210"/>
        <v>-0.53900000000000003</v>
      </c>
      <c r="H3332" s="31">
        <f t="shared" si="211"/>
        <v>169.71929999999981</v>
      </c>
      <c r="I3332" s="31">
        <f>MAX($H$19:H3332)</f>
        <v>192.12729999999971</v>
      </c>
      <c r="J3332" s="32">
        <f t="shared" si="212"/>
        <v>-22.407999999999902</v>
      </c>
      <c r="K3332" s="33">
        <f t="shared" si="213"/>
        <v>-3.1657781147820252E-3</v>
      </c>
    </row>
    <row r="3333" spans="1:11" x14ac:dyDescent="0.25">
      <c r="A3333" s="50" t="s">
        <v>1145</v>
      </c>
      <c r="B3333" s="48" t="s">
        <v>107</v>
      </c>
      <c r="C3333" s="52">
        <v>45933.586805555555</v>
      </c>
      <c r="D3333" s="48">
        <v>426.25</v>
      </c>
      <c r="E3333" s="48">
        <v>7.2</v>
      </c>
      <c r="F3333" s="48">
        <v>-12.53</v>
      </c>
      <c r="G3333" s="30">
        <f t="shared" si="210"/>
        <v>-1.2530000000000001</v>
      </c>
      <c r="H3333" s="31">
        <f t="shared" si="211"/>
        <v>168.46629999999982</v>
      </c>
      <c r="I3333" s="31">
        <f>MAX($H$19:H3333)</f>
        <v>192.12729999999971</v>
      </c>
      <c r="J3333" s="32">
        <f t="shared" si="212"/>
        <v>-23.660999999999888</v>
      </c>
      <c r="K3333" s="33">
        <f t="shared" si="213"/>
        <v>-7.3827785054497719E-3</v>
      </c>
    </row>
    <row r="3334" spans="1:11" x14ac:dyDescent="0.25">
      <c r="A3334" s="51" t="s">
        <v>1147</v>
      </c>
      <c r="B3334" s="49" t="s">
        <v>108</v>
      </c>
      <c r="C3334" s="53">
        <v>45933.625</v>
      </c>
      <c r="D3334" s="49">
        <v>61.265000000000001</v>
      </c>
      <c r="E3334" s="49">
        <v>14.45</v>
      </c>
      <c r="F3334" s="49">
        <v>-3.01</v>
      </c>
      <c r="G3334" s="30">
        <f t="shared" si="210"/>
        <v>-0.30099999999999999</v>
      </c>
      <c r="H3334" s="31">
        <f t="shared" si="211"/>
        <v>168.16529999999983</v>
      </c>
      <c r="I3334" s="31">
        <f>MAX($H$19:H3334)</f>
        <v>192.12729999999971</v>
      </c>
      <c r="J3334" s="32">
        <f t="shared" si="212"/>
        <v>-23.961999999999875</v>
      </c>
      <c r="K3334" s="33">
        <f t="shared" si="213"/>
        <v>-1.7867074898658686E-3</v>
      </c>
    </row>
    <row r="3335" spans="1:11" x14ac:dyDescent="0.25">
      <c r="A3335" s="51" t="s">
        <v>1147</v>
      </c>
      <c r="B3335" s="49" t="s">
        <v>110</v>
      </c>
      <c r="C3335" s="53">
        <v>45933.625</v>
      </c>
      <c r="D3335" s="49">
        <v>61.265000000000001</v>
      </c>
      <c r="E3335" s="49">
        <v>33.72</v>
      </c>
      <c r="F3335" s="49">
        <v>-7.01</v>
      </c>
      <c r="G3335" s="30">
        <f t="shared" si="210"/>
        <v>-0.70100000000000007</v>
      </c>
      <c r="H3335" s="31">
        <f t="shared" si="211"/>
        <v>167.46429999999984</v>
      </c>
      <c r="I3335" s="31">
        <f>MAX($H$19:H3335)</f>
        <v>192.12729999999971</v>
      </c>
      <c r="J3335" s="32">
        <f t="shared" si="212"/>
        <v>-24.662999999999869</v>
      </c>
      <c r="K3335" s="33">
        <f t="shared" si="213"/>
        <v>-4.1685175241265027E-3</v>
      </c>
    </row>
    <row r="3336" spans="1:11" x14ac:dyDescent="0.25">
      <c r="A3336" s="50" t="s">
        <v>1147</v>
      </c>
      <c r="B3336" s="48" t="s">
        <v>105</v>
      </c>
      <c r="C3336" s="52">
        <v>45933.805555555555</v>
      </c>
      <c r="D3336" s="48">
        <v>61.057000000000002</v>
      </c>
      <c r="E3336" s="48">
        <v>14.45</v>
      </c>
      <c r="F3336" s="48">
        <v>-3.01</v>
      </c>
      <c r="G3336" s="30">
        <f t="shared" si="210"/>
        <v>-0.30099999999999999</v>
      </c>
      <c r="H3336" s="31">
        <f t="shared" si="211"/>
        <v>167.16329999999985</v>
      </c>
      <c r="I3336" s="31">
        <f>MAX($H$19:H3336)</f>
        <v>192.12729999999971</v>
      </c>
      <c r="J3336" s="32">
        <f t="shared" si="212"/>
        <v>-24.963999999999857</v>
      </c>
      <c r="K3336" s="33">
        <f t="shared" si="213"/>
        <v>-1.797398012591267E-3</v>
      </c>
    </row>
    <row r="3337" spans="1:11" x14ac:dyDescent="0.25">
      <c r="A3337" s="50" t="s">
        <v>1147</v>
      </c>
      <c r="B3337" s="48" t="s">
        <v>105</v>
      </c>
      <c r="C3337" s="52">
        <v>45933.805555555555</v>
      </c>
      <c r="D3337" s="48">
        <v>61.057000000000002</v>
      </c>
      <c r="E3337" s="48">
        <v>33.72</v>
      </c>
      <c r="F3337" s="48">
        <v>-7.01</v>
      </c>
      <c r="G3337" s="30">
        <f t="shared" si="210"/>
        <v>-0.70100000000000007</v>
      </c>
      <c r="H3337" s="31">
        <f t="shared" si="211"/>
        <v>166.46229999999986</v>
      </c>
      <c r="I3337" s="31">
        <f>MAX($H$19:H3337)</f>
        <v>192.12729999999971</v>
      </c>
      <c r="J3337" s="32">
        <f t="shared" si="212"/>
        <v>-25.66499999999985</v>
      </c>
      <c r="K3337" s="33">
        <f t="shared" si="213"/>
        <v>-4.1935041961961295E-3</v>
      </c>
    </row>
    <row r="3338" spans="1:11" x14ac:dyDescent="0.25">
      <c r="A3338" s="50" t="s">
        <v>1147</v>
      </c>
      <c r="B3338" s="48" t="s">
        <v>105</v>
      </c>
      <c r="C3338" s="52">
        <v>45933.805555555555</v>
      </c>
      <c r="D3338" s="48">
        <v>61.057000000000002</v>
      </c>
      <c r="E3338" s="48">
        <v>26.39</v>
      </c>
      <c r="F3338" s="48">
        <v>4.78</v>
      </c>
      <c r="G3338" s="30">
        <f t="shared" si="210"/>
        <v>0.47800000000000004</v>
      </c>
      <c r="H3338" s="31">
        <f t="shared" si="211"/>
        <v>166.94029999999987</v>
      </c>
      <c r="I3338" s="31">
        <f>MAX($H$19:H3338)</f>
        <v>192.12729999999971</v>
      </c>
      <c r="J3338" s="32">
        <f t="shared" si="212"/>
        <v>-25.186999999999841</v>
      </c>
      <c r="K3338" s="33">
        <f t="shared" si="213"/>
        <v>2.8715210591228058E-3</v>
      </c>
    </row>
    <row r="3339" spans="1:11" x14ac:dyDescent="0.25">
      <c r="A3339" s="51" t="s">
        <v>1147</v>
      </c>
      <c r="B3339" s="49" t="s">
        <v>107</v>
      </c>
      <c r="C3339" s="53">
        <v>45933.805555555555</v>
      </c>
      <c r="D3339" s="49">
        <v>61.057000000000002</v>
      </c>
      <c r="E3339" s="49">
        <v>61.59</v>
      </c>
      <c r="F3339" s="49">
        <v>0</v>
      </c>
      <c r="G3339" s="30">
        <f t="shared" si="210"/>
        <v>0</v>
      </c>
      <c r="H3339" s="31">
        <f t="shared" si="211"/>
        <v>166.94029999999987</v>
      </c>
      <c r="I3339" s="31">
        <f>MAX($H$19:H3339)</f>
        <v>192.12729999999971</v>
      </c>
      <c r="J3339" s="32">
        <f t="shared" si="212"/>
        <v>-25.186999999999841</v>
      </c>
      <c r="K3339" s="33">
        <f t="shared" si="213"/>
        <v>0</v>
      </c>
    </row>
    <row r="3340" spans="1:11" x14ac:dyDescent="0.25">
      <c r="A3340" s="51" t="s">
        <v>1148</v>
      </c>
      <c r="B3340" s="49" t="s">
        <v>108</v>
      </c>
      <c r="C3340" s="53">
        <v>45933.854166666664</v>
      </c>
      <c r="D3340" s="49">
        <v>1618.9780000000001</v>
      </c>
      <c r="E3340" s="49">
        <v>1.06</v>
      </c>
      <c r="F3340" s="49">
        <v>4.54</v>
      </c>
      <c r="G3340" s="30">
        <f t="shared" si="210"/>
        <v>0.45400000000000001</v>
      </c>
      <c r="H3340" s="31">
        <f t="shared" si="211"/>
        <v>167.39429999999987</v>
      </c>
      <c r="I3340" s="31">
        <f>MAX($H$19:H3340)</f>
        <v>192.12729999999971</v>
      </c>
      <c r="J3340" s="32">
        <f t="shared" si="212"/>
        <v>-24.732999999999834</v>
      </c>
      <c r="K3340" s="33">
        <f t="shared" si="213"/>
        <v>2.7195350673265839E-3</v>
      </c>
    </row>
    <row r="3341" spans="1:11" x14ac:dyDescent="0.25">
      <c r="A3341" s="50" t="s">
        <v>1148</v>
      </c>
      <c r="B3341" s="48" t="s">
        <v>110</v>
      </c>
      <c r="C3341" s="52">
        <v>45933.854166666664</v>
      </c>
      <c r="D3341" s="48">
        <v>1618.9780000000001</v>
      </c>
      <c r="E3341" s="48">
        <v>2.4700000000000002</v>
      </c>
      <c r="F3341" s="48">
        <v>22.9</v>
      </c>
      <c r="G3341" s="30">
        <f t="shared" si="210"/>
        <v>2.29</v>
      </c>
      <c r="H3341" s="31">
        <f t="shared" si="211"/>
        <v>169.68429999999987</v>
      </c>
      <c r="I3341" s="31">
        <f>MAX($H$19:H3341)</f>
        <v>192.12729999999971</v>
      </c>
      <c r="J3341" s="32">
        <f t="shared" si="212"/>
        <v>-22.442999999999842</v>
      </c>
      <c r="K3341" s="33">
        <f t="shared" si="213"/>
        <v>1.3680274656902913E-2</v>
      </c>
    </row>
    <row r="3342" spans="1:11" x14ac:dyDescent="0.25">
      <c r="A3342" s="50" t="s">
        <v>1144</v>
      </c>
      <c r="B3342" s="48" t="s">
        <v>108</v>
      </c>
      <c r="C3342" s="52">
        <v>45935.993055555555</v>
      </c>
      <c r="D3342" s="48">
        <v>5.0856000000000003</v>
      </c>
      <c r="E3342" s="48">
        <v>3.2</v>
      </c>
      <c r="F3342" s="48">
        <v>4.4800000000000004</v>
      </c>
      <c r="G3342" s="30">
        <f t="shared" si="210"/>
        <v>0.44800000000000006</v>
      </c>
      <c r="H3342" s="31">
        <f t="shared" si="211"/>
        <v>170.13229999999987</v>
      </c>
      <c r="I3342" s="31">
        <f>MAX($H$19:H3342)</f>
        <v>192.12729999999971</v>
      </c>
      <c r="J3342" s="32">
        <f t="shared" si="212"/>
        <v>-21.994999999999834</v>
      </c>
      <c r="K3342" s="33">
        <f t="shared" si="213"/>
        <v>2.6401971190028739E-3</v>
      </c>
    </row>
    <row r="3343" spans="1:11" x14ac:dyDescent="0.25">
      <c r="A3343" s="51" t="s">
        <v>1144</v>
      </c>
      <c r="B3343" s="49" t="s">
        <v>110</v>
      </c>
      <c r="C3343" s="53">
        <v>45935.993055555555</v>
      </c>
      <c r="D3343" s="49">
        <v>5.0856000000000003</v>
      </c>
      <c r="E3343" s="49">
        <v>7.5</v>
      </c>
      <c r="F3343" s="49">
        <v>11.85</v>
      </c>
      <c r="G3343" s="30">
        <f t="shared" si="210"/>
        <v>1.1850000000000001</v>
      </c>
      <c r="H3343" s="31">
        <f t="shared" si="211"/>
        <v>171.31729999999988</v>
      </c>
      <c r="I3343" s="31">
        <f>MAX($H$19:H3343)</f>
        <v>192.12729999999971</v>
      </c>
      <c r="J3343" s="32">
        <f t="shared" si="212"/>
        <v>-20.809999999999832</v>
      </c>
      <c r="K3343" s="33">
        <f t="shared" si="213"/>
        <v>6.9651676959636699E-3</v>
      </c>
    </row>
    <row r="3344" spans="1:11" x14ac:dyDescent="0.25">
      <c r="A3344" s="50" t="s">
        <v>1144</v>
      </c>
      <c r="B3344" s="48" t="s">
        <v>105</v>
      </c>
      <c r="C3344" s="52">
        <v>45936.222222222219</v>
      </c>
      <c r="D3344" s="48">
        <v>5.0774999999999997</v>
      </c>
      <c r="E3344" s="48">
        <v>3.7</v>
      </c>
      <c r="F3344" s="48">
        <v>-5.96</v>
      </c>
      <c r="G3344" s="30">
        <f t="shared" si="210"/>
        <v>-0.59599999999999997</v>
      </c>
      <c r="H3344" s="31">
        <f t="shared" si="211"/>
        <v>170.72129999999987</v>
      </c>
      <c r="I3344" s="31">
        <f>MAX($H$19:H3344)</f>
        <v>192.12729999999971</v>
      </c>
      <c r="J3344" s="32">
        <f t="shared" si="212"/>
        <v>-21.405999999999835</v>
      </c>
      <c r="K3344" s="33">
        <f t="shared" si="213"/>
        <v>-3.478924778758552E-3</v>
      </c>
    </row>
    <row r="3345" spans="1:11" x14ac:dyDescent="0.25">
      <c r="A3345" s="51" t="s">
        <v>1144</v>
      </c>
      <c r="B3345" s="49" t="s">
        <v>107</v>
      </c>
      <c r="C3345" s="53">
        <v>45936.222222222219</v>
      </c>
      <c r="D3345" s="49">
        <v>5.0774999999999997</v>
      </c>
      <c r="E3345" s="49">
        <v>8.6999999999999993</v>
      </c>
      <c r="F3345" s="49">
        <v>-14.01</v>
      </c>
      <c r="G3345" s="30">
        <f t="shared" si="210"/>
        <v>-1.401</v>
      </c>
      <c r="H3345" s="31">
        <f t="shared" si="211"/>
        <v>169.32029999999986</v>
      </c>
      <c r="I3345" s="31">
        <f>MAX($H$19:H3345)</f>
        <v>192.12729999999971</v>
      </c>
      <c r="J3345" s="32">
        <f t="shared" si="212"/>
        <v>-22.806999999999846</v>
      </c>
      <c r="K3345" s="33">
        <f t="shared" si="213"/>
        <v>-8.2063573789562527E-3</v>
      </c>
    </row>
    <row r="3346" spans="1:11" x14ac:dyDescent="0.25">
      <c r="A3346" s="50" t="s">
        <v>1147</v>
      </c>
      <c r="B3346" s="48" t="s">
        <v>108</v>
      </c>
      <c r="C3346" s="52">
        <v>45936.388888888891</v>
      </c>
      <c r="D3346" s="48">
        <v>62.057000000000002</v>
      </c>
      <c r="E3346" s="48">
        <v>17.09</v>
      </c>
      <c r="F3346" s="48">
        <v>4.34</v>
      </c>
      <c r="G3346" s="30">
        <f t="shared" si="210"/>
        <v>0.434</v>
      </c>
      <c r="H3346" s="31">
        <f t="shared" si="211"/>
        <v>169.75429999999986</v>
      </c>
      <c r="I3346" s="31">
        <f>MAX($H$19:H3346)</f>
        <v>192.12729999999971</v>
      </c>
      <c r="J3346" s="32">
        <f t="shared" si="212"/>
        <v>-22.372999999999848</v>
      </c>
      <c r="K3346" s="33">
        <f t="shared" si="213"/>
        <v>2.5631894108384401E-3</v>
      </c>
    </row>
    <row r="3347" spans="1:11" x14ac:dyDescent="0.25">
      <c r="A3347" s="51" t="s">
        <v>1147</v>
      </c>
      <c r="B3347" s="49" t="s">
        <v>110</v>
      </c>
      <c r="C3347" s="53">
        <v>45936.388888888891</v>
      </c>
      <c r="D3347" s="49">
        <v>62.057000000000002</v>
      </c>
      <c r="E3347" s="49">
        <v>39.89</v>
      </c>
      <c r="F3347" s="49">
        <v>0</v>
      </c>
      <c r="G3347" s="30">
        <f t="shared" si="210"/>
        <v>0</v>
      </c>
      <c r="H3347" s="31">
        <f t="shared" si="211"/>
        <v>169.75429999999986</v>
      </c>
      <c r="I3347" s="31">
        <f>MAX($H$19:H3347)</f>
        <v>192.12729999999971</v>
      </c>
      <c r="J3347" s="32">
        <f t="shared" si="212"/>
        <v>-22.372999999999848</v>
      </c>
      <c r="K3347" s="33">
        <f t="shared" si="213"/>
        <v>0</v>
      </c>
    </row>
    <row r="3348" spans="1:11" x14ac:dyDescent="0.25">
      <c r="A3348" s="50" t="s">
        <v>1147</v>
      </c>
      <c r="B3348" s="48" t="s">
        <v>105</v>
      </c>
      <c r="C3348" s="52">
        <v>45936.506944444445</v>
      </c>
      <c r="D3348" s="48">
        <v>61.619</v>
      </c>
      <c r="E3348" s="48">
        <v>17.059999999999999</v>
      </c>
      <c r="F3348" s="48">
        <v>-5.92</v>
      </c>
      <c r="G3348" s="30">
        <f t="shared" si="210"/>
        <v>-0.59199999999999997</v>
      </c>
      <c r="H3348" s="31">
        <f t="shared" si="211"/>
        <v>169.16229999999985</v>
      </c>
      <c r="I3348" s="31">
        <f>MAX($H$19:H3348)</f>
        <v>192.12729999999971</v>
      </c>
      <c r="J3348" s="32">
        <f t="shared" si="212"/>
        <v>-22.964999999999861</v>
      </c>
      <c r="K3348" s="33">
        <f t="shared" si="213"/>
        <v>-3.4873932501269245E-3</v>
      </c>
    </row>
    <row r="3349" spans="1:11" x14ac:dyDescent="0.25">
      <c r="A3349" s="51" t="s">
        <v>1147</v>
      </c>
      <c r="B3349" s="49" t="s">
        <v>107</v>
      </c>
      <c r="C3349" s="53">
        <v>45936.506944444445</v>
      </c>
      <c r="D3349" s="49">
        <v>61.619</v>
      </c>
      <c r="E3349" s="49">
        <v>39.799999999999997</v>
      </c>
      <c r="F3349" s="49">
        <v>-13.81</v>
      </c>
      <c r="G3349" s="30">
        <f t="shared" si="210"/>
        <v>-1.3810000000000002</v>
      </c>
      <c r="H3349" s="31">
        <f t="shared" si="211"/>
        <v>167.78129999999985</v>
      </c>
      <c r="I3349" s="31">
        <f>MAX($H$19:H3349)</f>
        <v>192.12729999999971</v>
      </c>
      <c r="J3349" s="32">
        <f t="shared" si="212"/>
        <v>-24.345999999999862</v>
      </c>
      <c r="K3349" s="33">
        <f t="shared" si="213"/>
        <v>-8.1637575275341767E-3</v>
      </c>
    </row>
    <row r="3350" spans="1:11" x14ac:dyDescent="0.25">
      <c r="A3350" s="51" t="s">
        <v>1148</v>
      </c>
      <c r="B3350" s="49" t="s">
        <v>108</v>
      </c>
      <c r="C3350" s="53">
        <v>45936.565972222219</v>
      </c>
      <c r="D3350" s="49">
        <v>1643.636</v>
      </c>
      <c r="E3350" s="49">
        <v>0.42</v>
      </c>
      <c r="F3350" s="49">
        <v>-5.96</v>
      </c>
      <c r="G3350" s="30">
        <f t="shared" si="210"/>
        <v>-0.59599999999999997</v>
      </c>
      <c r="H3350" s="31">
        <f t="shared" si="211"/>
        <v>167.18529999999984</v>
      </c>
      <c r="I3350" s="31">
        <f>MAX($H$19:H3350)</f>
        <v>192.12729999999971</v>
      </c>
      <c r="J3350" s="32">
        <f t="shared" si="212"/>
        <v>-24.941999999999865</v>
      </c>
      <c r="K3350" s="33">
        <f t="shared" si="213"/>
        <v>-3.5522433072100457E-3</v>
      </c>
    </row>
    <row r="3351" spans="1:11" x14ac:dyDescent="0.25">
      <c r="A3351" s="50" t="s">
        <v>1148</v>
      </c>
      <c r="B3351" s="48" t="s">
        <v>110</v>
      </c>
      <c r="C3351" s="52">
        <v>45936.565972222219</v>
      </c>
      <c r="D3351" s="48">
        <v>1643.636</v>
      </c>
      <c r="E3351" s="48">
        <v>0.98</v>
      </c>
      <c r="F3351" s="48">
        <v>-13.91</v>
      </c>
      <c r="G3351" s="30">
        <f t="shared" si="210"/>
        <v>-1.391</v>
      </c>
      <c r="H3351" s="31">
        <f t="shared" si="211"/>
        <v>165.79429999999985</v>
      </c>
      <c r="I3351" s="31">
        <f>MAX($H$19:H3351)</f>
        <v>192.12729999999971</v>
      </c>
      <c r="J3351" s="32">
        <f t="shared" si="212"/>
        <v>-26.332999999999856</v>
      </c>
      <c r="K3351" s="33">
        <f t="shared" si="213"/>
        <v>-8.3201094833097455E-3</v>
      </c>
    </row>
    <row r="3352" spans="1:11" x14ac:dyDescent="0.25">
      <c r="A3352" s="51" t="s">
        <v>1146</v>
      </c>
      <c r="B3352" s="49" t="s">
        <v>108</v>
      </c>
      <c r="C3352" s="53">
        <v>45936.614583333336</v>
      </c>
      <c r="D3352" s="49">
        <v>3957.71</v>
      </c>
      <c r="E3352" s="49">
        <v>0.3</v>
      </c>
      <c r="F3352" s="49">
        <v>3.62</v>
      </c>
      <c r="G3352" s="30">
        <f t="shared" si="210"/>
        <v>0.36200000000000004</v>
      </c>
      <c r="H3352" s="31">
        <f t="shared" si="211"/>
        <v>166.15629999999985</v>
      </c>
      <c r="I3352" s="31">
        <f>MAX($H$19:H3352)</f>
        <v>192.12729999999971</v>
      </c>
      <c r="J3352" s="32">
        <f t="shared" si="212"/>
        <v>-25.970999999999862</v>
      </c>
      <c r="K3352" s="33">
        <f t="shared" si="213"/>
        <v>2.1834285014623589E-3</v>
      </c>
    </row>
    <row r="3353" spans="1:11" x14ac:dyDescent="0.25">
      <c r="A3353" s="50" t="s">
        <v>1146</v>
      </c>
      <c r="B3353" s="48" t="s">
        <v>110</v>
      </c>
      <c r="C3353" s="52">
        <v>45936.614583333336</v>
      </c>
      <c r="D3353" s="48">
        <v>3957.71</v>
      </c>
      <c r="E3353" s="48">
        <v>0.8</v>
      </c>
      <c r="F3353" s="48">
        <v>0</v>
      </c>
      <c r="G3353" s="30">
        <f t="shared" si="210"/>
        <v>0</v>
      </c>
      <c r="H3353" s="31">
        <f t="shared" si="211"/>
        <v>166.15629999999985</v>
      </c>
      <c r="I3353" s="31">
        <f>MAX($H$19:H3353)</f>
        <v>192.12729999999971</v>
      </c>
      <c r="J3353" s="32">
        <f t="shared" si="212"/>
        <v>-25.970999999999862</v>
      </c>
      <c r="K3353" s="33">
        <f t="shared" si="213"/>
        <v>0</v>
      </c>
    </row>
    <row r="3354" spans="1:11" x14ac:dyDescent="0.25">
      <c r="A3354" s="50" t="s">
        <v>1147</v>
      </c>
      <c r="B3354" s="48" t="s">
        <v>108</v>
      </c>
      <c r="C3354" s="52">
        <v>45936.684027777781</v>
      </c>
      <c r="D3354" s="48">
        <v>62.084000000000003</v>
      </c>
      <c r="E3354" s="48">
        <v>14.46</v>
      </c>
      <c r="F3354" s="48">
        <v>-6.15</v>
      </c>
      <c r="G3354" s="30">
        <f t="shared" si="210"/>
        <v>-0.6150000000000001</v>
      </c>
      <c r="H3354" s="31">
        <f t="shared" si="211"/>
        <v>165.54129999999984</v>
      </c>
      <c r="I3354" s="31">
        <f>MAX($H$19:H3354)</f>
        <v>192.12729999999971</v>
      </c>
      <c r="J3354" s="32">
        <f t="shared" si="212"/>
        <v>-26.585999999999871</v>
      </c>
      <c r="K3354" s="33">
        <f t="shared" si="213"/>
        <v>-3.7013342256658754E-3</v>
      </c>
    </row>
    <row r="3355" spans="1:11" x14ac:dyDescent="0.25">
      <c r="A3355" s="51" t="s">
        <v>1147</v>
      </c>
      <c r="B3355" s="49" t="s">
        <v>110</v>
      </c>
      <c r="C3355" s="53">
        <v>45936.684027777781</v>
      </c>
      <c r="D3355" s="49">
        <v>62.084000000000003</v>
      </c>
      <c r="E3355" s="49">
        <v>33.74</v>
      </c>
      <c r="F3355" s="49">
        <v>-14.34</v>
      </c>
      <c r="G3355" s="30">
        <f t="shared" si="210"/>
        <v>-1.4340000000000002</v>
      </c>
      <c r="H3355" s="31">
        <f t="shared" si="211"/>
        <v>164.10729999999984</v>
      </c>
      <c r="I3355" s="31">
        <f>MAX($H$19:H3355)</f>
        <v>192.12729999999971</v>
      </c>
      <c r="J3355" s="32">
        <f t="shared" si="212"/>
        <v>-28.019999999999868</v>
      </c>
      <c r="K3355" s="33">
        <f t="shared" si="213"/>
        <v>-8.6624908708582415E-3</v>
      </c>
    </row>
    <row r="3356" spans="1:11" x14ac:dyDescent="0.25">
      <c r="A3356" s="50" t="s">
        <v>1144</v>
      </c>
      <c r="B3356" s="48" t="s">
        <v>108</v>
      </c>
      <c r="C3356" s="52">
        <v>45936.857638888891</v>
      </c>
      <c r="D3356" s="48">
        <v>5.0452000000000004</v>
      </c>
      <c r="E3356" s="48">
        <v>5.7</v>
      </c>
      <c r="F3356" s="48">
        <v>4.5</v>
      </c>
      <c r="G3356" s="30">
        <f t="shared" si="210"/>
        <v>0.45</v>
      </c>
      <c r="H3356" s="31">
        <f t="shared" si="211"/>
        <v>164.55729999999983</v>
      </c>
      <c r="I3356" s="31">
        <f>MAX($H$19:H3356)</f>
        <v>192.12729999999971</v>
      </c>
      <c r="J3356" s="32">
        <f t="shared" si="212"/>
        <v>-27.569999999999879</v>
      </c>
      <c r="K3356" s="33">
        <f t="shared" si="213"/>
        <v>2.7421083644663113E-3</v>
      </c>
    </row>
    <row r="3357" spans="1:11" x14ac:dyDescent="0.25">
      <c r="A3357" s="51" t="s">
        <v>1144</v>
      </c>
      <c r="B3357" s="49" t="s">
        <v>110</v>
      </c>
      <c r="C3357" s="53">
        <v>45936.857638888891</v>
      </c>
      <c r="D3357" s="49">
        <v>5.0452000000000004</v>
      </c>
      <c r="E3357" s="49">
        <v>13.3</v>
      </c>
      <c r="F3357" s="49">
        <v>6.65</v>
      </c>
      <c r="G3357" s="30">
        <f t="shared" si="210"/>
        <v>0.66500000000000004</v>
      </c>
      <c r="H3357" s="31">
        <f t="shared" si="211"/>
        <v>165.22229999999982</v>
      </c>
      <c r="I3357" s="31">
        <f>MAX($H$19:H3357)</f>
        <v>192.12729999999971</v>
      </c>
      <c r="J3357" s="32">
        <f t="shared" si="212"/>
        <v>-26.904999999999887</v>
      </c>
      <c r="K3357" s="33">
        <f t="shared" si="213"/>
        <v>4.041145546262559E-3</v>
      </c>
    </row>
    <row r="3358" spans="1:11" x14ac:dyDescent="0.25">
      <c r="A3358" s="50" t="s">
        <v>1144</v>
      </c>
      <c r="B3358" s="48" t="s">
        <v>108</v>
      </c>
      <c r="C3358" s="52">
        <v>45937.138888888891</v>
      </c>
      <c r="D3358" s="48">
        <v>5.085</v>
      </c>
      <c r="E3358" s="48">
        <v>3.3</v>
      </c>
      <c r="F3358" s="48">
        <v>-5.87</v>
      </c>
      <c r="G3358" s="30">
        <f t="shared" si="210"/>
        <v>-0.58700000000000008</v>
      </c>
      <c r="H3358" s="31">
        <f t="shared" si="211"/>
        <v>164.63529999999983</v>
      </c>
      <c r="I3358" s="31">
        <f>MAX($H$19:H3358)</f>
        <v>192.12729999999971</v>
      </c>
      <c r="J3358" s="32">
        <f t="shared" si="212"/>
        <v>-27.491999999999877</v>
      </c>
      <c r="K3358" s="33">
        <f t="shared" si="213"/>
        <v>-3.5527891816056201E-3</v>
      </c>
    </row>
    <row r="3359" spans="1:11" x14ac:dyDescent="0.25">
      <c r="A3359" s="51" t="s">
        <v>1144</v>
      </c>
      <c r="B3359" s="49" t="s">
        <v>110</v>
      </c>
      <c r="C3359" s="53">
        <v>45937.138888888891</v>
      </c>
      <c r="D3359" s="49">
        <v>5.085</v>
      </c>
      <c r="E3359" s="49">
        <v>7.8</v>
      </c>
      <c r="F3359" s="49">
        <v>-13.88</v>
      </c>
      <c r="G3359" s="30">
        <f t="shared" si="210"/>
        <v>-1.3880000000000001</v>
      </c>
      <c r="H3359" s="31">
        <f t="shared" si="211"/>
        <v>163.24729999999983</v>
      </c>
      <c r="I3359" s="31">
        <f>MAX($H$19:H3359)</f>
        <v>192.12729999999971</v>
      </c>
      <c r="J3359" s="32">
        <f t="shared" si="212"/>
        <v>-28.879999999999882</v>
      </c>
      <c r="K3359" s="33">
        <f t="shared" si="213"/>
        <v>-8.4307557370746355E-3</v>
      </c>
    </row>
    <row r="3360" spans="1:11" x14ac:dyDescent="0.25">
      <c r="A3360" s="51" t="s">
        <v>1148</v>
      </c>
      <c r="B3360" s="49" t="s">
        <v>108</v>
      </c>
      <c r="C3360" s="53">
        <v>45937.159722222219</v>
      </c>
      <c r="D3360" s="49">
        <v>1635.681</v>
      </c>
      <c r="E3360" s="49">
        <v>0.97</v>
      </c>
      <c r="F3360" s="49">
        <v>4.53</v>
      </c>
      <c r="G3360" s="30">
        <f t="shared" si="210"/>
        <v>0.45300000000000007</v>
      </c>
      <c r="H3360" s="31">
        <f t="shared" si="211"/>
        <v>163.70029999999983</v>
      </c>
      <c r="I3360" s="31">
        <f>MAX($H$19:H3360)</f>
        <v>192.12729999999971</v>
      </c>
      <c r="J3360" s="32">
        <f t="shared" si="212"/>
        <v>-28.426999999999879</v>
      </c>
      <c r="K3360" s="33">
        <f t="shared" si="213"/>
        <v>2.7749310402072069E-3</v>
      </c>
    </row>
    <row r="3361" spans="1:11" x14ac:dyDescent="0.25">
      <c r="A3361" s="50" t="s">
        <v>1148</v>
      </c>
      <c r="B3361" s="48" t="s">
        <v>110</v>
      </c>
      <c r="C3361" s="52">
        <v>45937.159722222219</v>
      </c>
      <c r="D3361" s="48">
        <v>1635.681</v>
      </c>
      <c r="E3361" s="48">
        <v>2.27</v>
      </c>
      <c r="F3361" s="48">
        <v>0</v>
      </c>
      <c r="G3361" s="30">
        <f t="shared" si="210"/>
        <v>0</v>
      </c>
      <c r="H3361" s="31">
        <f t="shared" si="211"/>
        <v>163.70029999999983</v>
      </c>
      <c r="I3361" s="31">
        <f>MAX($H$19:H3361)</f>
        <v>192.12729999999971</v>
      </c>
      <c r="J3361" s="32">
        <f t="shared" si="212"/>
        <v>-28.426999999999879</v>
      </c>
      <c r="K3361" s="33">
        <f t="shared" si="213"/>
        <v>0</v>
      </c>
    </row>
    <row r="3362" spans="1:11" x14ac:dyDescent="0.25">
      <c r="A3362" s="51" t="s">
        <v>1146</v>
      </c>
      <c r="B3362" s="49" t="s">
        <v>108</v>
      </c>
      <c r="C3362" s="53">
        <v>45937.173611111109</v>
      </c>
      <c r="D3362" s="49">
        <v>3974.53</v>
      </c>
      <c r="E3362" s="49">
        <v>0.6</v>
      </c>
      <c r="F3362" s="49">
        <v>-5.15</v>
      </c>
      <c r="G3362" s="30">
        <f t="shared" si="210"/>
        <v>-0.51500000000000001</v>
      </c>
      <c r="H3362" s="31">
        <f t="shared" si="211"/>
        <v>163.18529999999984</v>
      </c>
      <c r="I3362" s="31">
        <f>MAX($H$19:H3362)</f>
        <v>192.12729999999971</v>
      </c>
      <c r="J3362" s="32">
        <f t="shared" si="212"/>
        <v>-28.941999999999865</v>
      </c>
      <c r="K3362" s="33">
        <f t="shared" si="213"/>
        <v>-3.1459930128410196E-3</v>
      </c>
    </row>
    <row r="3363" spans="1:11" x14ac:dyDescent="0.25">
      <c r="A3363" s="50" t="s">
        <v>1146</v>
      </c>
      <c r="B3363" s="48" t="s">
        <v>110</v>
      </c>
      <c r="C3363" s="52">
        <v>45937.173611111109</v>
      </c>
      <c r="D3363" s="48">
        <v>3974.53</v>
      </c>
      <c r="E3363" s="48">
        <v>1.6</v>
      </c>
      <c r="F3363" s="48">
        <v>-13.73</v>
      </c>
      <c r="G3363" s="30">
        <f t="shared" si="210"/>
        <v>-1.3730000000000002</v>
      </c>
      <c r="H3363" s="31">
        <f t="shared" si="211"/>
        <v>161.81229999999985</v>
      </c>
      <c r="I3363" s="31">
        <f>MAX($H$19:H3363)</f>
        <v>192.12729999999971</v>
      </c>
      <c r="J3363" s="32">
        <f t="shared" si="212"/>
        <v>-30.314999999999856</v>
      </c>
      <c r="K3363" s="33">
        <f t="shared" si="213"/>
        <v>-8.4137480520609653E-3</v>
      </c>
    </row>
    <row r="3364" spans="1:11" x14ac:dyDescent="0.25">
      <c r="A3364" s="51" t="s">
        <v>1146</v>
      </c>
      <c r="B3364" s="49" t="s">
        <v>105</v>
      </c>
      <c r="C3364" s="53">
        <v>45937.284722222219</v>
      </c>
      <c r="D3364" s="49">
        <v>3959.46</v>
      </c>
      <c r="E3364" s="49">
        <v>0.5</v>
      </c>
      <c r="F3364" s="49">
        <v>4.1399999999999997</v>
      </c>
      <c r="G3364" s="30">
        <f t="shared" si="210"/>
        <v>0.41399999999999998</v>
      </c>
      <c r="H3364" s="31">
        <f t="shared" si="211"/>
        <v>162.22629999999984</v>
      </c>
      <c r="I3364" s="31">
        <f>MAX($H$19:H3364)</f>
        <v>192.12729999999971</v>
      </c>
      <c r="J3364" s="32">
        <f t="shared" si="212"/>
        <v>-29.900999999999868</v>
      </c>
      <c r="K3364" s="33">
        <f t="shared" si="213"/>
        <v>2.5585199641806611E-3</v>
      </c>
    </row>
    <row r="3365" spans="1:11" x14ac:dyDescent="0.25">
      <c r="A3365" s="50" t="s">
        <v>1146</v>
      </c>
      <c r="B3365" s="48" t="s">
        <v>107</v>
      </c>
      <c r="C3365" s="52">
        <v>45937.284722222219</v>
      </c>
      <c r="D3365" s="48">
        <v>3959.46</v>
      </c>
      <c r="E3365" s="48">
        <v>1.2</v>
      </c>
      <c r="F3365" s="48">
        <v>5.27</v>
      </c>
      <c r="G3365" s="30">
        <f t="shared" si="210"/>
        <v>0.52700000000000002</v>
      </c>
      <c r="H3365" s="31">
        <f t="shared" si="211"/>
        <v>162.75329999999983</v>
      </c>
      <c r="I3365" s="31">
        <f>MAX($H$19:H3365)</f>
        <v>192.12729999999971</v>
      </c>
      <c r="J3365" s="32">
        <f t="shared" si="212"/>
        <v>-29.373999999999882</v>
      </c>
      <c r="K3365" s="33">
        <f t="shared" si="213"/>
        <v>3.24854847826761E-3</v>
      </c>
    </row>
    <row r="3366" spans="1:11" x14ac:dyDescent="0.25">
      <c r="A3366" s="51" t="s">
        <v>1148</v>
      </c>
      <c r="B3366" s="49" t="s">
        <v>105</v>
      </c>
      <c r="C3366" s="53">
        <v>45937.309027777781</v>
      </c>
      <c r="D3366" s="49">
        <v>1612.356</v>
      </c>
      <c r="E3366" s="49">
        <v>0.53</v>
      </c>
      <c r="F3366" s="49">
        <v>-5.87</v>
      </c>
      <c r="G3366" s="30">
        <f t="shared" si="210"/>
        <v>-0.58700000000000008</v>
      </c>
      <c r="H3366" s="31">
        <f t="shared" si="211"/>
        <v>162.16629999999984</v>
      </c>
      <c r="I3366" s="31">
        <f>MAX($H$19:H3366)</f>
        <v>192.12729999999971</v>
      </c>
      <c r="J3366" s="32">
        <f t="shared" si="212"/>
        <v>-29.960999999999871</v>
      </c>
      <c r="K3366" s="33">
        <f t="shared" si="213"/>
        <v>-3.6066857016109344E-3</v>
      </c>
    </row>
    <row r="3367" spans="1:11" x14ac:dyDescent="0.25">
      <c r="A3367" s="50" t="s">
        <v>1148</v>
      </c>
      <c r="B3367" s="48" t="s">
        <v>107</v>
      </c>
      <c r="C3367" s="52">
        <v>45937.309027777781</v>
      </c>
      <c r="D3367" s="48">
        <v>1612.356</v>
      </c>
      <c r="E3367" s="48">
        <v>1.23</v>
      </c>
      <c r="F3367" s="48">
        <v>-13.62</v>
      </c>
      <c r="G3367" s="30">
        <f t="shared" si="210"/>
        <v>-1.3620000000000001</v>
      </c>
      <c r="H3367" s="31">
        <f t="shared" si="211"/>
        <v>160.80429999999984</v>
      </c>
      <c r="I3367" s="31">
        <f>MAX($H$19:H3367)</f>
        <v>192.12729999999971</v>
      </c>
      <c r="J3367" s="32">
        <f t="shared" si="212"/>
        <v>-31.322999999999865</v>
      </c>
      <c r="K3367" s="33">
        <f t="shared" si="213"/>
        <v>-8.3987856909850667E-3</v>
      </c>
    </row>
    <row r="3368" spans="1:11" x14ac:dyDescent="0.25">
      <c r="A3368" s="51" t="s">
        <v>1146</v>
      </c>
      <c r="B3368" s="49" t="s">
        <v>108</v>
      </c>
      <c r="C3368" s="53">
        <v>45937.46875</v>
      </c>
      <c r="D3368" s="49">
        <v>3961.59</v>
      </c>
      <c r="E3368" s="49">
        <v>0.6</v>
      </c>
      <c r="F3368" s="49">
        <v>4.2300000000000004</v>
      </c>
      <c r="G3368" s="30">
        <f t="shared" si="210"/>
        <v>0.42300000000000004</v>
      </c>
      <c r="H3368" s="31">
        <f t="shared" si="211"/>
        <v>161.22729999999984</v>
      </c>
      <c r="I3368" s="31">
        <f>MAX($H$19:H3368)</f>
        <v>192.12729999999971</v>
      </c>
      <c r="J3368" s="32">
        <f t="shared" si="212"/>
        <v>-30.899999999999864</v>
      </c>
      <c r="K3368" s="33">
        <f t="shared" si="213"/>
        <v>2.6305266712394193E-3</v>
      </c>
    </row>
    <row r="3369" spans="1:11" x14ac:dyDescent="0.25">
      <c r="A3369" s="50" t="s">
        <v>1146</v>
      </c>
      <c r="B3369" s="48" t="s">
        <v>110</v>
      </c>
      <c r="C3369" s="52">
        <v>45937.46875</v>
      </c>
      <c r="D3369" s="48">
        <v>3961.59</v>
      </c>
      <c r="E3369" s="48">
        <v>1.4</v>
      </c>
      <c r="F3369" s="48">
        <v>19.04</v>
      </c>
      <c r="G3369" s="30">
        <f t="shared" ref="G3369:G3432" si="214">(F3369*0.1)</f>
        <v>1.9039999999999999</v>
      </c>
      <c r="H3369" s="31">
        <f t="shared" ref="H3369:H3432" si="215">(H3368+G3369)</f>
        <v>163.13129999999984</v>
      </c>
      <c r="I3369" s="31">
        <f>MAX($H$19:H3369)</f>
        <v>192.12729999999971</v>
      </c>
      <c r="J3369" s="32">
        <f t="shared" ref="J3369:J3432" si="216">(H3369-I3369)</f>
        <v>-28.995999999999867</v>
      </c>
      <c r="K3369" s="33">
        <f t="shared" ref="K3369:K3432" si="217">(H3369/H3368)-1</f>
        <v>1.1809414410586694E-2</v>
      </c>
    </row>
    <row r="3370" spans="1:11" x14ac:dyDescent="0.25">
      <c r="A3370" s="51" t="s">
        <v>1148</v>
      </c>
      <c r="B3370" s="49" t="s">
        <v>108</v>
      </c>
      <c r="C3370" s="53">
        <v>45937.489583333336</v>
      </c>
      <c r="D3370" s="49">
        <v>1632.548</v>
      </c>
      <c r="E3370" s="49">
        <v>0.57999999999999996</v>
      </c>
      <c r="F3370" s="49">
        <v>-5.88</v>
      </c>
      <c r="G3370" s="30">
        <f t="shared" si="214"/>
        <v>-0.58799999999999997</v>
      </c>
      <c r="H3370" s="31">
        <f t="shared" si="215"/>
        <v>162.54329999999985</v>
      </c>
      <c r="I3370" s="31">
        <f>MAX($H$19:H3370)</f>
        <v>192.12729999999971</v>
      </c>
      <c r="J3370" s="32">
        <f t="shared" si="216"/>
        <v>-29.583999999999861</v>
      </c>
      <c r="K3370" s="33">
        <f t="shared" si="217"/>
        <v>-3.6044584944765479E-3</v>
      </c>
    </row>
    <row r="3371" spans="1:11" x14ac:dyDescent="0.25">
      <c r="A3371" s="50" t="s">
        <v>1148</v>
      </c>
      <c r="B3371" s="48" t="s">
        <v>110</v>
      </c>
      <c r="C3371" s="52">
        <v>45937.489583333336</v>
      </c>
      <c r="D3371" s="48">
        <v>1632.548</v>
      </c>
      <c r="E3371" s="48">
        <v>1.36</v>
      </c>
      <c r="F3371" s="48">
        <v>-13.79</v>
      </c>
      <c r="G3371" s="30">
        <f t="shared" si="214"/>
        <v>-1.379</v>
      </c>
      <c r="H3371" s="31">
        <f t="shared" si="215"/>
        <v>161.16429999999986</v>
      </c>
      <c r="I3371" s="31">
        <f>MAX($H$19:H3371)</f>
        <v>192.12729999999971</v>
      </c>
      <c r="J3371" s="32">
        <f t="shared" si="216"/>
        <v>-30.962999999999852</v>
      </c>
      <c r="K3371" s="33">
        <f t="shared" si="217"/>
        <v>-8.4838932149156054E-3</v>
      </c>
    </row>
    <row r="3372" spans="1:11" x14ac:dyDescent="0.25">
      <c r="A3372" s="50" t="s">
        <v>1144</v>
      </c>
      <c r="B3372" s="48" t="s">
        <v>108</v>
      </c>
      <c r="C3372" s="52">
        <v>45937.5</v>
      </c>
      <c r="D3372" s="48">
        <v>5.0728</v>
      </c>
      <c r="E3372" s="48">
        <v>3.5</v>
      </c>
      <c r="F3372" s="48">
        <v>4.45</v>
      </c>
      <c r="G3372" s="30">
        <f t="shared" si="214"/>
        <v>0.44500000000000006</v>
      </c>
      <c r="H3372" s="31">
        <f t="shared" si="215"/>
        <v>161.60929999999985</v>
      </c>
      <c r="I3372" s="31">
        <f>MAX($H$19:H3372)</f>
        <v>192.12729999999971</v>
      </c>
      <c r="J3372" s="32">
        <f t="shared" si="216"/>
        <v>-30.517999999999859</v>
      </c>
      <c r="K3372" s="33">
        <f t="shared" si="217"/>
        <v>2.7611574027250896E-3</v>
      </c>
    </row>
    <row r="3373" spans="1:11" x14ac:dyDescent="0.25">
      <c r="A3373" s="51" t="s">
        <v>1144</v>
      </c>
      <c r="B3373" s="49" t="s">
        <v>110</v>
      </c>
      <c r="C3373" s="53">
        <v>45937.5</v>
      </c>
      <c r="D3373" s="49">
        <v>5.0728</v>
      </c>
      <c r="E3373" s="49">
        <v>8.1999999999999993</v>
      </c>
      <c r="F3373" s="49">
        <v>22.55</v>
      </c>
      <c r="G3373" s="30">
        <f t="shared" si="214"/>
        <v>2.2550000000000003</v>
      </c>
      <c r="H3373" s="31">
        <f t="shared" si="215"/>
        <v>163.86429999999984</v>
      </c>
      <c r="I3373" s="31">
        <f>MAX($H$19:H3373)</f>
        <v>192.12729999999971</v>
      </c>
      <c r="J3373" s="32">
        <f t="shared" si="216"/>
        <v>-28.262999999999863</v>
      </c>
      <c r="K3373" s="33">
        <f t="shared" si="217"/>
        <v>1.3953404909247125E-2</v>
      </c>
    </row>
    <row r="3374" spans="1:11" x14ac:dyDescent="0.25">
      <c r="A3374" s="50" t="s">
        <v>1147</v>
      </c>
      <c r="B3374" s="48" t="s">
        <v>105</v>
      </c>
      <c r="C3374" s="52">
        <v>45937.552083333336</v>
      </c>
      <c r="D3374" s="48">
        <v>61.375</v>
      </c>
      <c r="E3374" s="48">
        <v>12.94</v>
      </c>
      <c r="F3374" s="48">
        <v>-6.07</v>
      </c>
      <c r="G3374" s="30">
        <f t="shared" si="214"/>
        <v>-0.6070000000000001</v>
      </c>
      <c r="H3374" s="31">
        <f t="shared" si="215"/>
        <v>163.25729999999984</v>
      </c>
      <c r="I3374" s="31">
        <f>MAX($H$19:H3374)</f>
        <v>192.12729999999971</v>
      </c>
      <c r="J3374" s="32">
        <f t="shared" si="216"/>
        <v>-28.869999999999862</v>
      </c>
      <c r="K3374" s="33">
        <f t="shared" si="217"/>
        <v>-3.7042845818155978E-3</v>
      </c>
    </row>
    <row r="3375" spans="1:11" x14ac:dyDescent="0.25">
      <c r="A3375" s="51" t="s">
        <v>1147</v>
      </c>
      <c r="B3375" s="49" t="s">
        <v>107</v>
      </c>
      <c r="C3375" s="53">
        <v>45937.552083333336</v>
      </c>
      <c r="D3375" s="49">
        <v>61.375</v>
      </c>
      <c r="E3375" s="49">
        <v>30.2</v>
      </c>
      <c r="F3375" s="49">
        <v>-14.16</v>
      </c>
      <c r="G3375" s="30">
        <f t="shared" si="214"/>
        <v>-1.4160000000000001</v>
      </c>
      <c r="H3375" s="31">
        <f t="shared" si="215"/>
        <v>161.84129999999985</v>
      </c>
      <c r="I3375" s="31">
        <f>MAX($H$19:H3375)</f>
        <v>192.12729999999971</v>
      </c>
      <c r="J3375" s="32">
        <f t="shared" si="216"/>
        <v>-30.285999999999859</v>
      </c>
      <c r="K3375" s="33">
        <f t="shared" si="217"/>
        <v>-8.6734253230942304E-3</v>
      </c>
    </row>
    <row r="3376" spans="1:11" x14ac:dyDescent="0.25">
      <c r="A3376" s="50" t="s">
        <v>1144</v>
      </c>
      <c r="B3376" s="48" t="s">
        <v>108</v>
      </c>
      <c r="C3376" s="52">
        <v>45938.243055555555</v>
      </c>
      <c r="D3376" s="48">
        <v>5.0980999999999996</v>
      </c>
      <c r="E3376" s="48">
        <v>3.3</v>
      </c>
      <c r="F3376" s="48">
        <v>4.49</v>
      </c>
      <c r="G3376" s="30">
        <f t="shared" si="214"/>
        <v>0.44900000000000007</v>
      </c>
      <c r="H3376" s="31">
        <f t="shared" si="215"/>
        <v>162.29029999999986</v>
      </c>
      <c r="I3376" s="31">
        <f>MAX($H$19:H3376)</f>
        <v>192.12729999999971</v>
      </c>
      <c r="J3376" s="32">
        <f t="shared" si="216"/>
        <v>-29.836999999999847</v>
      </c>
      <c r="K3376" s="33">
        <f t="shared" si="217"/>
        <v>2.774322747036928E-3</v>
      </c>
    </row>
    <row r="3377" spans="1:11" x14ac:dyDescent="0.25">
      <c r="A3377" s="51" t="s">
        <v>1144</v>
      </c>
      <c r="B3377" s="49" t="s">
        <v>110</v>
      </c>
      <c r="C3377" s="53">
        <v>45938.243055555555</v>
      </c>
      <c r="D3377" s="49">
        <v>5.0980999999999996</v>
      </c>
      <c r="E3377" s="49">
        <v>7.7</v>
      </c>
      <c r="F3377" s="49">
        <v>4.62</v>
      </c>
      <c r="G3377" s="30">
        <f t="shared" si="214"/>
        <v>0.46200000000000002</v>
      </c>
      <c r="H3377" s="31">
        <f t="shared" si="215"/>
        <v>162.75229999999985</v>
      </c>
      <c r="I3377" s="31">
        <f>MAX($H$19:H3377)</f>
        <v>192.12729999999971</v>
      </c>
      <c r="J3377" s="32">
        <f t="shared" si="216"/>
        <v>-29.374999999999858</v>
      </c>
      <c r="K3377" s="33">
        <f t="shared" si="217"/>
        <v>2.8467505451650332E-3</v>
      </c>
    </row>
    <row r="3378" spans="1:11" x14ac:dyDescent="0.25">
      <c r="A3378" s="50" t="s">
        <v>1144</v>
      </c>
      <c r="B3378" s="48" t="s">
        <v>105</v>
      </c>
      <c r="C3378" s="52">
        <v>45938.555555555555</v>
      </c>
      <c r="D3378" s="48">
        <v>5.0884999999999998</v>
      </c>
      <c r="E3378" s="48">
        <v>1.9</v>
      </c>
      <c r="F3378" s="48">
        <v>4.3499999999999996</v>
      </c>
      <c r="G3378" s="30">
        <f t="shared" si="214"/>
        <v>0.435</v>
      </c>
      <c r="H3378" s="31">
        <f t="shared" si="215"/>
        <v>163.18729999999985</v>
      </c>
      <c r="I3378" s="31">
        <f>MAX($H$19:H3378)</f>
        <v>192.12729999999971</v>
      </c>
      <c r="J3378" s="32">
        <f t="shared" si="216"/>
        <v>-28.939999999999856</v>
      </c>
      <c r="K3378" s="33">
        <f t="shared" si="217"/>
        <v>2.6727732879965327E-3</v>
      </c>
    </row>
    <row r="3379" spans="1:11" x14ac:dyDescent="0.25">
      <c r="A3379" s="51" t="s">
        <v>1144</v>
      </c>
      <c r="B3379" s="49" t="s">
        <v>107</v>
      </c>
      <c r="C3379" s="53">
        <v>45938.555555555555</v>
      </c>
      <c r="D3379" s="49">
        <v>5.0884999999999998</v>
      </c>
      <c r="E3379" s="49">
        <v>4.5999999999999996</v>
      </c>
      <c r="F3379" s="49">
        <v>0.05</v>
      </c>
      <c r="G3379" s="30">
        <f t="shared" si="214"/>
        <v>5.000000000000001E-3</v>
      </c>
      <c r="H3379" s="31">
        <f t="shared" si="215"/>
        <v>163.19229999999985</v>
      </c>
      <c r="I3379" s="31">
        <f>MAX($H$19:H3379)</f>
        <v>192.12729999999971</v>
      </c>
      <c r="J3379" s="32">
        <f t="shared" si="216"/>
        <v>-28.93499999999986</v>
      </c>
      <c r="K3379" s="33">
        <f t="shared" si="217"/>
        <v>3.0639639236662575E-5</v>
      </c>
    </row>
    <row r="3380" spans="1:11" x14ac:dyDescent="0.25">
      <c r="A3380" s="50" t="s">
        <v>1147</v>
      </c>
      <c r="B3380" s="48" t="s">
        <v>108</v>
      </c>
      <c r="C3380" s="52">
        <v>45938.670138888891</v>
      </c>
      <c r="D3380" s="48">
        <v>63.03</v>
      </c>
      <c r="E3380" s="48">
        <v>16.22</v>
      </c>
      <c r="F3380" s="48">
        <v>-5.84</v>
      </c>
      <c r="G3380" s="30">
        <f t="shared" si="214"/>
        <v>-0.58399999999999996</v>
      </c>
      <c r="H3380" s="31">
        <f t="shared" si="215"/>
        <v>162.60829999999984</v>
      </c>
      <c r="I3380" s="31">
        <f>MAX($H$19:H3380)</f>
        <v>192.12729999999971</v>
      </c>
      <c r="J3380" s="32">
        <f t="shared" si="216"/>
        <v>-29.518999999999863</v>
      </c>
      <c r="K3380" s="33">
        <f t="shared" si="217"/>
        <v>-3.5786002158190167E-3</v>
      </c>
    </row>
    <row r="3381" spans="1:11" x14ac:dyDescent="0.25">
      <c r="A3381" s="51" t="s">
        <v>1147</v>
      </c>
      <c r="B3381" s="49" t="s">
        <v>110</v>
      </c>
      <c r="C3381" s="53">
        <v>45938.670138888891</v>
      </c>
      <c r="D3381" s="49">
        <v>63.03</v>
      </c>
      <c r="E3381" s="49">
        <v>37.86</v>
      </c>
      <c r="F3381" s="49">
        <v>-13.63</v>
      </c>
      <c r="G3381" s="30">
        <f t="shared" si="214"/>
        <v>-1.3630000000000002</v>
      </c>
      <c r="H3381" s="31">
        <f t="shared" si="215"/>
        <v>161.24529999999984</v>
      </c>
      <c r="I3381" s="31">
        <f>MAX($H$19:H3381)</f>
        <v>192.12729999999971</v>
      </c>
      <c r="J3381" s="32">
        <f t="shared" si="216"/>
        <v>-30.881999999999863</v>
      </c>
      <c r="K3381" s="33">
        <f t="shared" si="217"/>
        <v>-8.3821059564610501E-3</v>
      </c>
    </row>
    <row r="3382" spans="1:11" x14ac:dyDescent="0.25">
      <c r="A3382" s="50" t="s">
        <v>1147</v>
      </c>
      <c r="B3382" s="48" t="s">
        <v>105</v>
      </c>
      <c r="C3382" s="52">
        <v>45938.815972222219</v>
      </c>
      <c r="D3382" s="48">
        <v>62.557000000000002</v>
      </c>
      <c r="E3382" s="48">
        <v>32.28</v>
      </c>
      <c r="F3382" s="48">
        <v>4.42</v>
      </c>
      <c r="G3382" s="30">
        <f t="shared" si="214"/>
        <v>0.442</v>
      </c>
      <c r="H3382" s="31">
        <f t="shared" si="215"/>
        <v>161.68729999999985</v>
      </c>
      <c r="I3382" s="31">
        <f>MAX($H$19:H3382)</f>
        <v>192.12729999999971</v>
      </c>
      <c r="J3382" s="32">
        <f t="shared" si="216"/>
        <v>-30.439999999999856</v>
      </c>
      <c r="K3382" s="33">
        <f t="shared" si="217"/>
        <v>2.741165168845372E-3</v>
      </c>
    </row>
    <row r="3383" spans="1:11" x14ac:dyDescent="0.25">
      <c r="A3383" s="51" t="s">
        <v>1147</v>
      </c>
      <c r="B3383" s="49" t="s">
        <v>107</v>
      </c>
      <c r="C3383" s="53">
        <v>45938.815972222219</v>
      </c>
      <c r="D3383" s="49">
        <v>62.557000000000002</v>
      </c>
      <c r="E3383" s="49">
        <v>75.319999999999993</v>
      </c>
      <c r="F3383" s="49">
        <v>25.46</v>
      </c>
      <c r="G3383" s="30">
        <f t="shared" si="214"/>
        <v>2.5460000000000003</v>
      </c>
      <c r="H3383" s="31">
        <f t="shared" si="215"/>
        <v>164.23329999999984</v>
      </c>
      <c r="I3383" s="31">
        <f>MAX($H$19:H3383)</f>
        <v>192.12729999999971</v>
      </c>
      <c r="J3383" s="32">
        <f t="shared" si="216"/>
        <v>-27.893999999999863</v>
      </c>
      <c r="K3383" s="33">
        <f t="shared" si="217"/>
        <v>1.5746443907468377E-2</v>
      </c>
    </row>
    <row r="3384" spans="1:11" x14ac:dyDescent="0.25">
      <c r="A3384" s="50" t="s">
        <v>1144</v>
      </c>
      <c r="B3384" s="48" t="s">
        <v>108</v>
      </c>
      <c r="C3384" s="52">
        <v>45939.086805555555</v>
      </c>
      <c r="D3384" s="48">
        <v>5.0890000000000004</v>
      </c>
      <c r="E3384" s="48">
        <v>1.7</v>
      </c>
      <c r="F3384" s="48">
        <v>4.28</v>
      </c>
      <c r="G3384" s="30">
        <f t="shared" si="214"/>
        <v>0.42800000000000005</v>
      </c>
      <c r="H3384" s="31">
        <f t="shared" si="215"/>
        <v>164.66129999999984</v>
      </c>
      <c r="I3384" s="31">
        <f>MAX($H$19:H3384)</f>
        <v>192.12729999999971</v>
      </c>
      <c r="J3384" s="32">
        <f t="shared" si="216"/>
        <v>-27.465999999999866</v>
      </c>
      <c r="K3384" s="33">
        <f t="shared" si="217"/>
        <v>2.6060488341888011E-3</v>
      </c>
    </row>
    <row r="3385" spans="1:11" x14ac:dyDescent="0.25">
      <c r="A3385" s="51" t="s">
        <v>1144</v>
      </c>
      <c r="B3385" s="49" t="s">
        <v>110</v>
      </c>
      <c r="C3385" s="53">
        <v>45939.086805555555</v>
      </c>
      <c r="D3385" s="49">
        <v>5.0890000000000004</v>
      </c>
      <c r="E3385" s="49">
        <v>4.0999999999999996</v>
      </c>
      <c r="F3385" s="49">
        <v>54</v>
      </c>
      <c r="G3385" s="30">
        <f t="shared" si="214"/>
        <v>5.4</v>
      </c>
      <c r="H3385" s="31">
        <f t="shared" si="215"/>
        <v>170.06129999999985</v>
      </c>
      <c r="I3385" s="31">
        <f>MAX($H$19:H3385)</f>
        <v>192.12729999999971</v>
      </c>
      <c r="J3385" s="32">
        <f t="shared" si="216"/>
        <v>-22.06599999999986</v>
      </c>
      <c r="K3385" s="33">
        <f t="shared" si="217"/>
        <v>3.2794591078778135E-2</v>
      </c>
    </row>
    <row r="3386" spans="1:11" x14ac:dyDescent="0.25">
      <c r="A3386" s="51" t="s">
        <v>1146</v>
      </c>
      <c r="B3386" s="49" t="s">
        <v>108</v>
      </c>
      <c r="C3386" s="53">
        <v>45939.190972222219</v>
      </c>
      <c r="D3386" s="49">
        <v>4038.72</v>
      </c>
      <c r="E3386" s="49">
        <v>0.5</v>
      </c>
      <c r="F3386" s="49">
        <v>-5.44</v>
      </c>
      <c r="G3386" s="30">
        <f t="shared" si="214"/>
        <v>-0.54400000000000004</v>
      </c>
      <c r="H3386" s="31">
        <f t="shared" si="215"/>
        <v>169.51729999999984</v>
      </c>
      <c r="I3386" s="31">
        <f>MAX($H$19:H3386)</f>
        <v>192.12729999999971</v>
      </c>
      <c r="J3386" s="32">
        <f t="shared" si="216"/>
        <v>-22.609999999999872</v>
      </c>
      <c r="K3386" s="33">
        <f t="shared" si="217"/>
        <v>-3.1988465335734961E-3</v>
      </c>
    </row>
    <row r="3387" spans="1:11" x14ac:dyDescent="0.25">
      <c r="A3387" s="50" t="s">
        <v>1146</v>
      </c>
      <c r="B3387" s="48" t="s">
        <v>110</v>
      </c>
      <c r="C3387" s="52">
        <v>45939.190972222219</v>
      </c>
      <c r="D3387" s="48">
        <v>4038.72</v>
      </c>
      <c r="E3387" s="48">
        <v>1.2</v>
      </c>
      <c r="F3387" s="48">
        <v>-13.07</v>
      </c>
      <c r="G3387" s="30">
        <f t="shared" si="214"/>
        <v>-1.3070000000000002</v>
      </c>
      <c r="H3387" s="31">
        <f t="shared" si="215"/>
        <v>168.21029999999985</v>
      </c>
      <c r="I3387" s="31">
        <f>MAX($H$19:H3387)</f>
        <v>192.12729999999971</v>
      </c>
      <c r="J3387" s="32">
        <f t="shared" si="216"/>
        <v>-23.916999999999859</v>
      </c>
      <c r="K3387" s="33">
        <f t="shared" si="217"/>
        <v>-7.7101275209078279E-3</v>
      </c>
    </row>
    <row r="3388" spans="1:11" x14ac:dyDescent="0.25">
      <c r="A3388" s="50" t="s">
        <v>1147</v>
      </c>
      <c r="B3388" s="48" t="s">
        <v>105</v>
      </c>
      <c r="C3388" s="52">
        <v>45939.451388888891</v>
      </c>
      <c r="D3388" s="48">
        <v>62.378</v>
      </c>
      <c r="E3388" s="48">
        <v>19.57</v>
      </c>
      <c r="F3388" s="48">
        <v>-6.11</v>
      </c>
      <c r="G3388" s="30">
        <f t="shared" si="214"/>
        <v>-0.6110000000000001</v>
      </c>
      <c r="H3388" s="31">
        <f t="shared" si="215"/>
        <v>167.59929999999986</v>
      </c>
      <c r="I3388" s="31">
        <f>MAX($H$19:H3388)</f>
        <v>192.12729999999971</v>
      </c>
      <c r="J3388" s="32">
        <f t="shared" si="216"/>
        <v>-24.527999999999849</v>
      </c>
      <c r="K3388" s="33">
        <f t="shared" si="217"/>
        <v>-3.6323578282660973E-3</v>
      </c>
    </row>
    <row r="3389" spans="1:11" x14ac:dyDescent="0.25">
      <c r="A3389" s="51" t="s">
        <v>1147</v>
      </c>
      <c r="B3389" s="49" t="s">
        <v>107</v>
      </c>
      <c r="C3389" s="53">
        <v>45939.451388888891</v>
      </c>
      <c r="D3389" s="49">
        <v>62.378</v>
      </c>
      <c r="E3389" s="49">
        <v>45.67</v>
      </c>
      <c r="F3389" s="49">
        <v>-14.25</v>
      </c>
      <c r="G3389" s="30">
        <f t="shared" si="214"/>
        <v>-1.425</v>
      </c>
      <c r="H3389" s="31">
        <f t="shared" si="215"/>
        <v>166.17429999999985</v>
      </c>
      <c r="I3389" s="31">
        <f>MAX($H$19:H3389)</f>
        <v>192.12729999999971</v>
      </c>
      <c r="J3389" s="32">
        <f t="shared" si="216"/>
        <v>-25.952999999999861</v>
      </c>
      <c r="K3389" s="33">
        <f t="shared" si="217"/>
        <v>-8.5024221461545979E-3</v>
      </c>
    </row>
    <row r="3390" spans="1:11" x14ac:dyDescent="0.25">
      <c r="A3390" s="51" t="s">
        <v>1146</v>
      </c>
      <c r="B3390" s="49" t="s">
        <v>105</v>
      </c>
      <c r="C3390" s="53">
        <v>45939.614583333336</v>
      </c>
      <c r="D3390" s="49">
        <v>4011.95</v>
      </c>
      <c r="E3390" s="49">
        <v>0.2</v>
      </c>
      <c r="F3390" s="49">
        <v>3.76</v>
      </c>
      <c r="G3390" s="30">
        <f t="shared" si="214"/>
        <v>0.376</v>
      </c>
      <c r="H3390" s="31">
        <f t="shared" si="215"/>
        <v>166.55029999999985</v>
      </c>
      <c r="I3390" s="31">
        <f>MAX($H$19:H3390)</f>
        <v>192.12729999999971</v>
      </c>
      <c r="J3390" s="32">
        <f t="shared" si="216"/>
        <v>-25.576999999999856</v>
      </c>
      <c r="K3390" s="33">
        <f t="shared" si="217"/>
        <v>2.2626844223203602E-3</v>
      </c>
    </row>
    <row r="3391" spans="1:11" x14ac:dyDescent="0.25">
      <c r="A3391" s="50" t="s">
        <v>1146</v>
      </c>
      <c r="B3391" s="48" t="s">
        <v>107</v>
      </c>
      <c r="C3391" s="52">
        <v>45939.614583333336</v>
      </c>
      <c r="D3391" s="48">
        <v>4011.95</v>
      </c>
      <c r="E3391" s="48">
        <v>0.5</v>
      </c>
      <c r="F3391" s="48">
        <v>18.350000000000001</v>
      </c>
      <c r="G3391" s="30">
        <f t="shared" si="214"/>
        <v>1.8350000000000002</v>
      </c>
      <c r="H3391" s="31">
        <f t="shared" si="215"/>
        <v>168.38529999999986</v>
      </c>
      <c r="I3391" s="31">
        <f>MAX($H$19:H3391)</f>
        <v>192.12729999999971</v>
      </c>
      <c r="J3391" s="32">
        <f t="shared" si="216"/>
        <v>-23.741999999999848</v>
      </c>
      <c r="K3391" s="33">
        <f t="shared" si="217"/>
        <v>1.1017692552940606E-2</v>
      </c>
    </row>
    <row r="3392" spans="1:11" x14ac:dyDescent="0.25">
      <c r="A3392" s="50" t="s">
        <v>1147</v>
      </c>
      <c r="B3392" s="48" t="s">
        <v>105</v>
      </c>
      <c r="C3392" s="52">
        <v>45939.645833333336</v>
      </c>
      <c r="D3392" s="48">
        <v>62.345999999999997</v>
      </c>
      <c r="E3392" s="48">
        <v>13.46</v>
      </c>
      <c r="F3392" s="48">
        <v>4.4400000000000004</v>
      </c>
      <c r="G3392" s="30">
        <f t="shared" si="214"/>
        <v>0.44400000000000006</v>
      </c>
      <c r="H3392" s="31">
        <f t="shared" si="215"/>
        <v>168.82929999999985</v>
      </c>
      <c r="I3392" s="31">
        <f>MAX($H$19:H3392)</f>
        <v>192.12729999999971</v>
      </c>
      <c r="J3392" s="32">
        <f t="shared" si="216"/>
        <v>-23.29799999999986</v>
      </c>
      <c r="K3392" s="33">
        <f t="shared" si="217"/>
        <v>2.6368097452686978E-3</v>
      </c>
    </row>
    <row r="3393" spans="1:11" x14ac:dyDescent="0.25">
      <c r="A3393" s="51" t="s">
        <v>1147</v>
      </c>
      <c r="B3393" s="49" t="s">
        <v>107</v>
      </c>
      <c r="C3393" s="53">
        <v>45939.645833333336</v>
      </c>
      <c r="D3393" s="49">
        <v>62.345999999999997</v>
      </c>
      <c r="E3393" s="49">
        <v>31.42</v>
      </c>
      <c r="F3393" s="49">
        <v>66.040000000000006</v>
      </c>
      <c r="G3393" s="30">
        <f t="shared" si="214"/>
        <v>6.604000000000001</v>
      </c>
      <c r="H3393" s="31">
        <f t="shared" si="215"/>
        <v>175.43329999999986</v>
      </c>
      <c r="I3393" s="31">
        <f>MAX($H$19:H3393)</f>
        <v>192.12729999999971</v>
      </c>
      <c r="J3393" s="32">
        <f t="shared" si="216"/>
        <v>-16.693999999999846</v>
      </c>
      <c r="K3393" s="33">
        <f t="shared" si="217"/>
        <v>3.9116432988823835E-2</v>
      </c>
    </row>
    <row r="3394" spans="1:11" x14ac:dyDescent="0.25">
      <c r="A3394" s="50" t="s">
        <v>1144</v>
      </c>
      <c r="B3394" s="48" t="s">
        <v>105</v>
      </c>
      <c r="C3394" s="52">
        <v>45940.079861111109</v>
      </c>
      <c r="D3394" s="48">
        <v>5.1269</v>
      </c>
      <c r="E3394" s="48">
        <v>2.1</v>
      </c>
      <c r="F3394" s="48">
        <v>4.45</v>
      </c>
      <c r="G3394" s="30">
        <f t="shared" si="214"/>
        <v>0.44500000000000006</v>
      </c>
      <c r="H3394" s="31">
        <f t="shared" si="215"/>
        <v>175.87829999999985</v>
      </c>
      <c r="I3394" s="31">
        <f>MAX($H$19:H3394)</f>
        <v>192.12729999999971</v>
      </c>
      <c r="J3394" s="32">
        <f t="shared" si="216"/>
        <v>-16.248999999999853</v>
      </c>
      <c r="K3394" s="33">
        <f t="shared" si="217"/>
        <v>2.5365765792468853E-3</v>
      </c>
    </row>
    <row r="3395" spans="1:11" x14ac:dyDescent="0.25">
      <c r="A3395" s="51" t="s">
        <v>1144</v>
      </c>
      <c r="B3395" s="49" t="s">
        <v>107</v>
      </c>
      <c r="C3395" s="53">
        <v>45940.079861111109</v>
      </c>
      <c r="D3395" s="49">
        <v>5.1269</v>
      </c>
      <c r="E3395" s="49">
        <v>4.9000000000000004</v>
      </c>
      <c r="F3395" s="49">
        <v>11.61</v>
      </c>
      <c r="G3395" s="30">
        <f t="shared" si="214"/>
        <v>1.161</v>
      </c>
      <c r="H3395" s="31">
        <f t="shared" si="215"/>
        <v>177.03929999999986</v>
      </c>
      <c r="I3395" s="31">
        <f>MAX($H$19:H3395)</f>
        <v>192.12729999999971</v>
      </c>
      <c r="J3395" s="32">
        <f t="shared" si="216"/>
        <v>-15.087999999999852</v>
      </c>
      <c r="K3395" s="33">
        <f t="shared" si="217"/>
        <v>6.6011554580638343E-3</v>
      </c>
    </row>
    <row r="3396" spans="1:11" x14ac:dyDescent="0.25">
      <c r="A3396" s="51" t="s">
        <v>1148</v>
      </c>
      <c r="B3396" s="49" t="s">
        <v>105</v>
      </c>
      <c r="C3396" s="53">
        <v>45940.083333333336</v>
      </c>
      <c r="D3396" s="49">
        <v>1629.248</v>
      </c>
      <c r="E3396" s="49">
        <v>0.54</v>
      </c>
      <c r="F3396" s="49">
        <v>4.37</v>
      </c>
      <c r="G3396" s="30">
        <f t="shared" si="214"/>
        <v>0.43700000000000006</v>
      </c>
      <c r="H3396" s="31">
        <f t="shared" si="215"/>
        <v>177.47629999999987</v>
      </c>
      <c r="I3396" s="31">
        <f>MAX($H$19:H3396)</f>
        <v>192.12729999999971</v>
      </c>
      <c r="J3396" s="32">
        <f t="shared" si="216"/>
        <v>-14.65099999999984</v>
      </c>
      <c r="K3396" s="33">
        <f t="shared" si="217"/>
        <v>2.4683784899737216E-3</v>
      </c>
    </row>
    <row r="3397" spans="1:11" x14ac:dyDescent="0.25">
      <c r="A3397" s="50" t="s">
        <v>1148</v>
      </c>
      <c r="B3397" s="48" t="s">
        <v>107</v>
      </c>
      <c r="C3397" s="52">
        <v>45940.083333333336</v>
      </c>
      <c r="D3397" s="48">
        <v>1629.248</v>
      </c>
      <c r="E3397" s="48">
        <v>1.28</v>
      </c>
      <c r="F3397" s="48">
        <v>29.97</v>
      </c>
      <c r="G3397" s="30">
        <f t="shared" si="214"/>
        <v>2.9969999999999999</v>
      </c>
      <c r="H3397" s="31">
        <f t="shared" si="215"/>
        <v>180.47329999999988</v>
      </c>
      <c r="I3397" s="31">
        <f>MAX($H$19:H3397)</f>
        <v>192.12729999999971</v>
      </c>
      <c r="J3397" s="32">
        <f t="shared" si="216"/>
        <v>-11.653999999999826</v>
      </c>
      <c r="K3397" s="33">
        <f t="shared" si="217"/>
        <v>1.688676178171411E-2</v>
      </c>
    </row>
    <row r="3398" spans="1:11" x14ac:dyDescent="0.25">
      <c r="A3398" s="51" t="s">
        <v>1146</v>
      </c>
      <c r="B3398" s="49" t="s">
        <v>105</v>
      </c>
      <c r="C3398" s="53">
        <v>45940.149305555555</v>
      </c>
      <c r="D3398" s="49">
        <v>3972.6</v>
      </c>
      <c r="E3398" s="49">
        <v>0.4</v>
      </c>
      <c r="F3398" s="49">
        <v>4.2699999999999996</v>
      </c>
      <c r="G3398" s="30">
        <f t="shared" si="214"/>
        <v>0.42699999999999999</v>
      </c>
      <c r="H3398" s="31">
        <f t="shared" si="215"/>
        <v>180.90029999999987</v>
      </c>
      <c r="I3398" s="31">
        <f>MAX($H$19:H3398)</f>
        <v>192.12729999999971</v>
      </c>
      <c r="J3398" s="32">
        <f t="shared" si="216"/>
        <v>-11.226999999999833</v>
      </c>
      <c r="K3398" s="33">
        <f t="shared" si="217"/>
        <v>2.366000954157732E-3</v>
      </c>
    </row>
    <row r="3399" spans="1:11" x14ac:dyDescent="0.25">
      <c r="A3399" s="50" t="s">
        <v>1146</v>
      </c>
      <c r="B3399" s="48" t="s">
        <v>107</v>
      </c>
      <c r="C3399" s="52">
        <v>45940.149305555555</v>
      </c>
      <c r="D3399" s="48">
        <v>3972.6</v>
      </c>
      <c r="E3399" s="48">
        <v>0.9</v>
      </c>
      <c r="F3399" s="48">
        <v>9.27</v>
      </c>
      <c r="G3399" s="30">
        <f t="shared" si="214"/>
        <v>0.92700000000000005</v>
      </c>
      <c r="H3399" s="31">
        <f t="shared" si="215"/>
        <v>181.82729999999987</v>
      </c>
      <c r="I3399" s="31">
        <f>MAX($H$19:H3399)</f>
        <v>192.12729999999971</v>
      </c>
      <c r="J3399" s="32">
        <f t="shared" si="216"/>
        <v>-10.299999999999841</v>
      </c>
      <c r="K3399" s="33">
        <f t="shared" si="217"/>
        <v>5.1243696113272286E-3</v>
      </c>
    </row>
    <row r="3400" spans="1:11" x14ac:dyDescent="0.25">
      <c r="A3400" s="50" t="s">
        <v>1144</v>
      </c>
      <c r="B3400" s="48" t="s">
        <v>108</v>
      </c>
      <c r="C3400" s="52">
        <v>45940.354166666664</v>
      </c>
      <c r="D3400" s="48">
        <v>5.1372999999999998</v>
      </c>
      <c r="E3400" s="48">
        <v>1.8</v>
      </c>
      <c r="F3400" s="48">
        <v>-5.98</v>
      </c>
      <c r="G3400" s="30">
        <f t="shared" si="214"/>
        <v>-0.59800000000000009</v>
      </c>
      <c r="H3400" s="31">
        <f t="shared" si="215"/>
        <v>181.22929999999985</v>
      </c>
      <c r="I3400" s="31">
        <f>MAX($H$19:H3400)</f>
        <v>192.12729999999971</v>
      </c>
      <c r="J3400" s="32">
        <f t="shared" si="216"/>
        <v>-10.897999999999854</v>
      </c>
      <c r="K3400" s="33">
        <f t="shared" si="217"/>
        <v>-3.2888350649216136E-3</v>
      </c>
    </row>
    <row r="3401" spans="1:11" x14ac:dyDescent="0.25">
      <c r="A3401" s="51" t="s">
        <v>1144</v>
      </c>
      <c r="B3401" s="49" t="s">
        <v>110</v>
      </c>
      <c r="C3401" s="53">
        <v>45940.354166666664</v>
      </c>
      <c r="D3401" s="49">
        <v>5.1372999999999998</v>
      </c>
      <c r="E3401" s="49">
        <v>4.2</v>
      </c>
      <c r="F3401" s="49">
        <v>-13.94</v>
      </c>
      <c r="G3401" s="30">
        <f t="shared" si="214"/>
        <v>-1.3940000000000001</v>
      </c>
      <c r="H3401" s="31">
        <f t="shared" si="215"/>
        <v>179.83529999999985</v>
      </c>
      <c r="I3401" s="31">
        <f>MAX($H$19:H3401)</f>
        <v>192.12729999999971</v>
      </c>
      <c r="J3401" s="32">
        <f t="shared" si="216"/>
        <v>-12.291999999999859</v>
      </c>
      <c r="K3401" s="33">
        <f t="shared" si="217"/>
        <v>-7.6919129522654561E-3</v>
      </c>
    </row>
    <row r="3402" spans="1:11" x14ac:dyDescent="0.25">
      <c r="A3402" s="51" t="s">
        <v>1146</v>
      </c>
      <c r="B3402" s="49" t="s">
        <v>108</v>
      </c>
      <c r="C3402" s="53">
        <v>45940.364583333336</v>
      </c>
      <c r="D3402" s="49">
        <v>3990.58</v>
      </c>
      <c r="E3402" s="49">
        <v>0.4</v>
      </c>
      <c r="F3402" s="49">
        <v>4.1100000000000003</v>
      </c>
      <c r="G3402" s="30">
        <f t="shared" si="214"/>
        <v>0.41100000000000003</v>
      </c>
      <c r="H3402" s="31">
        <f t="shared" si="215"/>
        <v>180.24629999999985</v>
      </c>
      <c r="I3402" s="31">
        <f>MAX($H$19:H3402)</f>
        <v>192.12729999999971</v>
      </c>
      <c r="J3402" s="32">
        <f t="shared" si="216"/>
        <v>-11.880999999999858</v>
      </c>
      <c r="K3402" s="33">
        <f t="shared" si="217"/>
        <v>2.2854244967478454E-3</v>
      </c>
    </row>
    <row r="3403" spans="1:11" x14ac:dyDescent="0.25">
      <c r="A3403" s="50" t="s">
        <v>1146</v>
      </c>
      <c r="B3403" s="48" t="s">
        <v>110</v>
      </c>
      <c r="C3403" s="52">
        <v>45940.364583333336</v>
      </c>
      <c r="D3403" s="48">
        <v>3990.58</v>
      </c>
      <c r="E3403" s="48">
        <v>1</v>
      </c>
      <c r="F3403" s="48">
        <v>0</v>
      </c>
      <c r="G3403" s="30">
        <f t="shared" si="214"/>
        <v>0</v>
      </c>
      <c r="H3403" s="31">
        <f t="shared" si="215"/>
        <v>180.24629999999985</v>
      </c>
      <c r="I3403" s="31">
        <f>MAX($H$19:H3403)</f>
        <v>192.12729999999971</v>
      </c>
      <c r="J3403" s="32">
        <f t="shared" si="216"/>
        <v>-11.880999999999858</v>
      </c>
      <c r="K3403" s="33">
        <f t="shared" si="217"/>
        <v>0</v>
      </c>
    </row>
    <row r="3404" spans="1:11" x14ac:dyDescent="0.25">
      <c r="A3404" s="51" t="s">
        <v>1148</v>
      </c>
      <c r="B3404" s="49" t="s">
        <v>108</v>
      </c>
      <c r="C3404" s="53">
        <v>45940.368055555555</v>
      </c>
      <c r="D3404" s="49">
        <v>1627.434</v>
      </c>
      <c r="E3404" s="49">
        <v>0.47</v>
      </c>
      <c r="F3404" s="49">
        <v>4.53</v>
      </c>
      <c r="G3404" s="30">
        <f t="shared" si="214"/>
        <v>0.45300000000000007</v>
      </c>
      <c r="H3404" s="31">
        <f t="shared" si="215"/>
        <v>180.69929999999985</v>
      </c>
      <c r="I3404" s="31">
        <f>MAX($H$19:H3404)</f>
        <v>192.12729999999971</v>
      </c>
      <c r="J3404" s="32">
        <f t="shared" si="216"/>
        <v>-11.427999999999855</v>
      </c>
      <c r="K3404" s="33">
        <f t="shared" si="217"/>
        <v>2.5132277333848041E-3</v>
      </c>
    </row>
    <row r="3405" spans="1:11" x14ac:dyDescent="0.25">
      <c r="A3405" s="50" t="s">
        <v>1148</v>
      </c>
      <c r="B3405" s="48" t="s">
        <v>110</v>
      </c>
      <c r="C3405" s="52">
        <v>45940.368055555555</v>
      </c>
      <c r="D3405" s="48">
        <v>1627.434</v>
      </c>
      <c r="E3405" s="48">
        <v>1.1000000000000001</v>
      </c>
      <c r="F3405" s="48">
        <v>14.05</v>
      </c>
      <c r="G3405" s="30">
        <f t="shared" si="214"/>
        <v>1.4050000000000002</v>
      </c>
      <c r="H3405" s="31">
        <f t="shared" si="215"/>
        <v>182.10429999999985</v>
      </c>
      <c r="I3405" s="31">
        <f>MAX($H$19:H3405)</f>
        <v>192.12729999999971</v>
      </c>
      <c r="J3405" s="32">
        <f t="shared" si="216"/>
        <v>-10.022999999999854</v>
      </c>
      <c r="K3405" s="33">
        <f t="shared" si="217"/>
        <v>7.775348327303977E-3</v>
      </c>
    </row>
    <row r="3406" spans="1:11" x14ac:dyDescent="0.25">
      <c r="A3406" s="51" t="s">
        <v>1146</v>
      </c>
      <c r="B3406" s="49" t="s">
        <v>108</v>
      </c>
      <c r="C3406" s="53">
        <v>45940.659722222219</v>
      </c>
      <c r="D3406" s="49">
        <v>4000.41</v>
      </c>
      <c r="E3406" s="49">
        <v>0.2</v>
      </c>
      <c r="F3406" s="49">
        <v>3.98</v>
      </c>
      <c r="G3406" s="30">
        <f t="shared" si="214"/>
        <v>0.39800000000000002</v>
      </c>
      <c r="H3406" s="31">
        <f t="shared" si="215"/>
        <v>182.50229999999985</v>
      </c>
      <c r="I3406" s="31">
        <f>MAX($H$19:H3406)</f>
        <v>192.12729999999971</v>
      </c>
      <c r="J3406" s="32">
        <f t="shared" si="216"/>
        <v>-9.6249999999998579</v>
      </c>
      <c r="K3406" s="33">
        <f t="shared" si="217"/>
        <v>2.1855606924163773E-3</v>
      </c>
    </row>
    <row r="3407" spans="1:11" x14ac:dyDescent="0.25">
      <c r="A3407" s="50" t="s">
        <v>1146</v>
      </c>
      <c r="B3407" s="48" t="s">
        <v>110</v>
      </c>
      <c r="C3407" s="52">
        <v>45940.659722222219</v>
      </c>
      <c r="D3407" s="48">
        <v>4000.41</v>
      </c>
      <c r="E3407" s="48">
        <v>0.5</v>
      </c>
      <c r="F3407" s="48">
        <v>16.260000000000002</v>
      </c>
      <c r="G3407" s="30">
        <f t="shared" si="214"/>
        <v>1.6260000000000003</v>
      </c>
      <c r="H3407" s="31">
        <f t="shared" si="215"/>
        <v>184.12829999999985</v>
      </c>
      <c r="I3407" s="31">
        <f>MAX($H$19:H3407)</f>
        <v>192.12729999999971</v>
      </c>
      <c r="J3407" s="32">
        <f t="shared" si="216"/>
        <v>-7.9989999999998531</v>
      </c>
      <c r="K3407" s="33">
        <f t="shared" si="217"/>
        <v>8.9094767572792666E-3</v>
      </c>
    </row>
    <row r="3408" spans="1:11" x14ac:dyDescent="0.25">
      <c r="A3408" s="50" t="s">
        <v>1144</v>
      </c>
      <c r="B3408" s="48" t="s">
        <v>105</v>
      </c>
      <c r="C3408" s="52">
        <v>45940.663194444445</v>
      </c>
      <c r="D3408" s="48">
        <v>4.9743000000000004</v>
      </c>
      <c r="E3408" s="48">
        <v>0.7</v>
      </c>
      <c r="F3408" s="48">
        <v>4.32</v>
      </c>
      <c r="G3408" s="30">
        <f t="shared" si="214"/>
        <v>0.43200000000000005</v>
      </c>
      <c r="H3408" s="31">
        <f t="shared" si="215"/>
        <v>184.56029999999984</v>
      </c>
      <c r="I3408" s="31">
        <f>MAX($H$19:H3408)</f>
        <v>192.12729999999971</v>
      </c>
      <c r="J3408" s="32">
        <f t="shared" si="216"/>
        <v>-7.5669999999998652</v>
      </c>
      <c r="K3408" s="33">
        <f t="shared" si="217"/>
        <v>2.3461901293826415E-3</v>
      </c>
    </row>
    <row r="3409" spans="1:11" x14ac:dyDescent="0.25">
      <c r="A3409" s="51" t="s">
        <v>1144</v>
      </c>
      <c r="B3409" s="49" t="s">
        <v>107</v>
      </c>
      <c r="C3409" s="53">
        <v>45940.663194444445</v>
      </c>
      <c r="D3409" s="49">
        <v>4.9743000000000004</v>
      </c>
      <c r="E3409" s="49">
        <v>1.7</v>
      </c>
      <c r="F3409" s="49">
        <v>3.16</v>
      </c>
      <c r="G3409" s="30">
        <f t="shared" si="214"/>
        <v>0.31600000000000006</v>
      </c>
      <c r="H3409" s="31">
        <f t="shared" si="215"/>
        <v>184.87629999999984</v>
      </c>
      <c r="I3409" s="31">
        <f>MAX($H$19:H3409)</f>
        <v>192.12729999999971</v>
      </c>
      <c r="J3409" s="32">
        <f t="shared" si="216"/>
        <v>-7.2509999999998627</v>
      </c>
      <c r="K3409" s="33">
        <f t="shared" si="217"/>
        <v>1.7121775376394144E-3</v>
      </c>
    </row>
    <row r="3410" spans="1:11" x14ac:dyDescent="0.25">
      <c r="A3410" s="51" t="s">
        <v>1148</v>
      </c>
      <c r="B3410" s="49" t="s">
        <v>105</v>
      </c>
      <c r="C3410" s="53">
        <v>45940.677083333336</v>
      </c>
      <c r="D3410" s="49">
        <v>1607.5840000000001</v>
      </c>
      <c r="E3410" s="49">
        <v>0.25</v>
      </c>
      <c r="F3410" s="49">
        <v>-5.81</v>
      </c>
      <c r="G3410" s="30">
        <f t="shared" si="214"/>
        <v>-0.58099999999999996</v>
      </c>
      <c r="H3410" s="31">
        <f t="shared" si="215"/>
        <v>184.29529999999986</v>
      </c>
      <c r="I3410" s="31">
        <f>MAX($H$19:H3410)</f>
        <v>192.12729999999971</v>
      </c>
      <c r="J3410" s="32">
        <f t="shared" si="216"/>
        <v>-7.8319999999998515</v>
      </c>
      <c r="K3410" s="33">
        <f t="shared" si="217"/>
        <v>-3.1426418637758857E-3</v>
      </c>
    </row>
    <row r="3411" spans="1:11" x14ac:dyDescent="0.25">
      <c r="A3411" s="50" t="s">
        <v>1148</v>
      </c>
      <c r="B3411" s="48" t="s">
        <v>107</v>
      </c>
      <c r="C3411" s="52">
        <v>45940.677083333336</v>
      </c>
      <c r="D3411" s="48">
        <v>1607.5840000000001</v>
      </c>
      <c r="E3411" s="48">
        <v>0.6</v>
      </c>
      <c r="F3411" s="48">
        <v>-13.95</v>
      </c>
      <c r="G3411" s="30">
        <f t="shared" si="214"/>
        <v>-1.395</v>
      </c>
      <c r="H3411" s="31">
        <f t="shared" si="215"/>
        <v>182.90029999999985</v>
      </c>
      <c r="I3411" s="31">
        <f>MAX($H$19:H3411)</f>
        <v>192.12729999999971</v>
      </c>
      <c r="J3411" s="32">
        <f t="shared" si="216"/>
        <v>-9.2269999999998618</v>
      </c>
      <c r="K3411" s="33">
        <f t="shared" si="217"/>
        <v>-7.5693737170725583E-3</v>
      </c>
    </row>
    <row r="3412" spans="1:11" x14ac:dyDescent="0.25">
      <c r="A3412" s="50" t="s">
        <v>1144</v>
      </c>
      <c r="B3412" s="48" t="s">
        <v>108</v>
      </c>
      <c r="C3412" s="52">
        <v>45943.385416666664</v>
      </c>
      <c r="D3412" s="48">
        <v>5.0307000000000004</v>
      </c>
      <c r="E3412" s="48">
        <v>1.8</v>
      </c>
      <c r="F3412" s="48">
        <v>4.3899999999999997</v>
      </c>
      <c r="G3412" s="30">
        <f t="shared" si="214"/>
        <v>0.439</v>
      </c>
      <c r="H3412" s="31">
        <f t="shared" si="215"/>
        <v>183.33929999999984</v>
      </c>
      <c r="I3412" s="31">
        <f>MAX($H$19:H3412)</f>
        <v>192.12729999999971</v>
      </c>
      <c r="J3412" s="32">
        <f t="shared" si="216"/>
        <v>-8.7879999999998688</v>
      </c>
      <c r="K3412" s="33">
        <f t="shared" si="217"/>
        <v>2.4002147618127356E-3</v>
      </c>
    </row>
    <row r="3413" spans="1:11" x14ac:dyDescent="0.25">
      <c r="A3413" s="51" t="s">
        <v>1144</v>
      </c>
      <c r="B3413" s="49" t="s">
        <v>110</v>
      </c>
      <c r="C3413" s="53">
        <v>45943.385416666664</v>
      </c>
      <c r="D3413" s="49">
        <v>5.0307000000000004</v>
      </c>
      <c r="E3413" s="49">
        <v>4.3</v>
      </c>
      <c r="F3413" s="49">
        <v>0.04</v>
      </c>
      <c r="G3413" s="30">
        <f t="shared" si="214"/>
        <v>4.0000000000000001E-3</v>
      </c>
      <c r="H3413" s="31">
        <f t="shared" si="215"/>
        <v>183.34329999999983</v>
      </c>
      <c r="I3413" s="31">
        <f>MAX($H$19:H3413)</f>
        <v>192.12729999999971</v>
      </c>
      <c r="J3413" s="32">
        <f t="shared" si="216"/>
        <v>-8.7839999999998781</v>
      </c>
      <c r="K3413" s="33">
        <f t="shared" si="217"/>
        <v>2.1817471758556195E-5</v>
      </c>
    </row>
    <row r="3414" spans="1:11" x14ac:dyDescent="0.25">
      <c r="A3414" s="50" t="s">
        <v>1147</v>
      </c>
      <c r="B3414" s="48" t="s">
        <v>105</v>
      </c>
      <c r="C3414" s="52">
        <v>45943.527777777781</v>
      </c>
      <c r="D3414" s="48">
        <v>59.62</v>
      </c>
      <c r="E3414" s="48">
        <v>17.350000000000001</v>
      </c>
      <c r="F3414" s="48">
        <v>4.5999999999999996</v>
      </c>
      <c r="G3414" s="30">
        <f t="shared" si="214"/>
        <v>0.45999999999999996</v>
      </c>
      <c r="H3414" s="31">
        <f t="shared" si="215"/>
        <v>183.80329999999984</v>
      </c>
      <c r="I3414" s="31">
        <f>MAX($H$19:H3414)</f>
        <v>192.12729999999971</v>
      </c>
      <c r="J3414" s="32">
        <f t="shared" si="216"/>
        <v>-8.3239999999998702</v>
      </c>
      <c r="K3414" s="33">
        <f t="shared" si="217"/>
        <v>2.5089545132002122E-3</v>
      </c>
    </row>
    <row r="3415" spans="1:11" x14ac:dyDescent="0.25">
      <c r="A3415" s="51" t="s">
        <v>1147</v>
      </c>
      <c r="B3415" s="49" t="s">
        <v>107</v>
      </c>
      <c r="C3415" s="53">
        <v>45943.527777777781</v>
      </c>
      <c r="D3415" s="49">
        <v>59.62</v>
      </c>
      <c r="E3415" s="49">
        <v>40.479999999999997</v>
      </c>
      <c r="F3415" s="49">
        <v>0</v>
      </c>
      <c r="G3415" s="30">
        <f t="shared" si="214"/>
        <v>0</v>
      </c>
      <c r="H3415" s="31">
        <f t="shared" si="215"/>
        <v>183.80329999999984</v>
      </c>
      <c r="I3415" s="31">
        <f>MAX($H$19:H3415)</f>
        <v>192.12729999999971</v>
      </c>
      <c r="J3415" s="32">
        <f t="shared" si="216"/>
        <v>-8.3239999999998702</v>
      </c>
      <c r="K3415" s="33">
        <f t="shared" si="217"/>
        <v>0</v>
      </c>
    </row>
    <row r="3416" spans="1:11" x14ac:dyDescent="0.25">
      <c r="A3416" s="50" t="s">
        <v>1147</v>
      </c>
      <c r="B3416" s="48" t="s">
        <v>108</v>
      </c>
      <c r="C3416" s="52">
        <v>45944.003472222219</v>
      </c>
      <c r="D3416" s="48">
        <v>59.783999999999999</v>
      </c>
      <c r="E3416" s="48">
        <v>80.41</v>
      </c>
      <c r="F3416" s="48">
        <v>3.7</v>
      </c>
      <c r="G3416" s="30">
        <f t="shared" si="214"/>
        <v>0.37000000000000005</v>
      </c>
      <c r="H3416" s="31">
        <f t="shared" si="215"/>
        <v>184.17329999999984</v>
      </c>
      <c r="I3416" s="31">
        <f>MAX($H$19:H3416)</f>
        <v>192.12729999999971</v>
      </c>
      <c r="J3416" s="32">
        <f t="shared" si="216"/>
        <v>-7.9539999999998656</v>
      </c>
      <c r="K3416" s="33">
        <f t="shared" si="217"/>
        <v>2.0130215289932973E-3</v>
      </c>
    </row>
    <row r="3417" spans="1:11" x14ac:dyDescent="0.25">
      <c r="A3417" s="51" t="s">
        <v>1147</v>
      </c>
      <c r="B3417" s="49" t="s">
        <v>110</v>
      </c>
      <c r="C3417" s="53">
        <v>45944.003472222219</v>
      </c>
      <c r="D3417" s="49">
        <v>59.783999999999999</v>
      </c>
      <c r="E3417" s="49">
        <v>187.64</v>
      </c>
      <c r="F3417" s="49">
        <v>4.6900000000000004</v>
      </c>
      <c r="G3417" s="30">
        <f t="shared" si="214"/>
        <v>0.46900000000000008</v>
      </c>
      <c r="H3417" s="31">
        <f t="shared" si="215"/>
        <v>184.64229999999984</v>
      </c>
      <c r="I3417" s="31">
        <f>MAX($H$19:H3417)</f>
        <v>192.12729999999971</v>
      </c>
      <c r="J3417" s="32">
        <f t="shared" si="216"/>
        <v>-7.4849999999998715</v>
      </c>
      <c r="K3417" s="33">
        <f t="shared" si="217"/>
        <v>2.5465146142247264E-3</v>
      </c>
    </row>
    <row r="3418" spans="1:11" x14ac:dyDescent="0.25">
      <c r="A3418" s="51" t="s">
        <v>1145</v>
      </c>
      <c r="B3418" s="49" t="s">
        <v>105</v>
      </c>
      <c r="C3418" s="53">
        <v>45944.006944444445</v>
      </c>
      <c r="D3418" s="49">
        <v>419.65</v>
      </c>
      <c r="E3418" s="49">
        <v>5.6</v>
      </c>
      <c r="F3418" s="49">
        <v>5.04</v>
      </c>
      <c r="G3418" s="30">
        <f t="shared" si="214"/>
        <v>0.504</v>
      </c>
      <c r="H3418" s="31">
        <f t="shared" si="215"/>
        <v>185.14629999999983</v>
      </c>
      <c r="I3418" s="31">
        <f>MAX($H$19:H3418)</f>
        <v>192.12729999999971</v>
      </c>
      <c r="J3418" s="32">
        <f t="shared" si="216"/>
        <v>-6.9809999999998809</v>
      </c>
      <c r="K3418" s="33">
        <f t="shared" si="217"/>
        <v>2.7296020467681981E-3</v>
      </c>
    </row>
    <row r="3419" spans="1:11" x14ac:dyDescent="0.25">
      <c r="A3419" s="50" t="s">
        <v>1145</v>
      </c>
      <c r="B3419" s="48" t="s">
        <v>107</v>
      </c>
      <c r="C3419" s="52">
        <v>45944.006944444445</v>
      </c>
      <c r="D3419" s="48">
        <v>419.65</v>
      </c>
      <c r="E3419" s="48">
        <v>13.1</v>
      </c>
      <c r="F3419" s="48">
        <v>-18.34</v>
      </c>
      <c r="G3419" s="30">
        <f t="shared" si="214"/>
        <v>-1.8340000000000001</v>
      </c>
      <c r="H3419" s="31">
        <f t="shared" si="215"/>
        <v>183.31229999999982</v>
      </c>
      <c r="I3419" s="31">
        <f>MAX($H$19:H3419)</f>
        <v>192.12729999999971</v>
      </c>
      <c r="J3419" s="32">
        <f t="shared" si="216"/>
        <v>-8.814999999999884</v>
      </c>
      <c r="K3419" s="33">
        <f t="shared" si="217"/>
        <v>-9.9056799946852792E-3</v>
      </c>
    </row>
    <row r="3420" spans="1:11" x14ac:dyDescent="0.25">
      <c r="A3420" s="50" t="s">
        <v>1144</v>
      </c>
      <c r="B3420" s="48" t="s">
        <v>105</v>
      </c>
      <c r="C3420" s="52">
        <v>45944.107638888891</v>
      </c>
      <c r="D3420" s="48">
        <v>5.1193</v>
      </c>
      <c r="E3420" s="48">
        <v>1.8</v>
      </c>
      <c r="F3420" s="48">
        <v>4.45</v>
      </c>
      <c r="G3420" s="30">
        <f t="shared" si="214"/>
        <v>0.44500000000000006</v>
      </c>
      <c r="H3420" s="31">
        <f t="shared" si="215"/>
        <v>183.75729999999982</v>
      </c>
      <c r="I3420" s="31">
        <f>MAX($H$19:H3420)</f>
        <v>192.12729999999971</v>
      </c>
      <c r="J3420" s="32">
        <f t="shared" si="216"/>
        <v>-8.3699999999998909</v>
      </c>
      <c r="K3420" s="33">
        <f t="shared" si="217"/>
        <v>2.427551233605163E-3</v>
      </c>
    </row>
    <row r="3421" spans="1:11" x14ac:dyDescent="0.25">
      <c r="A3421" s="51" t="s">
        <v>1144</v>
      </c>
      <c r="B3421" s="49" t="s">
        <v>107</v>
      </c>
      <c r="C3421" s="53">
        <v>45944.107638888891</v>
      </c>
      <c r="D3421" s="49">
        <v>5.1193</v>
      </c>
      <c r="E3421" s="49">
        <v>4.2</v>
      </c>
      <c r="F3421" s="49">
        <v>62.92</v>
      </c>
      <c r="G3421" s="30">
        <f t="shared" si="214"/>
        <v>6.2920000000000007</v>
      </c>
      <c r="H3421" s="31">
        <f t="shared" si="215"/>
        <v>190.04929999999982</v>
      </c>
      <c r="I3421" s="31">
        <f>MAX($H$19:H3421)</f>
        <v>192.12729999999971</v>
      </c>
      <c r="J3421" s="32">
        <f t="shared" si="216"/>
        <v>-2.0779999999998893</v>
      </c>
      <c r="K3421" s="33">
        <f t="shared" si="217"/>
        <v>3.424081655531519E-2</v>
      </c>
    </row>
    <row r="3422" spans="1:11" x14ac:dyDescent="0.25">
      <c r="A3422" s="51" t="s">
        <v>1148</v>
      </c>
      <c r="B3422" s="49" t="s">
        <v>105</v>
      </c>
      <c r="C3422" s="53">
        <v>45944.263888888891</v>
      </c>
      <c r="D3422" s="49">
        <v>1645.56</v>
      </c>
      <c r="E3422" s="49">
        <v>0.28999999999999998</v>
      </c>
      <c r="F3422" s="49">
        <v>4.38</v>
      </c>
      <c r="G3422" s="30">
        <f t="shared" si="214"/>
        <v>0.438</v>
      </c>
      <c r="H3422" s="31">
        <f t="shared" si="215"/>
        <v>190.48729999999981</v>
      </c>
      <c r="I3422" s="31">
        <f>MAX($H$19:H3422)</f>
        <v>192.12729999999971</v>
      </c>
      <c r="J3422" s="32">
        <f t="shared" si="216"/>
        <v>-1.6399999999999011</v>
      </c>
      <c r="K3422" s="33">
        <f t="shared" si="217"/>
        <v>2.3046651579352595E-3</v>
      </c>
    </row>
    <row r="3423" spans="1:11" x14ac:dyDescent="0.25">
      <c r="A3423" s="50" t="s">
        <v>1148</v>
      </c>
      <c r="B3423" s="48" t="s">
        <v>107</v>
      </c>
      <c r="C3423" s="52">
        <v>45944.263888888891</v>
      </c>
      <c r="D3423" s="48">
        <v>1645.56</v>
      </c>
      <c r="E3423" s="48">
        <v>0.69</v>
      </c>
      <c r="F3423" s="48">
        <v>0</v>
      </c>
      <c r="G3423" s="30">
        <f t="shared" si="214"/>
        <v>0</v>
      </c>
      <c r="H3423" s="31">
        <f t="shared" si="215"/>
        <v>190.48729999999981</v>
      </c>
      <c r="I3423" s="31">
        <f>MAX($H$19:H3423)</f>
        <v>192.12729999999971</v>
      </c>
      <c r="J3423" s="32">
        <f t="shared" si="216"/>
        <v>-1.6399999999999011</v>
      </c>
      <c r="K3423" s="33">
        <f t="shared" si="217"/>
        <v>0</v>
      </c>
    </row>
    <row r="3424" spans="1:11" x14ac:dyDescent="0.25">
      <c r="A3424" s="51" t="s">
        <v>1148</v>
      </c>
      <c r="B3424" s="49" t="s">
        <v>108</v>
      </c>
      <c r="C3424" s="53">
        <v>45944.420138888891</v>
      </c>
      <c r="D3424" s="49">
        <v>1663.25</v>
      </c>
      <c r="E3424" s="49">
        <v>0.32</v>
      </c>
      <c r="F3424" s="49">
        <v>-6</v>
      </c>
      <c r="G3424" s="30">
        <f t="shared" si="214"/>
        <v>-0.60000000000000009</v>
      </c>
      <c r="H3424" s="31">
        <f t="shared" si="215"/>
        <v>189.88729999999981</v>
      </c>
      <c r="I3424" s="31">
        <f>MAX($H$19:H3424)</f>
        <v>192.12729999999971</v>
      </c>
      <c r="J3424" s="32">
        <f t="shared" si="216"/>
        <v>-2.2399999999998954</v>
      </c>
      <c r="K3424" s="33">
        <f t="shared" si="217"/>
        <v>-3.1498162869650903E-3</v>
      </c>
    </row>
    <row r="3425" spans="1:11" x14ac:dyDescent="0.25">
      <c r="A3425" s="50" t="s">
        <v>1148</v>
      </c>
      <c r="B3425" s="48" t="s">
        <v>110</v>
      </c>
      <c r="C3425" s="52">
        <v>45944.420138888891</v>
      </c>
      <c r="D3425" s="48">
        <v>1663.25</v>
      </c>
      <c r="E3425" s="48">
        <v>0.75</v>
      </c>
      <c r="F3425" s="48">
        <v>-14.06</v>
      </c>
      <c r="G3425" s="30">
        <f t="shared" si="214"/>
        <v>-1.4060000000000001</v>
      </c>
      <c r="H3425" s="31">
        <f t="shared" si="215"/>
        <v>188.48129999999981</v>
      </c>
      <c r="I3425" s="31">
        <f>MAX($H$19:H3425)</f>
        <v>192.12729999999971</v>
      </c>
      <c r="J3425" s="32">
        <f t="shared" si="216"/>
        <v>-3.6459999999999013</v>
      </c>
      <c r="K3425" s="33">
        <f t="shared" si="217"/>
        <v>-7.4043919735549135E-3</v>
      </c>
    </row>
    <row r="3426" spans="1:11" x14ac:dyDescent="0.25">
      <c r="A3426" s="51" t="s">
        <v>1146</v>
      </c>
      <c r="B3426" s="49" t="s">
        <v>105</v>
      </c>
      <c r="C3426" s="53">
        <v>45944.524305555555</v>
      </c>
      <c r="D3426" s="49">
        <v>4115.1899999999996</v>
      </c>
      <c r="E3426" s="49">
        <v>0.3</v>
      </c>
      <c r="F3426" s="49">
        <v>3.72</v>
      </c>
      <c r="G3426" s="30">
        <f t="shared" si="214"/>
        <v>0.37200000000000005</v>
      </c>
      <c r="H3426" s="31">
        <f t="shared" si="215"/>
        <v>188.85329999999982</v>
      </c>
      <c r="I3426" s="31">
        <f>MAX($H$19:H3426)</f>
        <v>192.12729999999971</v>
      </c>
      <c r="J3426" s="32">
        <f t="shared" si="216"/>
        <v>-3.2739999999998872</v>
      </c>
      <c r="K3426" s="33">
        <f t="shared" si="217"/>
        <v>1.973670597560595E-3</v>
      </c>
    </row>
    <row r="3427" spans="1:11" x14ac:dyDescent="0.25">
      <c r="A3427" s="50" t="s">
        <v>1146</v>
      </c>
      <c r="B3427" s="48" t="s">
        <v>107</v>
      </c>
      <c r="C3427" s="52">
        <v>45944.524305555555</v>
      </c>
      <c r="D3427" s="48">
        <v>4115.1899999999996</v>
      </c>
      <c r="E3427" s="48">
        <v>0.8</v>
      </c>
      <c r="F3427" s="48">
        <v>0</v>
      </c>
      <c r="G3427" s="30">
        <f t="shared" si="214"/>
        <v>0</v>
      </c>
      <c r="H3427" s="31">
        <f t="shared" si="215"/>
        <v>188.85329999999982</v>
      </c>
      <c r="I3427" s="31">
        <f>MAX($H$19:H3427)</f>
        <v>192.12729999999971</v>
      </c>
      <c r="J3427" s="32">
        <f t="shared" si="216"/>
        <v>-3.2739999999998872</v>
      </c>
      <c r="K3427" s="33">
        <f t="shared" si="217"/>
        <v>0</v>
      </c>
    </row>
    <row r="3428" spans="1:11" x14ac:dyDescent="0.25">
      <c r="A3428" s="51" t="s">
        <v>1146</v>
      </c>
      <c r="B3428" s="49" t="s">
        <v>108</v>
      </c>
      <c r="C3428" s="53">
        <v>45944.652777777781</v>
      </c>
      <c r="D3428" s="49">
        <v>4140.67</v>
      </c>
      <c r="E3428" s="49">
        <v>0.3</v>
      </c>
      <c r="F3428" s="49">
        <v>4.0199999999999996</v>
      </c>
      <c r="G3428" s="30">
        <f t="shared" si="214"/>
        <v>0.40199999999999997</v>
      </c>
      <c r="H3428" s="31">
        <f t="shared" si="215"/>
        <v>189.25529999999981</v>
      </c>
      <c r="I3428" s="31">
        <f>MAX($H$19:H3428)</f>
        <v>192.12729999999971</v>
      </c>
      <c r="J3428" s="32">
        <f t="shared" si="216"/>
        <v>-2.8719999999999004</v>
      </c>
      <c r="K3428" s="33">
        <f t="shared" si="217"/>
        <v>2.1286363542494247E-3</v>
      </c>
    </row>
    <row r="3429" spans="1:11" x14ac:dyDescent="0.25">
      <c r="A3429" s="50" t="s">
        <v>1146</v>
      </c>
      <c r="B3429" s="48" t="s">
        <v>110</v>
      </c>
      <c r="C3429" s="52">
        <v>45944.652777777781</v>
      </c>
      <c r="D3429" s="48">
        <v>4140.67</v>
      </c>
      <c r="E3429" s="48">
        <v>0.7</v>
      </c>
      <c r="F3429" s="48">
        <v>0</v>
      </c>
      <c r="G3429" s="30">
        <f t="shared" si="214"/>
        <v>0</v>
      </c>
      <c r="H3429" s="31">
        <f t="shared" si="215"/>
        <v>189.25529999999981</v>
      </c>
      <c r="I3429" s="31">
        <f>MAX($H$19:H3429)</f>
        <v>192.12729999999971</v>
      </c>
      <c r="J3429" s="32">
        <f t="shared" si="216"/>
        <v>-2.8719999999999004</v>
      </c>
      <c r="K3429" s="33">
        <f t="shared" si="217"/>
        <v>0</v>
      </c>
    </row>
    <row r="3430" spans="1:11" x14ac:dyDescent="0.25">
      <c r="A3430" s="50" t="s">
        <v>1147</v>
      </c>
      <c r="B3430" s="48" t="s">
        <v>108</v>
      </c>
      <c r="C3430" s="52">
        <v>45944.982638888891</v>
      </c>
      <c r="D3430" s="48">
        <v>58.816000000000003</v>
      </c>
      <c r="E3430" s="48">
        <v>55.21</v>
      </c>
      <c r="F3430" s="48">
        <v>-5.74</v>
      </c>
      <c r="G3430" s="30">
        <f t="shared" si="214"/>
        <v>-0.57400000000000007</v>
      </c>
      <c r="H3430" s="31">
        <f t="shared" si="215"/>
        <v>188.68129999999979</v>
      </c>
      <c r="I3430" s="31">
        <f>MAX($H$19:H3430)</f>
        <v>192.12729999999971</v>
      </c>
      <c r="J3430" s="32">
        <f t="shared" si="216"/>
        <v>-3.4459999999999127</v>
      </c>
      <c r="K3430" s="33">
        <f t="shared" si="217"/>
        <v>-3.0329401607247508E-3</v>
      </c>
    </row>
    <row r="3431" spans="1:11" x14ac:dyDescent="0.25">
      <c r="A3431" s="51" t="s">
        <v>1147</v>
      </c>
      <c r="B3431" s="49" t="s">
        <v>110</v>
      </c>
      <c r="C3431" s="53">
        <v>45944.982638888891</v>
      </c>
      <c r="D3431" s="49">
        <v>58.816000000000003</v>
      </c>
      <c r="E3431" s="49">
        <v>128.84</v>
      </c>
      <c r="F3431" s="49">
        <v>-13.4</v>
      </c>
      <c r="G3431" s="30">
        <f t="shared" si="214"/>
        <v>-1.34</v>
      </c>
      <c r="H3431" s="31">
        <f t="shared" si="215"/>
        <v>187.34129999999979</v>
      </c>
      <c r="I3431" s="31">
        <f>MAX($H$19:H3431)</f>
        <v>192.12729999999971</v>
      </c>
      <c r="J3431" s="32">
        <f t="shared" si="216"/>
        <v>-4.7859999999999161</v>
      </c>
      <c r="K3431" s="33">
        <f t="shared" si="217"/>
        <v>-7.1019226600622654E-3</v>
      </c>
    </row>
    <row r="3432" spans="1:11" x14ac:dyDescent="0.25">
      <c r="A3432" s="51" t="s">
        <v>1148</v>
      </c>
      <c r="B3432" s="49" t="s">
        <v>108</v>
      </c>
      <c r="C3432" s="53">
        <v>45945.069444444445</v>
      </c>
      <c r="D3432" s="49">
        <v>1662.1559999999999</v>
      </c>
      <c r="E3432" s="49">
        <v>0.5</v>
      </c>
      <c r="F3432" s="49">
        <v>4.47</v>
      </c>
      <c r="G3432" s="30">
        <f t="shared" si="214"/>
        <v>0.44700000000000001</v>
      </c>
      <c r="H3432" s="31">
        <f t="shared" si="215"/>
        <v>187.78829999999979</v>
      </c>
      <c r="I3432" s="31">
        <f>MAX($H$19:H3432)</f>
        <v>192.12729999999971</v>
      </c>
      <c r="J3432" s="32">
        <f t="shared" si="216"/>
        <v>-4.3389999999999134</v>
      </c>
      <c r="K3432" s="33">
        <f t="shared" si="217"/>
        <v>2.3860195269276296E-3</v>
      </c>
    </row>
    <row r="3433" spans="1:11" x14ac:dyDescent="0.25">
      <c r="A3433" s="50" t="s">
        <v>1148</v>
      </c>
      <c r="B3433" s="48" t="s">
        <v>110</v>
      </c>
      <c r="C3433" s="52">
        <v>45945.069444444445</v>
      </c>
      <c r="D3433" s="48">
        <v>1662.1559999999999</v>
      </c>
      <c r="E3433" s="48">
        <v>1.18</v>
      </c>
      <c r="F3433" s="48">
        <v>0</v>
      </c>
      <c r="G3433" s="30">
        <f t="shared" ref="G3433:G3496" si="218">(F3433*0.1)</f>
        <v>0</v>
      </c>
      <c r="H3433" s="31">
        <f t="shared" ref="H3433:H3496" si="219">(H3432+G3433)</f>
        <v>187.78829999999979</v>
      </c>
      <c r="I3433" s="31">
        <f>MAX($H$19:H3433)</f>
        <v>192.12729999999971</v>
      </c>
      <c r="J3433" s="32">
        <f t="shared" ref="J3433:J3496" si="220">(H3433-I3433)</f>
        <v>-4.3389999999999134</v>
      </c>
      <c r="K3433" s="33">
        <f t="shared" ref="K3433:K3496" si="221">(H3433/H3432)-1</f>
        <v>0</v>
      </c>
    </row>
    <row r="3434" spans="1:11" x14ac:dyDescent="0.25">
      <c r="A3434" s="50" t="s">
        <v>1144</v>
      </c>
      <c r="B3434" s="48" t="s">
        <v>105</v>
      </c>
      <c r="C3434" s="52">
        <v>45945.416666666664</v>
      </c>
      <c r="D3434" s="48">
        <v>5.0373000000000001</v>
      </c>
      <c r="E3434" s="48">
        <v>2.1</v>
      </c>
      <c r="F3434" s="48">
        <v>4.43</v>
      </c>
      <c r="G3434" s="30">
        <f t="shared" si="218"/>
        <v>0.443</v>
      </c>
      <c r="H3434" s="31">
        <f t="shared" si="219"/>
        <v>188.23129999999981</v>
      </c>
      <c r="I3434" s="31">
        <f>MAX($H$19:H3434)</f>
        <v>192.12729999999971</v>
      </c>
      <c r="J3434" s="32">
        <f t="shared" si="220"/>
        <v>-3.8959999999999013</v>
      </c>
      <c r="K3434" s="33">
        <f t="shared" si="221"/>
        <v>2.3590394076735688E-3</v>
      </c>
    </row>
    <row r="3435" spans="1:11" x14ac:dyDescent="0.25">
      <c r="A3435" s="51" t="s">
        <v>1144</v>
      </c>
      <c r="B3435" s="49" t="s">
        <v>107</v>
      </c>
      <c r="C3435" s="53">
        <v>45945.416666666664</v>
      </c>
      <c r="D3435" s="49">
        <v>5.0373000000000001</v>
      </c>
      <c r="E3435" s="49">
        <v>4.9000000000000004</v>
      </c>
      <c r="F3435" s="49">
        <v>4.8499999999999996</v>
      </c>
      <c r="G3435" s="30">
        <f t="shared" si="218"/>
        <v>0.48499999999999999</v>
      </c>
      <c r="H3435" s="31">
        <f t="shared" si="219"/>
        <v>188.71629999999982</v>
      </c>
      <c r="I3435" s="31">
        <f>MAX($H$19:H3435)</f>
        <v>192.12729999999971</v>
      </c>
      <c r="J3435" s="32">
        <f t="shared" si="220"/>
        <v>-3.4109999999998877</v>
      </c>
      <c r="K3435" s="33">
        <f t="shared" si="221"/>
        <v>2.5766171725956077E-3</v>
      </c>
    </row>
    <row r="3436" spans="1:11" x14ac:dyDescent="0.25">
      <c r="A3436" s="50" t="s">
        <v>1147</v>
      </c>
      <c r="B3436" s="48" t="s">
        <v>105</v>
      </c>
      <c r="C3436" s="52">
        <v>45945.65625</v>
      </c>
      <c r="D3436" s="48">
        <v>58.536999999999999</v>
      </c>
      <c r="E3436" s="48">
        <v>16.02</v>
      </c>
      <c r="F3436" s="48">
        <v>-5.85</v>
      </c>
      <c r="G3436" s="30">
        <f t="shared" si="218"/>
        <v>-0.58499999999999996</v>
      </c>
      <c r="H3436" s="31">
        <f t="shared" si="219"/>
        <v>188.13129999999981</v>
      </c>
      <c r="I3436" s="31">
        <f>MAX($H$19:H3436)</f>
        <v>192.12729999999971</v>
      </c>
      <c r="J3436" s="32">
        <f t="shared" si="220"/>
        <v>-3.9959999999998956</v>
      </c>
      <c r="K3436" s="33">
        <f t="shared" si="221"/>
        <v>-3.0998912123648692E-3</v>
      </c>
    </row>
    <row r="3437" spans="1:11" x14ac:dyDescent="0.25">
      <c r="A3437" s="51" t="s">
        <v>1147</v>
      </c>
      <c r="B3437" s="49" t="s">
        <v>107</v>
      </c>
      <c r="C3437" s="53">
        <v>45945.65625</v>
      </c>
      <c r="D3437" s="49">
        <v>58.536999999999999</v>
      </c>
      <c r="E3437" s="49">
        <v>37.39</v>
      </c>
      <c r="F3437" s="49">
        <v>-13.65</v>
      </c>
      <c r="G3437" s="30">
        <f t="shared" si="218"/>
        <v>-1.3650000000000002</v>
      </c>
      <c r="H3437" s="31">
        <f t="shared" si="219"/>
        <v>186.7662999999998</v>
      </c>
      <c r="I3437" s="31">
        <f>MAX($H$19:H3437)</f>
        <v>192.12729999999971</v>
      </c>
      <c r="J3437" s="32">
        <f t="shared" si="220"/>
        <v>-5.3609999999999047</v>
      </c>
      <c r="K3437" s="33">
        <f t="shared" si="221"/>
        <v>-7.2555709762278653E-3</v>
      </c>
    </row>
    <row r="3438" spans="1:11" x14ac:dyDescent="0.25">
      <c r="A3438" s="51" t="s">
        <v>1148</v>
      </c>
      <c r="B3438" s="49" t="s">
        <v>108</v>
      </c>
      <c r="C3438" s="53">
        <v>45945.670138888891</v>
      </c>
      <c r="D3438" s="49">
        <v>1674.0740000000001</v>
      </c>
      <c r="E3438" s="49">
        <v>0.46</v>
      </c>
      <c r="F3438" s="49">
        <v>-5.92</v>
      </c>
      <c r="G3438" s="30">
        <f t="shared" si="218"/>
        <v>-0.59199999999999997</v>
      </c>
      <c r="H3438" s="31">
        <f t="shared" si="219"/>
        <v>186.17429999999979</v>
      </c>
      <c r="I3438" s="31">
        <f>MAX($H$19:H3438)</f>
        <v>192.12729999999971</v>
      </c>
      <c r="J3438" s="32">
        <f t="shared" si="220"/>
        <v>-5.9529999999999177</v>
      </c>
      <c r="K3438" s="33">
        <f t="shared" si="221"/>
        <v>-3.169736724451977E-3</v>
      </c>
    </row>
    <row r="3439" spans="1:11" x14ac:dyDescent="0.25">
      <c r="A3439" s="50" t="s">
        <v>1148</v>
      </c>
      <c r="B3439" s="48" t="s">
        <v>110</v>
      </c>
      <c r="C3439" s="52">
        <v>45945.670138888891</v>
      </c>
      <c r="D3439" s="48">
        <v>1674.0740000000001</v>
      </c>
      <c r="E3439" s="48">
        <v>1.0900000000000001</v>
      </c>
      <c r="F3439" s="48">
        <v>-14.03</v>
      </c>
      <c r="G3439" s="30">
        <f t="shared" si="218"/>
        <v>-1.403</v>
      </c>
      <c r="H3439" s="31">
        <f t="shared" si="219"/>
        <v>184.7712999999998</v>
      </c>
      <c r="I3439" s="31">
        <f>MAX($H$19:H3439)</f>
        <v>192.12729999999971</v>
      </c>
      <c r="J3439" s="32">
        <f t="shared" si="220"/>
        <v>-7.3559999999999093</v>
      </c>
      <c r="K3439" s="33">
        <f t="shared" si="221"/>
        <v>-7.5359488393402785E-3</v>
      </c>
    </row>
    <row r="3440" spans="1:11" x14ac:dyDescent="0.25">
      <c r="A3440" s="51" t="s">
        <v>1146</v>
      </c>
      <c r="B3440" s="49" t="s">
        <v>108</v>
      </c>
      <c r="C3440" s="53">
        <v>45945.798611111109</v>
      </c>
      <c r="D3440" s="49">
        <v>4204.49</v>
      </c>
      <c r="E3440" s="49">
        <v>0.4</v>
      </c>
      <c r="F3440" s="49">
        <v>3.85</v>
      </c>
      <c r="G3440" s="30">
        <f t="shared" si="218"/>
        <v>0.38500000000000001</v>
      </c>
      <c r="H3440" s="31">
        <f t="shared" si="219"/>
        <v>185.15629999999979</v>
      </c>
      <c r="I3440" s="31">
        <f>MAX($H$19:H3440)</f>
        <v>192.12729999999971</v>
      </c>
      <c r="J3440" s="32">
        <f t="shared" si="220"/>
        <v>-6.9709999999999184</v>
      </c>
      <c r="K3440" s="33">
        <f t="shared" si="221"/>
        <v>2.0836569315689779E-3</v>
      </c>
    </row>
    <row r="3441" spans="1:11" x14ac:dyDescent="0.25">
      <c r="A3441" s="50" t="s">
        <v>1146</v>
      </c>
      <c r="B3441" s="48" t="s">
        <v>110</v>
      </c>
      <c r="C3441" s="52">
        <v>45945.798611111109</v>
      </c>
      <c r="D3441" s="48">
        <v>4204.49</v>
      </c>
      <c r="E3441" s="48">
        <v>1</v>
      </c>
      <c r="F3441" s="48">
        <v>9.24</v>
      </c>
      <c r="G3441" s="30">
        <f t="shared" si="218"/>
        <v>0.92400000000000004</v>
      </c>
      <c r="H3441" s="31">
        <f t="shared" si="219"/>
        <v>186.0802999999998</v>
      </c>
      <c r="I3441" s="31">
        <f>MAX($H$19:H3441)</f>
        <v>192.12729999999971</v>
      </c>
      <c r="J3441" s="32">
        <f t="shared" si="220"/>
        <v>-6.0469999999999118</v>
      </c>
      <c r="K3441" s="33">
        <f t="shared" si="221"/>
        <v>4.9903783992226725E-3</v>
      </c>
    </row>
    <row r="3442" spans="1:11" x14ac:dyDescent="0.25">
      <c r="A3442" s="51" t="s">
        <v>1148</v>
      </c>
      <c r="B3442" s="49" t="s">
        <v>108</v>
      </c>
      <c r="C3442" s="53">
        <v>45945.854166666664</v>
      </c>
      <c r="D3442" s="49">
        <v>1672.3869999999999</v>
      </c>
      <c r="E3442" s="49">
        <v>0.89</v>
      </c>
      <c r="F3442" s="49">
        <v>4.41</v>
      </c>
      <c r="G3442" s="30">
        <f t="shared" si="218"/>
        <v>0.44100000000000006</v>
      </c>
      <c r="H3442" s="31">
        <f t="shared" si="219"/>
        <v>186.5212999999998</v>
      </c>
      <c r="I3442" s="31">
        <f>MAX($H$19:H3442)</f>
        <v>192.12729999999971</v>
      </c>
      <c r="J3442" s="32">
        <f t="shared" si="220"/>
        <v>-5.6059999999999093</v>
      </c>
      <c r="K3442" s="33">
        <f t="shared" si="221"/>
        <v>2.3699445884384218E-3</v>
      </c>
    </row>
    <row r="3443" spans="1:11" x14ac:dyDescent="0.25">
      <c r="A3443" s="50" t="s">
        <v>1148</v>
      </c>
      <c r="B3443" s="48" t="s">
        <v>110</v>
      </c>
      <c r="C3443" s="52">
        <v>45945.854166666664</v>
      </c>
      <c r="D3443" s="48">
        <v>1672.3869999999999</v>
      </c>
      <c r="E3443" s="48">
        <v>2.09</v>
      </c>
      <c r="F3443" s="48">
        <v>9.74</v>
      </c>
      <c r="G3443" s="30">
        <f t="shared" si="218"/>
        <v>0.97400000000000009</v>
      </c>
      <c r="H3443" s="31">
        <f t="shared" si="219"/>
        <v>187.49529999999979</v>
      </c>
      <c r="I3443" s="31">
        <f>MAX($H$19:H3443)</f>
        <v>192.12729999999971</v>
      </c>
      <c r="J3443" s="32">
        <f t="shared" si="220"/>
        <v>-4.6319999999999197</v>
      </c>
      <c r="K3443" s="33">
        <f t="shared" si="221"/>
        <v>5.2219237159509824E-3</v>
      </c>
    </row>
    <row r="3444" spans="1:11" x14ac:dyDescent="0.25">
      <c r="A3444" s="51" t="s">
        <v>1145</v>
      </c>
      <c r="B3444" s="49" t="s">
        <v>108</v>
      </c>
      <c r="C3444" s="53">
        <v>45946.020833333336</v>
      </c>
      <c r="D3444" s="49">
        <v>424.95</v>
      </c>
      <c r="E3444" s="49">
        <v>4.0999999999999996</v>
      </c>
      <c r="F3444" s="49">
        <v>4.92</v>
      </c>
      <c r="G3444" s="30">
        <f t="shared" si="218"/>
        <v>0.49199999999999999</v>
      </c>
      <c r="H3444" s="31">
        <f t="shared" si="219"/>
        <v>187.98729999999978</v>
      </c>
      <c r="I3444" s="31">
        <f>MAX($H$19:H3444)</f>
        <v>192.12729999999971</v>
      </c>
      <c r="J3444" s="32">
        <f t="shared" si="220"/>
        <v>-4.1399999999999295</v>
      </c>
      <c r="K3444" s="33">
        <f t="shared" si="221"/>
        <v>2.6240657765821407E-3</v>
      </c>
    </row>
    <row r="3445" spans="1:11" x14ac:dyDescent="0.25">
      <c r="A3445" s="50" t="s">
        <v>1145</v>
      </c>
      <c r="B3445" s="48" t="s">
        <v>110</v>
      </c>
      <c r="C3445" s="52">
        <v>45946.020833333336</v>
      </c>
      <c r="D3445" s="48">
        <v>424.95</v>
      </c>
      <c r="E3445" s="48">
        <v>9.6</v>
      </c>
      <c r="F3445" s="48">
        <v>-0.96</v>
      </c>
      <c r="G3445" s="30">
        <f t="shared" si="218"/>
        <v>-9.6000000000000002E-2</v>
      </c>
      <c r="H3445" s="31">
        <f t="shared" si="219"/>
        <v>187.89129999999977</v>
      </c>
      <c r="I3445" s="31">
        <f>MAX($H$19:H3445)</f>
        <v>192.12729999999971</v>
      </c>
      <c r="J3445" s="32">
        <f t="shared" si="220"/>
        <v>-4.2359999999999332</v>
      </c>
      <c r="K3445" s="33">
        <f t="shared" si="221"/>
        <v>-5.1067279544947386E-4</v>
      </c>
    </row>
    <row r="3446" spans="1:11" x14ac:dyDescent="0.25">
      <c r="A3446" s="50" t="s">
        <v>1144</v>
      </c>
      <c r="B3446" s="48" t="s">
        <v>108</v>
      </c>
      <c r="C3446" s="52">
        <v>45946.100694444445</v>
      </c>
      <c r="D3446" s="48">
        <v>4.9931999999999999</v>
      </c>
      <c r="E3446" s="48">
        <v>2.8</v>
      </c>
      <c r="F3446" s="48">
        <v>-5.96</v>
      </c>
      <c r="G3446" s="30">
        <f t="shared" si="218"/>
        <v>-0.59599999999999997</v>
      </c>
      <c r="H3446" s="31">
        <f t="shared" si="219"/>
        <v>187.29529999999977</v>
      </c>
      <c r="I3446" s="31">
        <f>MAX($H$19:H3446)</f>
        <v>192.12729999999971</v>
      </c>
      <c r="J3446" s="32">
        <f t="shared" si="220"/>
        <v>-4.8319999999999368</v>
      </c>
      <c r="K3446" s="33">
        <f t="shared" si="221"/>
        <v>-3.1720468164305737E-3</v>
      </c>
    </row>
    <row r="3447" spans="1:11" x14ac:dyDescent="0.25">
      <c r="A3447" s="51" t="s">
        <v>1144</v>
      </c>
      <c r="B3447" s="49" t="s">
        <v>110</v>
      </c>
      <c r="C3447" s="53">
        <v>45946.100694444445</v>
      </c>
      <c r="D3447" s="49">
        <v>4.9931999999999999</v>
      </c>
      <c r="E3447" s="49">
        <v>6.5</v>
      </c>
      <c r="F3447" s="49">
        <v>-13.84</v>
      </c>
      <c r="G3447" s="30">
        <f t="shared" si="218"/>
        <v>-1.3840000000000001</v>
      </c>
      <c r="H3447" s="31">
        <f t="shared" si="219"/>
        <v>185.91129999999978</v>
      </c>
      <c r="I3447" s="31">
        <f>MAX($H$19:H3447)</f>
        <v>192.12729999999971</v>
      </c>
      <c r="J3447" s="32">
        <f t="shared" si="220"/>
        <v>-6.2159999999999229</v>
      </c>
      <c r="K3447" s="33">
        <f t="shared" si="221"/>
        <v>-7.3894005882688685E-3</v>
      </c>
    </row>
    <row r="3448" spans="1:11" x14ac:dyDescent="0.25">
      <c r="A3448" s="50" t="s">
        <v>1144</v>
      </c>
      <c r="B3448" s="48" t="s">
        <v>105</v>
      </c>
      <c r="C3448" s="52">
        <v>45946.225694444445</v>
      </c>
      <c r="D3448" s="48">
        <v>4.9508999999999999</v>
      </c>
      <c r="E3448" s="48">
        <v>3.2</v>
      </c>
      <c r="F3448" s="48">
        <v>4.42</v>
      </c>
      <c r="G3448" s="30">
        <f t="shared" si="218"/>
        <v>0.442</v>
      </c>
      <c r="H3448" s="31">
        <f t="shared" si="219"/>
        <v>186.35329999999979</v>
      </c>
      <c r="I3448" s="31">
        <f>MAX($H$19:H3448)</f>
        <v>192.12729999999971</v>
      </c>
      <c r="J3448" s="32">
        <f t="shared" si="220"/>
        <v>-5.7739999999999156</v>
      </c>
      <c r="K3448" s="33">
        <f t="shared" si="221"/>
        <v>2.3774778617544623E-3</v>
      </c>
    </row>
    <row r="3449" spans="1:11" x14ac:dyDescent="0.25">
      <c r="A3449" s="51" t="s">
        <v>1144</v>
      </c>
      <c r="B3449" s="49" t="s">
        <v>107</v>
      </c>
      <c r="C3449" s="53">
        <v>45946.225694444445</v>
      </c>
      <c r="D3449" s="49">
        <v>4.9508999999999999</v>
      </c>
      <c r="E3449" s="49">
        <v>7.6</v>
      </c>
      <c r="F3449" s="49">
        <v>0.08</v>
      </c>
      <c r="G3449" s="30">
        <f t="shared" si="218"/>
        <v>8.0000000000000002E-3</v>
      </c>
      <c r="H3449" s="31">
        <f t="shared" si="219"/>
        <v>186.3612999999998</v>
      </c>
      <c r="I3449" s="31">
        <f>MAX($H$19:H3449)</f>
        <v>192.12729999999971</v>
      </c>
      <c r="J3449" s="32">
        <f t="shared" si="220"/>
        <v>-5.7659999999999059</v>
      </c>
      <c r="K3449" s="33">
        <f t="shared" si="221"/>
        <v>4.2929210268827234E-5</v>
      </c>
    </row>
    <row r="3450" spans="1:11" x14ac:dyDescent="0.25">
      <c r="A3450" s="51" t="s">
        <v>1146</v>
      </c>
      <c r="B3450" s="49" t="s">
        <v>108</v>
      </c>
      <c r="C3450" s="53">
        <v>45946.364583333336</v>
      </c>
      <c r="D3450" s="49">
        <v>4232.21</v>
      </c>
      <c r="E3450" s="49">
        <v>0.5</v>
      </c>
      <c r="F3450" s="49">
        <v>4.46</v>
      </c>
      <c r="G3450" s="30">
        <f t="shared" si="218"/>
        <v>0.44600000000000001</v>
      </c>
      <c r="H3450" s="31">
        <f t="shared" si="219"/>
        <v>186.8072999999998</v>
      </c>
      <c r="I3450" s="31">
        <f>MAX($H$19:H3450)</f>
        <v>192.12729999999971</v>
      </c>
      <c r="J3450" s="32">
        <f t="shared" si="220"/>
        <v>-5.3199999999999079</v>
      </c>
      <c r="K3450" s="33">
        <f t="shared" si="221"/>
        <v>2.3932007342726269E-3</v>
      </c>
    </row>
    <row r="3451" spans="1:11" x14ac:dyDescent="0.25">
      <c r="A3451" s="50" t="s">
        <v>1146</v>
      </c>
      <c r="B3451" s="48" t="s">
        <v>110</v>
      </c>
      <c r="C3451" s="52">
        <v>45946.364583333336</v>
      </c>
      <c r="D3451" s="48">
        <v>4232.21</v>
      </c>
      <c r="E3451" s="48">
        <v>1.1000000000000001</v>
      </c>
      <c r="F3451" s="48">
        <v>2.68</v>
      </c>
      <c r="G3451" s="30">
        <f t="shared" si="218"/>
        <v>0.26800000000000002</v>
      </c>
      <c r="H3451" s="31">
        <f t="shared" si="219"/>
        <v>187.0752999999998</v>
      </c>
      <c r="I3451" s="31">
        <f>MAX($H$19:H3451)</f>
        <v>192.12729999999971</v>
      </c>
      <c r="J3451" s="32">
        <f t="shared" si="220"/>
        <v>-5.0519999999999072</v>
      </c>
      <c r="K3451" s="33">
        <f t="shared" si="221"/>
        <v>1.4346334431256658E-3</v>
      </c>
    </row>
    <row r="3452" spans="1:11" x14ac:dyDescent="0.25">
      <c r="A3452" s="51" t="s">
        <v>1148</v>
      </c>
      <c r="B3452" s="49" t="s">
        <v>108</v>
      </c>
      <c r="C3452" s="53">
        <v>45946.413194444445</v>
      </c>
      <c r="D3452" s="49">
        <v>1676.06</v>
      </c>
      <c r="E3452" s="49">
        <v>0.71</v>
      </c>
      <c r="F3452" s="49">
        <v>4.55</v>
      </c>
      <c r="G3452" s="30">
        <f t="shared" si="218"/>
        <v>0.45500000000000002</v>
      </c>
      <c r="H3452" s="31">
        <f t="shared" si="219"/>
        <v>187.53029999999981</v>
      </c>
      <c r="I3452" s="31">
        <f>MAX($H$19:H3452)</f>
        <v>192.12729999999971</v>
      </c>
      <c r="J3452" s="32">
        <f t="shared" si="220"/>
        <v>-4.5969999999998947</v>
      </c>
      <c r="K3452" s="33">
        <f t="shared" si="221"/>
        <v>2.4321757067875538E-3</v>
      </c>
    </row>
    <row r="3453" spans="1:11" x14ac:dyDescent="0.25">
      <c r="A3453" s="50" t="s">
        <v>1148</v>
      </c>
      <c r="B3453" s="48" t="s">
        <v>110</v>
      </c>
      <c r="C3453" s="52">
        <v>45946.413194444445</v>
      </c>
      <c r="D3453" s="48">
        <v>1676.06</v>
      </c>
      <c r="E3453" s="48">
        <v>1.66</v>
      </c>
      <c r="F3453" s="48">
        <v>9.15</v>
      </c>
      <c r="G3453" s="30">
        <f t="shared" si="218"/>
        <v>0.91500000000000004</v>
      </c>
      <c r="H3453" s="31">
        <f t="shared" si="219"/>
        <v>188.4452999999998</v>
      </c>
      <c r="I3453" s="31">
        <f>MAX($H$19:H3453)</f>
        <v>192.12729999999971</v>
      </c>
      <c r="J3453" s="32">
        <f t="shared" si="220"/>
        <v>-3.6819999999999027</v>
      </c>
      <c r="K3453" s="33">
        <f t="shared" si="221"/>
        <v>4.8792115194185026E-3</v>
      </c>
    </row>
    <row r="3454" spans="1:11" x14ac:dyDescent="0.25">
      <c r="A3454" s="50" t="s">
        <v>1144</v>
      </c>
      <c r="B3454" s="48" t="s">
        <v>108</v>
      </c>
      <c r="C3454" s="52">
        <v>45946.614583333336</v>
      </c>
      <c r="D3454" s="48">
        <v>4.9908000000000001</v>
      </c>
      <c r="E3454" s="48">
        <v>2.1</v>
      </c>
      <c r="F3454" s="48">
        <v>4.37</v>
      </c>
      <c r="G3454" s="30">
        <f t="shared" si="218"/>
        <v>0.43700000000000006</v>
      </c>
      <c r="H3454" s="31">
        <f t="shared" si="219"/>
        <v>188.88229999999982</v>
      </c>
      <c r="I3454" s="31">
        <f>MAX($H$19:H3454)</f>
        <v>192.12729999999971</v>
      </c>
      <c r="J3454" s="32">
        <f t="shared" si="220"/>
        <v>-3.2449999999998909</v>
      </c>
      <c r="K3454" s="33">
        <f t="shared" si="221"/>
        <v>2.318975320690031E-3</v>
      </c>
    </row>
    <row r="3455" spans="1:11" x14ac:dyDescent="0.25">
      <c r="A3455" s="51" t="s">
        <v>1144</v>
      </c>
      <c r="B3455" s="49" t="s">
        <v>110</v>
      </c>
      <c r="C3455" s="53">
        <v>45946.614583333336</v>
      </c>
      <c r="D3455" s="49">
        <v>4.9908000000000001</v>
      </c>
      <c r="E3455" s="49">
        <v>5</v>
      </c>
      <c r="F3455" s="49">
        <v>0.05</v>
      </c>
      <c r="G3455" s="30">
        <f t="shared" si="218"/>
        <v>5.000000000000001E-3</v>
      </c>
      <c r="H3455" s="31">
        <f t="shared" si="219"/>
        <v>188.88729999999981</v>
      </c>
      <c r="I3455" s="31">
        <f>MAX($H$19:H3455)</f>
        <v>192.12729999999971</v>
      </c>
      <c r="J3455" s="32">
        <f t="shared" si="220"/>
        <v>-3.2399999999998954</v>
      </c>
      <c r="K3455" s="33">
        <f t="shared" si="221"/>
        <v>2.6471511623826771E-5</v>
      </c>
    </row>
    <row r="3456" spans="1:11" x14ac:dyDescent="0.25">
      <c r="A3456" s="51" t="s">
        <v>1148</v>
      </c>
      <c r="B3456" s="49" t="s">
        <v>108</v>
      </c>
      <c r="C3456" s="53">
        <v>45946.944444444445</v>
      </c>
      <c r="D3456" s="49">
        <v>1728.7159999999999</v>
      </c>
      <c r="E3456" s="49">
        <v>0.35</v>
      </c>
      <c r="F3456" s="49">
        <v>-5.94</v>
      </c>
      <c r="G3456" s="30">
        <f t="shared" si="218"/>
        <v>-0.59400000000000008</v>
      </c>
      <c r="H3456" s="31">
        <f t="shared" si="219"/>
        <v>188.29329999999982</v>
      </c>
      <c r="I3456" s="31">
        <f>MAX($H$19:H3456)</f>
        <v>192.12729999999971</v>
      </c>
      <c r="J3456" s="32">
        <f t="shared" si="220"/>
        <v>-3.8339999999998895</v>
      </c>
      <c r="K3456" s="33">
        <f t="shared" si="221"/>
        <v>-3.1447323351013745E-3</v>
      </c>
    </row>
    <row r="3457" spans="1:11" x14ac:dyDescent="0.25">
      <c r="A3457" s="50" t="s">
        <v>1148</v>
      </c>
      <c r="B3457" s="48" t="s">
        <v>110</v>
      </c>
      <c r="C3457" s="52">
        <v>45946.944444444445</v>
      </c>
      <c r="D3457" s="48">
        <v>1728.7159999999999</v>
      </c>
      <c r="E3457" s="48">
        <v>0.82</v>
      </c>
      <c r="F3457" s="48">
        <v>-13.91</v>
      </c>
      <c r="G3457" s="30">
        <f t="shared" si="218"/>
        <v>-1.391</v>
      </c>
      <c r="H3457" s="31">
        <f t="shared" si="219"/>
        <v>186.90229999999983</v>
      </c>
      <c r="I3457" s="31">
        <f>MAX($H$19:H3457)</f>
        <v>192.12729999999971</v>
      </c>
      <c r="J3457" s="32">
        <f t="shared" si="220"/>
        <v>-5.2249999999998806</v>
      </c>
      <c r="K3457" s="33">
        <f t="shared" si="221"/>
        <v>-7.3874110231219037E-3</v>
      </c>
    </row>
    <row r="3458" spans="1:11" x14ac:dyDescent="0.25">
      <c r="A3458" s="50" t="s">
        <v>1144</v>
      </c>
      <c r="B3458" s="48" t="s">
        <v>108</v>
      </c>
      <c r="C3458" s="52">
        <v>45947.041666666664</v>
      </c>
      <c r="D3458" s="48">
        <v>5.0063000000000004</v>
      </c>
      <c r="E3458" s="48">
        <v>2.6</v>
      </c>
      <c r="F3458" s="48">
        <v>-5.95</v>
      </c>
      <c r="G3458" s="30">
        <f t="shared" si="218"/>
        <v>-0.59500000000000008</v>
      </c>
      <c r="H3458" s="31">
        <f t="shared" si="219"/>
        <v>186.30729999999983</v>
      </c>
      <c r="I3458" s="31">
        <f>MAX($H$19:H3458)</f>
        <v>192.12729999999971</v>
      </c>
      <c r="J3458" s="32">
        <f t="shared" si="220"/>
        <v>-5.8199999999998795</v>
      </c>
      <c r="K3458" s="33">
        <f t="shared" si="221"/>
        <v>-3.183481423182033E-3</v>
      </c>
    </row>
    <row r="3459" spans="1:11" x14ac:dyDescent="0.25">
      <c r="A3459" s="51" t="s">
        <v>1144</v>
      </c>
      <c r="B3459" s="49" t="s">
        <v>110</v>
      </c>
      <c r="C3459" s="53">
        <v>45947.041666666664</v>
      </c>
      <c r="D3459" s="49">
        <v>5.0063000000000004</v>
      </c>
      <c r="E3459" s="49">
        <v>6.1</v>
      </c>
      <c r="F3459" s="49">
        <v>-13.97</v>
      </c>
      <c r="G3459" s="30">
        <f t="shared" si="218"/>
        <v>-1.3970000000000002</v>
      </c>
      <c r="H3459" s="31">
        <f t="shared" si="219"/>
        <v>184.91029999999984</v>
      </c>
      <c r="I3459" s="31">
        <f>MAX($H$19:H3459)</f>
        <v>192.12729999999971</v>
      </c>
      <c r="J3459" s="32">
        <f t="shared" si="220"/>
        <v>-7.2169999999998709</v>
      </c>
      <c r="K3459" s="33">
        <f t="shared" si="221"/>
        <v>-7.4983642616257562E-3</v>
      </c>
    </row>
    <row r="3460" spans="1:11" x14ac:dyDescent="0.25">
      <c r="A3460" s="51" t="s">
        <v>1148</v>
      </c>
      <c r="B3460" s="49" t="s">
        <v>105</v>
      </c>
      <c r="C3460" s="53">
        <v>45947.079861111109</v>
      </c>
      <c r="D3460" s="49">
        <v>1695.098</v>
      </c>
      <c r="E3460" s="49">
        <v>0.32</v>
      </c>
      <c r="F3460" s="49">
        <v>-5.92</v>
      </c>
      <c r="G3460" s="30">
        <f t="shared" si="218"/>
        <v>-0.59199999999999997</v>
      </c>
      <c r="H3460" s="31">
        <f t="shared" si="219"/>
        <v>184.31829999999982</v>
      </c>
      <c r="I3460" s="31">
        <f>MAX($H$19:H3460)</f>
        <v>192.12729999999971</v>
      </c>
      <c r="J3460" s="32">
        <f t="shared" si="220"/>
        <v>-7.8089999999998838</v>
      </c>
      <c r="K3460" s="33">
        <f t="shared" si="221"/>
        <v>-3.2015523202332252E-3</v>
      </c>
    </row>
    <row r="3461" spans="1:11" x14ac:dyDescent="0.25">
      <c r="A3461" s="50" t="s">
        <v>1148</v>
      </c>
      <c r="B3461" s="48" t="s">
        <v>107</v>
      </c>
      <c r="C3461" s="52">
        <v>45947.079861111109</v>
      </c>
      <c r="D3461" s="48">
        <v>1695.098</v>
      </c>
      <c r="E3461" s="48">
        <v>0.75</v>
      </c>
      <c r="F3461" s="48">
        <v>-13.87</v>
      </c>
      <c r="G3461" s="30">
        <f t="shared" si="218"/>
        <v>-1.387</v>
      </c>
      <c r="H3461" s="31">
        <f t="shared" si="219"/>
        <v>182.93129999999982</v>
      </c>
      <c r="I3461" s="31">
        <f>MAX($H$19:H3461)</f>
        <v>192.12729999999971</v>
      </c>
      <c r="J3461" s="32">
        <f t="shared" si="220"/>
        <v>-9.1959999999998843</v>
      </c>
      <c r="K3461" s="33">
        <f t="shared" si="221"/>
        <v>-7.5250260012164061E-3</v>
      </c>
    </row>
    <row r="3462" spans="1:11" x14ac:dyDescent="0.25">
      <c r="A3462" s="50" t="s">
        <v>1144</v>
      </c>
      <c r="B3462" s="48" t="s">
        <v>105</v>
      </c>
      <c r="C3462" s="52">
        <v>45947.107638888891</v>
      </c>
      <c r="D3462" s="48">
        <v>4.9585999999999997</v>
      </c>
      <c r="E3462" s="48">
        <v>2.1</v>
      </c>
      <c r="F3462" s="48">
        <v>4.3499999999999996</v>
      </c>
      <c r="G3462" s="30">
        <f t="shared" si="218"/>
        <v>0.435</v>
      </c>
      <c r="H3462" s="31">
        <f t="shared" si="219"/>
        <v>183.36629999999982</v>
      </c>
      <c r="I3462" s="31">
        <f>MAX($H$19:H3462)</f>
        <v>192.12729999999971</v>
      </c>
      <c r="J3462" s="32">
        <f t="shared" si="220"/>
        <v>-8.760999999999882</v>
      </c>
      <c r="K3462" s="33">
        <f t="shared" si="221"/>
        <v>2.3779418831004762E-3</v>
      </c>
    </row>
    <row r="3463" spans="1:11" x14ac:dyDescent="0.25">
      <c r="A3463" s="51" t="s">
        <v>1144</v>
      </c>
      <c r="B3463" s="49" t="s">
        <v>107</v>
      </c>
      <c r="C3463" s="53">
        <v>45947.107638888891</v>
      </c>
      <c r="D3463" s="49">
        <v>4.9585999999999997</v>
      </c>
      <c r="E3463" s="49">
        <v>5</v>
      </c>
      <c r="F3463" s="49">
        <v>0.05</v>
      </c>
      <c r="G3463" s="30">
        <f t="shared" si="218"/>
        <v>5.000000000000001E-3</v>
      </c>
      <c r="H3463" s="31">
        <f t="shared" si="219"/>
        <v>183.37129999999982</v>
      </c>
      <c r="I3463" s="31">
        <f>MAX($H$19:H3463)</f>
        <v>192.12729999999971</v>
      </c>
      <c r="J3463" s="32">
        <f t="shared" si="220"/>
        <v>-8.7559999999998865</v>
      </c>
      <c r="K3463" s="33">
        <f t="shared" si="221"/>
        <v>2.7267824022070286E-5</v>
      </c>
    </row>
    <row r="3464" spans="1:11" x14ac:dyDescent="0.25">
      <c r="A3464" s="51" t="s">
        <v>1146</v>
      </c>
      <c r="B3464" s="49" t="s">
        <v>108</v>
      </c>
      <c r="C3464" s="53">
        <v>45947.177083333336</v>
      </c>
      <c r="D3464" s="49">
        <v>4370.6499999999996</v>
      </c>
      <c r="E3464" s="49">
        <v>0.2</v>
      </c>
      <c r="F3464" s="49">
        <v>-4.4800000000000004</v>
      </c>
      <c r="G3464" s="30">
        <f t="shared" si="218"/>
        <v>-0.44800000000000006</v>
      </c>
      <c r="H3464" s="31">
        <f t="shared" si="219"/>
        <v>182.92329999999981</v>
      </c>
      <c r="I3464" s="31">
        <f>MAX($H$19:H3464)</f>
        <v>192.12729999999971</v>
      </c>
      <c r="J3464" s="32">
        <f t="shared" si="220"/>
        <v>-9.203999999999894</v>
      </c>
      <c r="K3464" s="33">
        <f t="shared" si="221"/>
        <v>-2.4431304135380527E-3</v>
      </c>
    </row>
    <row r="3465" spans="1:11" x14ac:dyDescent="0.25">
      <c r="A3465" s="50" t="s">
        <v>1146</v>
      </c>
      <c r="B3465" s="48" t="s">
        <v>110</v>
      </c>
      <c r="C3465" s="52">
        <v>45947.177083333336</v>
      </c>
      <c r="D3465" s="48">
        <v>4370.6499999999996</v>
      </c>
      <c r="E3465" s="48">
        <v>0.6</v>
      </c>
      <c r="F3465" s="48">
        <v>-13.44</v>
      </c>
      <c r="G3465" s="30">
        <f t="shared" si="218"/>
        <v>-1.3440000000000001</v>
      </c>
      <c r="H3465" s="31">
        <f t="shared" si="219"/>
        <v>181.57929999999982</v>
      </c>
      <c r="I3465" s="31">
        <f>MAX($H$19:H3465)</f>
        <v>192.12729999999971</v>
      </c>
      <c r="J3465" s="32">
        <f t="shared" si="220"/>
        <v>-10.547999999999888</v>
      </c>
      <c r="K3465" s="33">
        <f t="shared" si="221"/>
        <v>-7.3473417547135211E-3</v>
      </c>
    </row>
    <row r="3466" spans="1:11" x14ac:dyDescent="0.25">
      <c r="A3466" s="51" t="s">
        <v>1148</v>
      </c>
      <c r="B3466" s="49" t="s">
        <v>105</v>
      </c>
      <c r="C3466" s="53">
        <v>45947.277777777781</v>
      </c>
      <c r="D3466" s="49">
        <v>1712.4590000000001</v>
      </c>
      <c r="E3466" s="49">
        <v>0.48</v>
      </c>
      <c r="F3466" s="49">
        <v>4.4000000000000004</v>
      </c>
      <c r="G3466" s="30">
        <f t="shared" si="218"/>
        <v>0.44000000000000006</v>
      </c>
      <c r="H3466" s="31">
        <f t="shared" si="219"/>
        <v>182.01929999999982</v>
      </c>
      <c r="I3466" s="31">
        <f>MAX($H$19:H3466)</f>
        <v>192.12729999999971</v>
      </c>
      <c r="J3466" s="32">
        <f t="shared" si="220"/>
        <v>-10.10799999999989</v>
      </c>
      <c r="K3466" s="33">
        <f t="shared" si="221"/>
        <v>2.4231836999040191E-3</v>
      </c>
    </row>
    <row r="3467" spans="1:11" x14ac:dyDescent="0.25">
      <c r="A3467" s="50" t="s">
        <v>1148</v>
      </c>
      <c r="B3467" s="48" t="s">
        <v>107</v>
      </c>
      <c r="C3467" s="52">
        <v>45947.277777777781</v>
      </c>
      <c r="D3467" s="48">
        <v>1712.4590000000001</v>
      </c>
      <c r="E3467" s="48">
        <v>1.1299999999999999</v>
      </c>
      <c r="F3467" s="48">
        <v>44.4</v>
      </c>
      <c r="G3467" s="30">
        <f t="shared" si="218"/>
        <v>4.4400000000000004</v>
      </c>
      <c r="H3467" s="31">
        <f t="shared" si="219"/>
        <v>186.45929999999981</v>
      </c>
      <c r="I3467" s="31">
        <f>MAX($H$19:H3467)</f>
        <v>192.12729999999971</v>
      </c>
      <c r="J3467" s="32">
        <f t="shared" si="220"/>
        <v>-5.6679999999998927</v>
      </c>
      <c r="K3467" s="33">
        <f t="shared" si="221"/>
        <v>2.4393017663511429E-2</v>
      </c>
    </row>
    <row r="3468" spans="1:11" x14ac:dyDescent="0.25">
      <c r="A3468" s="50" t="s">
        <v>1147</v>
      </c>
      <c r="B3468" s="48" t="s">
        <v>108</v>
      </c>
      <c r="C3468" s="52">
        <v>45947.496527777781</v>
      </c>
      <c r="D3468" s="48">
        <v>57.481000000000002</v>
      </c>
      <c r="E3468" s="48">
        <v>14.13</v>
      </c>
      <c r="F3468" s="48">
        <v>4.37</v>
      </c>
      <c r="G3468" s="30">
        <f t="shared" si="218"/>
        <v>0.43700000000000006</v>
      </c>
      <c r="H3468" s="31">
        <f t="shared" si="219"/>
        <v>186.89629999999983</v>
      </c>
      <c r="I3468" s="31">
        <f>MAX($H$19:H3468)</f>
        <v>192.12729999999971</v>
      </c>
      <c r="J3468" s="32">
        <f t="shared" si="220"/>
        <v>-5.2309999999998809</v>
      </c>
      <c r="K3468" s="33">
        <f t="shared" si="221"/>
        <v>2.3436750003889006E-3</v>
      </c>
    </row>
    <row r="3469" spans="1:11" x14ac:dyDescent="0.25">
      <c r="A3469" s="51" t="s">
        <v>1147</v>
      </c>
      <c r="B3469" s="49" t="s">
        <v>110</v>
      </c>
      <c r="C3469" s="53">
        <v>45947.496527777781</v>
      </c>
      <c r="D3469" s="49">
        <v>57.481000000000002</v>
      </c>
      <c r="E3469" s="49">
        <v>32.979999999999997</v>
      </c>
      <c r="F3469" s="49">
        <v>0</v>
      </c>
      <c r="G3469" s="30">
        <f t="shared" si="218"/>
        <v>0</v>
      </c>
      <c r="H3469" s="31">
        <f t="shared" si="219"/>
        <v>186.89629999999983</v>
      </c>
      <c r="I3469" s="31">
        <f>MAX($H$19:H3469)</f>
        <v>192.12729999999971</v>
      </c>
      <c r="J3469" s="32">
        <f t="shared" si="220"/>
        <v>-5.2309999999998809</v>
      </c>
      <c r="K3469" s="33">
        <f t="shared" si="221"/>
        <v>0</v>
      </c>
    </row>
    <row r="3470" spans="1:11" x14ac:dyDescent="0.25">
      <c r="A3470" s="51" t="s">
        <v>1146</v>
      </c>
      <c r="B3470" s="49" t="s">
        <v>108</v>
      </c>
      <c r="C3470" s="53">
        <v>45949.934027777781</v>
      </c>
      <c r="D3470" s="49">
        <v>4260.87</v>
      </c>
      <c r="E3470" s="49">
        <v>0.1</v>
      </c>
      <c r="F3470" s="49">
        <v>-3.05</v>
      </c>
      <c r="G3470" s="30">
        <f t="shared" si="218"/>
        <v>-0.30499999999999999</v>
      </c>
      <c r="H3470" s="31">
        <f t="shared" si="219"/>
        <v>186.59129999999982</v>
      </c>
      <c r="I3470" s="31">
        <f>MAX($H$19:H3470)</f>
        <v>192.12729999999971</v>
      </c>
      <c r="J3470" s="32">
        <f t="shared" si="220"/>
        <v>-5.5359999999998877</v>
      </c>
      <c r="K3470" s="33">
        <f t="shared" si="221"/>
        <v>-1.6319210171630294E-3</v>
      </c>
    </row>
    <row r="3471" spans="1:11" x14ac:dyDescent="0.25">
      <c r="A3471" s="50" t="s">
        <v>1146</v>
      </c>
      <c r="B3471" s="48" t="s">
        <v>110</v>
      </c>
      <c r="C3471" s="52">
        <v>45949.934027777781</v>
      </c>
      <c r="D3471" s="48">
        <v>4260.87</v>
      </c>
      <c r="E3471" s="48">
        <v>0.4</v>
      </c>
      <c r="F3471" s="48">
        <v>-12.22</v>
      </c>
      <c r="G3471" s="30">
        <f t="shared" si="218"/>
        <v>-1.2220000000000002</v>
      </c>
      <c r="H3471" s="31">
        <f t="shared" si="219"/>
        <v>185.36929999999981</v>
      </c>
      <c r="I3471" s="31">
        <f>MAX($H$19:H3471)</f>
        <v>192.12729999999971</v>
      </c>
      <c r="J3471" s="32">
        <f t="shared" si="220"/>
        <v>-6.7579999999998961</v>
      </c>
      <c r="K3471" s="33">
        <f t="shared" si="221"/>
        <v>-6.5490727595552967E-3</v>
      </c>
    </row>
    <row r="3472" spans="1:11" x14ac:dyDescent="0.25">
      <c r="A3472" s="50" t="s">
        <v>1147</v>
      </c>
      <c r="B3472" s="48" t="s">
        <v>105</v>
      </c>
      <c r="C3472" s="52">
        <v>45950.010416666664</v>
      </c>
      <c r="D3472" s="48">
        <v>57.369</v>
      </c>
      <c r="E3472" s="48">
        <v>36.880000000000003</v>
      </c>
      <c r="F3472" s="48">
        <v>4.68</v>
      </c>
      <c r="G3472" s="30">
        <f t="shared" si="218"/>
        <v>0.46799999999999997</v>
      </c>
      <c r="H3472" s="31">
        <f t="shared" si="219"/>
        <v>185.8372999999998</v>
      </c>
      <c r="I3472" s="31">
        <f>MAX($H$19:H3472)</f>
        <v>192.12729999999971</v>
      </c>
      <c r="J3472" s="32">
        <f t="shared" si="220"/>
        <v>-6.2899999999999068</v>
      </c>
      <c r="K3472" s="33">
        <f t="shared" si="221"/>
        <v>2.5246899028048553E-3</v>
      </c>
    </row>
    <row r="3473" spans="1:11" x14ac:dyDescent="0.25">
      <c r="A3473" s="51" t="s">
        <v>1147</v>
      </c>
      <c r="B3473" s="49" t="s">
        <v>107</v>
      </c>
      <c r="C3473" s="53">
        <v>45950.010416666664</v>
      </c>
      <c r="D3473" s="49">
        <v>57.369</v>
      </c>
      <c r="E3473" s="49">
        <v>86.06</v>
      </c>
      <c r="F3473" s="49">
        <v>0</v>
      </c>
      <c r="G3473" s="30">
        <f t="shared" si="218"/>
        <v>0</v>
      </c>
      <c r="H3473" s="31">
        <f t="shared" si="219"/>
        <v>185.8372999999998</v>
      </c>
      <c r="I3473" s="31">
        <f>MAX($H$19:H3473)</f>
        <v>192.12729999999971</v>
      </c>
      <c r="J3473" s="32">
        <f t="shared" si="220"/>
        <v>-6.2899999999999068</v>
      </c>
      <c r="K3473" s="33">
        <f t="shared" si="221"/>
        <v>0</v>
      </c>
    </row>
    <row r="3474" spans="1:11" x14ac:dyDescent="0.25">
      <c r="A3474" s="51" t="s">
        <v>1148</v>
      </c>
      <c r="B3474" s="49" t="s">
        <v>105</v>
      </c>
      <c r="C3474" s="53">
        <v>45950.013888888891</v>
      </c>
      <c r="D3474" s="49">
        <v>1574.8679999999999</v>
      </c>
      <c r="E3474" s="49">
        <v>0.3</v>
      </c>
      <c r="F3474" s="49">
        <v>-5.8</v>
      </c>
      <c r="G3474" s="30">
        <f t="shared" si="218"/>
        <v>-0.57999999999999996</v>
      </c>
      <c r="H3474" s="31">
        <f t="shared" si="219"/>
        <v>185.25729999999979</v>
      </c>
      <c r="I3474" s="31">
        <f>MAX($H$19:H3474)</f>
        <v>192.12729999999971</v>
      </c>
      <c r="J3474" s="32">
        <f t="shared" si="220"/>
        <v>-6.8699999999999193</v>
      </c>
      <c r="K3474" s="33">
        <f t="shared" si="221"/>
        <v>-3.121009614324044E-3</v>
      </c>
    </row>
    <row r="3475" spans="1:11" x14ac:dyDescent="0.25">
      <c r="A3475" s="50" t="s">
        <v>1148</v>
      </c>
      <c r="B3475" s="48" t="s">
        <v>107</v>
      </c>
      <c r="C3475" s="52">
        <v>45950.013888888891</v>
      </c>
      <c r="D3475" s="48">
        <v>1574.8679999999999</v>
      </c>
      <c r="E3475" s="48">
        <v>0.72</v>
      </c>
      <c r="F3475" s="48">
        <v>-13.93</v>
      </c>
      <c r="G3475" s="30">
        <f t="shared" si="218"/>
        <v>-1.393</v>
      </c>
      <c r="H3475" s="31">
        <f t="shared" si="219"/>
        <v>183.86429999999979</v>
      </c>
      <c r="I3475" s="31">
        <f>MAX($H$19:H3475)</f>
        <v>192.12729999999971</v>
      </c>
      <c r="J3475" s="32">
        <f t="shared" si="220"/>
        <v>-8.26299999999992</v>
      </c>
      <c r="K3475" s="33">
        <f t="shared" si="221"/>
        <v>-7.5192718451581042E-3</v>
      </c>
    </row>
    <row r="3476" spans="1:11" x14ac:dyDescent="0.25">
      <c r="A3476" s="50" t="s">
        <v>1144</v>
      </c>
      <c r="B3476" s="48" t="s">
        <v>108</v>
      </c>
      <c r="C3476" s="52">
        <v>45950.09375</v>
      </c>
      <c r="D3476" s="48">
        <v>5.0239000000000003</v>
      </c>
      <c r="E3476" s="48">
        <v>1.9</v>
      </c>
      <c r="F3476" s="48">
        <v>4.3099999999999996</v>
      </c>
      <c r="G3476" s="30">
        <f t="shared" si="218"/>
        <v>0.43099999999999999</v>
      </c>
      <c r="H3476" s="31">
        <f t="shared" si="219"/>
        <v>184.2952999999998</v>
      </c>
      <c r="I3476" s="31">
        <f>MAX($H$19:H3476)</f>
        <v>192.12729999999971</v>
      </c>
      <c r="J3476" s="32">
        <f t="shared" si="220"/>
        <v>-7.8319999999999084</v>
      </c>
      <c r="K3476" s="33">
        <f t="shared" si="221"/>
        <v>2.3441200929164019E-3</v>
      </c>
    </row>
    <row r="3477" spans="1:11" x14ac:dyDescent="0.25">
      <c r="A3477" s="51" t="s">
        <v>1144</v>
      </c>
      <c r="B3477" s="49" t="s">
        <v>110</v>
      </c>
      <c r="C3477" s="53">
        <v>45950.09375</v>
      </c>
      <c r="D3477" s="49">
        <v>5.0239000000000003</v>
      </c>
      <c r="E3477" s="49">
        <v>4.5999999999999996</v>
      </c>
      <c r="F3477" s="49">
        <v>4.92</v>
      </c>
      <c r="G3477" s="30">
        <f t="shared" si="218"/>
        <v>0.49199999999999999</v>
      </c>
      <c r="H3477" s="31">
        <f t="shared" si="219"/>
        <v>184.78729999999979</v>
      </c>
      <c r="I3477" s="31">
        <f>MAX($H$19:H3477)</f>
        <v>192.12729999999971</v>
      </c>
      <c r="J3477" s="32">
        <f t="shared" si="220"/>
        <v>-7.3399999999999181</v>
      </c>
      <c r="K3477" s="33">
        <f t="shared" si="221"/>
        <v>2.6696285797846997E-3</v>
      </c>
    </row>
    <row r="3478" spans="1:11" x14ac:dyDescent="0.25">
      <c r="A3478" s="51" t="s">
        <v>1148</v>
      </c>
      <c r="B3478" s="49" t="s">
        <v>105</v>
      </c>
      <c r="C3478" s="53">
        <v>45950.256944444445</v>
      </c>
      <c r="D3478" s="49">
        <v>1581.1369999999999</v>
      </c>
      <c r="E3478" s="49">
        <v>0.53</v>
      </c>
      <c r="F3478" s="49">
        <v>4.47</v>
      </c>
      <c r="G3478" s="30">
        <f t="shared" si="218"/>
        <v>0.44700000000000001</v>
      </c>
      <c r="H3478" s="31">
        <f t="shared" si="219"/>
        <v>185.23429999999979</v>
      </c>
      <c r="I3478" s="31">
        <f>MAX($H$19:H3478)</f>
        <v>192.12729999999971</v>
      </c>
      <c r="J3478" s="32">
        <f t="shared" si="220"/>
        <v>-6.8929999999999154</v>
      </c>
      <c r="K3478" s="33">
        <f t="shared" si="221"/>
        <v>2.418997409453949E-3</v>
      </c>
    </row>
    <row r="3479" spans="1:11" x14ac:dyDescent="0.25">
      <c r="A3479" s="50" t="s">
        <v>1148</v>
      </c>
      <c r="B3479" s="48" t="s">
        <v>107</v>
      </c>
      <c r="C3479" s="52">
        <v>45950.256944444445</v>
      </c>
      <c r="D3479" s="48">
        <v>1581.1369999999999</v>
      </c>
      <c r="E3479" s="48">
        <v>1.25</v>
      </c>
      <c r="F3479" s="48">
        <v>0</v>
      </c>
      <c r="G3479" s="30">
        <f t="shared" si="218"/>
        <v>0</v>
      </c>
      <c r="H3479" s="31">
        <f t="shared" si="219"/>
        <v>185.23429999999979</v>
      </c>
      <c r="I3479" s="31">
        <f>MAX($H$19:H3479)</f>
        <v>192.12729999999971</v>
      </c>
      <c r="J3479" s="32">
        <f t="shared" si="220"/>
        <v>-6.8929999999999154</v>
      </c>
      <c r="K3479" s="33">
        <f t="shared" si="221"/>
        <v>0</v>
      </c>
    </row>
    <row r="3480" spans="1:11" x14ac:dyDescent="0.25">
      <c r="A3480" s="51" t="s">
        <v>1146</v>
      </c>
      <c r="B3480" s="49" t="s">
        <v>105</v>
      </c>
      <c r="C3480" s="53">
        <v>45950.274305555555</v>
      </c>
      <c r="D3480" s="49">
        <v>4234.1099999999997</v>
      </c>
      <c r="E3480" s="49">
        <v>0.2</v>
      </c>
      <c r="F3480" s="49">
        <v>-4.46</v>
      </c>
      <c r="G3480" s="30">
        <f t="shared" si="218"/>
        <v>-0.44600000000000001</v>
      </c>
      <c r="H3480" s="31">
        <f t="shared" si="219"/>
        <v>184.78829999999979</v>
      </c>
      <c r="I3480" s="31">
        <f>MAX($H$19:H3480)</f>
        <v>192.12729999999971</v>
      </c>
      <c r="J3480" s="32">
        <f t="shared" si="220"/>
        <v>-7.3389999999999134</v>
      </c>
      <c r="K3480" s="33">
        <f t="shared" si="221"/>
        <v>-2.4077614135179504E-3</v>
      </c>
    </row>
    <row r="3481" spans="1:11" x14ac:dyDescent="0.25">
      <c r="A3481" s="50" t="s">
        <v>1146</v>
      </c>
      <c r="B3481" s="48" t="s">
        <v>107</v>
      </c>
      <c r="C3481" s="52">
        <v>45950.274305555555</v>
      </c>
      <c r="D3481" s="48">
        <v>4234.1099999999997</v>
      </c>
      <c r="E3481" s="48">
        <v>0.6</v>
      </c>
      <c r="F3481" s="48">
        <v>-13.39</v>
      </c>
      <c r="G3481" s="30">
        <f t="shared" si="218"/>
        <v>-1.3390000000000002</v>
      </c>
      <c r="H3481" s="31">
        <f t="shared" si="219"/>
        <v>183.44929999999979</v>
      </c>
      <c r="I3481" s="31">
        <f>MAX($H$19:H3481)</f>
        <v>192.12729999999971</v>
      </c>
      <c r="J3481" s="32">
        <f t="shared" si="220"/>
        <v>-8.677999999999912</v>
      </c>
      <c r="K3481" s="33">
        <f t="shared" si="221"/>
        <v>-7.2461297603798602E-3</v>
      </c>
    </row>
    <row r="3482" spans="1:11" x14ac:dyDescent="0.25">
      <c r="A3482" s="51" t="s">
        <v>1145</v>
      </c>
      <c r="B3482" s="49" t="s">
        <v>108</v>
      </c>
      <c r="C3482" s="53">
        <v>45950.378472222219</v>
      </c>
      <c r="D3482" s="49">
        <v>431.95</v>
      </c>
      <c r="E3482" s="49">
        <v>7.8</v>
      </c>
      <c r="F3482" s="49">
        <v>-5.23</v>
      </c>
      <c r="G3482" s="30">
        <f t="shared" si="218"/>
        <v>-0.52300000000000002</v>
      </c>
      <c r="H3482" s="31">
        <f t="shared" si="219"/>
        <v>182.9262999999998</v>
      </c>
      <c r="I3482" s="31">
        <f>MAX($H$19:H3482)</f>
        <v>192.12729999999971</v>
      </c>
      <c r="J3482" s="32">
        <f t="shared" si="220"/>
        <v>-9.2009999999999081</v>
      </c>
      <c r="K3482" s="33">
        <f t="shared" si="221"/>
        <v>-2.8509239337517478E-3</v>
      </c>
    </row>
    <row r="3483" spans="1:11" x14ac:dyDescent="0.25">
      <c r="A3483" s="50" t="s">
        <v>1145</v>
      </c>
      <c r="B3483" s="48" t="s">
        <v>110</v>
      </c>
      <c r="C3483" s="52">
        <v>45950.378472222219</v>
      </c>
      <c r="D3483" s="48">
        <v>431.95</v>
      </c>
      <c r="E3483" s="48">
        <v>18.3</v>
      </c>
      <c r="F3483" s="48">
        <v>-12.26</v>
      </c>
      <c r="G3483" s="30">
        <f t="shared" si="218"/>
        <v>-1.226</v>
      </c>
      <c r="H3483" s="31">
        <f t="shared" si="219"/>
        <v>181.7002999999998</v>
      </c>
      <c r="I3483" s="31">
        <f>MAX($H$19:H3483)</f>
        <v>192.12729999999971</v>
      </c>
      <c r="J3483" s="32">
        <f t="shared" si="220"/>
        <v>-10.426999999999907</v>
      </c>
      <c r="K3483" s="33">
        <f t="shared" si="221"/>
        <v>-6.7021527248952717E-3</v>
      </c>
    </row>
    <row r="3484" spans="1:11" x14ac:dyDescent="0.25">
      <c r="A3484" s="51" t="s">
        <v>1148</v>
      </c>
      <c r="B3484" s="49" t="s">
        <v>108</v>
      </c>
      <c r="C3484" s="53">
        <v>45950.395833333336</v>
      </c>
      <c r="D3484" s="49">
        <v>1596.2180000000001</v>
      </c>
      <c r="E3484" s="49">
        <v>0.44</v>
      </c>
      <c r="F3484" s="49">
        <v>4.7300000000000004</v>
      </c>
      <c r="G3484" s="30">
        <f t="shared" si="218"/>
        <v>0.47300000000000009</v>
      </c>
      <c r="H3484" s="31">
        <f t="shared" si="219"/>
        <v>182.17329999999981</v>
      </c>
      <c r="I3484" s="31">
        <f>MAX($H$19:H3484)</f>
        <v>192.12729999999971</v>
      </c>
      <c r="J3484" s="32">
        <f t="shared" si="220"/>
        <v>-9.953999999999894</v>
      </c>
      <c r="K3484" s="33">
        <f t="shared" si="221"/>
        <v>2.603187776795135E-3</v>
      </c>
    </row>
    <row r="3485" spans="1:11" x14ac:dyDescent="0.25">
      <c r="A3485" s="50" t="s">
        <v>1148</v>
      </c>
      <c r="B3485" s="48" t="s">
        <v>110</v>
      </c>
      <c r="C3485" s="52">
        <v>45950.395833333336</v>
      </c>
      <c r="D3485" s="48">
        <v>1596.2180000000001</v>
      </c>
      <c r="E3485" s="48">
        <v>1.03</v>
      </c>
      <c r="F3485" s="48">
        <v>15.03</v>
      </c>
      <c r="G3485" s="30">
        <f t="shared" si="218"/>
        <v>1.5030000000000001</v>
      </c>
      <c r="H3485" s="31">
        <f t="shared" si="219"/>
        <v>183.6762999999998</v>
      </c>
      <c r="I3485" s="31">
        <f>MAX($H$19:H3485)</f>
        <v>192.12729999999971</v>
      </c>
      <c r="J3485" s="32">
        <f t="shared" si="220"/>
        <v>-8.4509999999999081</v>
      </c>
      <c r="K3485" s="33">
        <f t="shared" si="221"/>
        <v>8.2503857590545682E-3</v>
      </c>
    </row>
    <row r="3486" spans="1:11" x14ac:dyDescent="0.25">
      <c r="A3486" s="50" t="s">
        <v>1147</v>
      </c>
      <c r="B3486" s="48" t="s">
        <v>108</v>
      </c>
      <c r="C3486" s="52">
        <v>45950.413194444445</v>
      </c>
      <c r="D3486" s="48">
        <v>57.389000000000003</v>
      </c>
      <c r="E3486" s="48">
        <v>20.48</v>
      </c>
      <c r="F3486" s="48">
        <v>-5.8</v>
      </c>
      <c r="G3486" s="30">
        <f t="shared" si="218"/>
        <v>-0.57999999999999996</v>
      </c>
      <c r="H3486" s="31">
        <f t="shared" si="219"/>
        <v>183.09629999999979</v>
      </c>
      <c r="I3486" s="31">
        <f>MAX($H$19:H3486)</f>
        <v>192.12729999999971</v>
      </c>
      <c r="J3486" s="32">
        <f t="shared" si="220"/>
        <v>-9.0309999999999206</v>
      </c>
      <c r="K3486" s="33">
        <f t="shared" si="221"/>
        <v>-3.1577291136636321E-3</v>
      </c>
    </row>
    <row r="3487" spans="1:11" x14ac:dyDescent="0.25">
      <c r="A3487" s="51" t="s">
        <v>1147</v>
      </c>
      <c r="B3487" s="49" t="s">
        <v>110</v>
      </c>
      <c r="C3487" s="53">
        <v>45950.413194444445</v>
      </c>
      <c r="D3487" s="49">
        <v>57.389000000000003</v>
      </c>
      <c r="E3487" s="49">
        <v>47.79</v>
      </c>
      <c r="F3487" s="49">
        <v>-13.52</v>
      </c>
      <c r="G3487" s="30">
        <f t="shared" si="218"/>
        <v>-1.3520000000000001</v>
      </c>
      <c r="H3487" s="31">
        <f t="shared" si="219"/>
        <v>181.74429999999978</v>
      </c>
      <c r="I3487" s="31">
        <f>MAX($H$19:H3487)</f>
        <v>192.12729999999971</v>
      </c>
      <c r="J3487" s="32">
        <f t="shared" si="220"/>
        <v>-10.382999999999925</v>
      </c>
      <c r="K3487" s="33">
        <f t="shared" si="221"/>
        <v>-7.3840924147566822E-3</v>
      </c>
    </row>
    <row r="3488" spans="1:11" x14ac:dyDescent="0.25">
      <c r="A3488" s="50" t="s">
        <v>1147</v>
      </c>
      <c r="B3488" s="48" t="s">
        <v>105</v>
      </c>
      <c r="C3488" s="52">
        <v>45950.496527777781</v>
      </c>
      <c r="D3488" s="48">
        <v>57.225999999999999</v>
      </c>
      <c r="E3488" s="48">
        <v>23.7</v>
      </c>
      <c r="F3488" s="48">
        <v>4.74</v>
      </c>
      <c r="G3488" s="30">
        <f t="shared" si="218"/>
        <v>0.47400000000000003</v>
      </c>
      <c r="H3488" s="31">
        <f t="shared" si="219"/>
        <v>182.21829999999977</v>
      </c>
      <c r="I3488" s="31">
        <f>MAX($H$19:H3488)</f>
        <v>192.12729999999971</v>
      </c>
      <c r="J3488" s="32">
        <f t="shared" si="220"/>
        <v>-9.908999999999935</v>
      </c>
      <c r="K3488" s="33">
        <f t="shared" si="221"/>
        <v>2.6080597850937082E-3</v>
      </c>
    </row>
    <row r="3489" spans="1:11" x14ac:dyDescent="0.25">
      <c r="A3489" s="51" t="s">
        <v>1147</v>
      </c>
      <c r="B3489" s="49" t="s">
        <v>107</v>
      </c>
      <c r="C3489" s="53">
        <v>45950.496527777781</v>
      </c>
      <c r="D3489" s="49">
        <v>57.225999999999999</v>
      </c>
      <c r="E3489" s="49">
        <v>55.31</v>
      </c>
      <c r="F3489" s="49">
        <v>27.21</v>
      </c>
      <c r="G3489" s="30">
        <f t="shared" si="218"/>
        <v>2.7210000000000001</v>
      </c>
      <c r="H3489" s="31">
        <f t="shared" si="219"/>
        <v>184.93929999999978</v>
      </c>
      <c r="I3489" s="31">
        <f>MAX($H$19:H3489)</f>
        <v>192.12729999999971</v>
      </c>
      <c r="J3489" s="32">
        <f t="shared" si="220"/>
        <v>-7.1879999999999313</v>
      </c>
      <c r="K3489" s="33">
        <f t="shared" si="221"/>
        <v>1.4932638489109085E-2</v>
      </c>
    </row>
    <row r="3490" spans="1:11" x14ac:dyDescent="0.25">
      <c r="A3490" s="51" t="s">
        <v>1148</v>
      </c>
      <c r="B3490" s="49" t="s">
        <v>108</v>
      </c>
      <c r="C3490" s="53">
        <v>45951.048611111109</v>
      </c>
      <c r="D3490" s="49">
        <v>1639.5940000000001</v>
      </c>
      <c r="E3490" s="49">
        <v>0.57999999999999996</v>
      </c>
      <c r="F3490" s="49">
        <v>-6.11</v>
      </c>
      <c r="G3490" s="30">
        <f t="shared" si="218"/>
        <v>-0.6110000000000001</v>
      </c>
      <c r="H3490" s="31">
        <f t="shared" si="219"/>
        <v>184.32829999999979</v>
      </c>
      <c r="I3490" s="31">
        <f>MAX($H$19:H3490)</f>
        <v>192.12729999999971</v>
      </c>
      <c r="J3490" s="32">
        <f t="shared" si="220"/>
        <v>-7.7989999999999213</v>
      </c>
      <c r="K3490" s="33">
        <f t="shared" si="221"/>
        <v>-3.3037867019070077E-3</v>
      </c>
    </row>
    <row r="3491" spans="1:11" x14ac:dyDescent="0.25">
      <c r="A3491" s="50" t="s">
        <v>1148</v>
      </c>
      <c r="B3491" s="48" t="s">
        <v>110</v>
      </c>
      <c r="C3491" s="52">
        <v>45951.048611111109</v>
      </c>
      <c r="D3491" s="48">
        <v>1639.5940000000001</v>
      </c>
      <c r="E3491" s="48">
        <v>1.35</v>
      </c>
      <c r="F3491" s="48">
        <v>-14.21</v>
      </c>
      <c r="G3491" s="30">
        <f t="shared" si="218"/>
        <v>-1.4210000000000003</v>
      </c>
      <c r="H3491" s="31">
        <f t="shared" si="219"/>
        <v>182.90729999999979</v>
      </c>
      <c r="I3491" s="31">
        <f>MAX($H$19:H3491)</f>
        <v>192.12729999999971</v>
      </c>
      <c r="J3491" s="32">
        <f t="shared" si="220"/>
        <v>-9.2199999999999136</v>
      </c>
      <c r="K3491" s="33">
        <f t="shared" si="221"/>
        <v>-7.709071260354472E-3</v>
      </c>
    </row>
    <row r="3492" spans="1:11" x14ac:dyDescent="0.25">
      <c r="A3492" s="50" t="s">
        <v>1147</v>
      </c>
      <c r="B3492" s="48" t="s">
        <v>105</v>
      </c>
      <c r="C3492" s="52">
        <v>45951.065972222219</v>
      </c>
      <c r="D3492" s="48">
        <v>57.127000000000002</v>
      </c>
      <c r="E3492" s="48">
        <v>41.73</v>
      </c>
      <c r="F3492" s="48">
        <v>-5.59</v>
      </c>
      <c r="G3492" s="30">
        <f t="shared" si="218"/>
        <v>-0.55900000000000005</v>
      </c>
      <c r="H3492" s="31">
        <f t="shared" si="219"/>
        <v>182.3482999999998</v>
      </c>
      <c r="I3492" s="31">
        <f>MAX($H$19:H3492)</f>
        <v>192.12729999999971</v>
      </c>
      <c r="J3492" s="32">
        <f t="shared" si="220"/>
        <v>-9.7789999999999111</v>
      </c>
      <c r="K3492" s="33">
        <f t="shared" si="221"/>
        <v>-3.0561929458255976E-3</v>
      </c>
    </row>
    <row r="3493" spans="1:11" x14ac:dyDescent="0.25">
      <c r="A3493" s="51" t="s">
        <v>1147</v>
      </c>
      <c r="B3493" s="49" t="s">
        <v>107</v>
      </c>
      <c r="C3493" s="53">
        <v>45951.065972222219</v>
      </c>
      <c r="D3493" s="49">
        <v>57.127000000000002</v>
      </c>
      <c r="E3493" s="49">
        <v>97.38</v>
      </c>
      <c r="F3493" s="49">
        <v>-13.05</v>
      </c>
      <c r="G3493" s="30">
        <f t="shared" si="218"/>
        <v>-1.3050000000000002</v>
      </c>
      <c r="H3493" s="31">
        <f t="shared" si="219"/>
        <v>181.04329999999979</v>
      </c>
      <c r="I3493" s="31">
        <f>MAX($H$19:H3493)</f>
        <v>192.12729999999971</v>
      </c>
      <c r="J3493" s="32">
        <f t="shared" si="220"/>
        <v>-11.083999999999918</v>
      </c>
      <c r="K3493" s="33">
        <f t="shared" si="221"/>
        <v>-7.156633760775466E-3</v>
      </c>
    </row>
    <row r="3494" spans="1:11" x14ac:dyDescent="0.25">
      <c r="A3494" s="51" t="s">
        <v>1146</v>
      </c>
      <c r="B3494" s="49" t="s">
        <v>105</v>
      </c>
      <c r="C3494" s="53">
        <v>45951.086805555555</v>
      </c>
      <c r="D3494" s="49">
        <v>4346.78</v>
      </c>
      <c r="E3494" s="49">
        <v>0.2</v>
      </c>
      <c r="F3494" s="49">
        <v>3.33</v>
      </c>
      <c r="G3494" s="30">
        <f t="shared" si="218"/>
        <v>0.33300000000000002</v>
      </c>
      <c r="H3494" s="31">
        <f t="shared" si="219"/>
        <v>181.37629999999979</v>
      </c>
      <c r="I3494" s="31">
        <f>MAX($H$19:H3494)</f>
        <v>192.12729999999971</v>
      </c>
      <c r="J3494" s="32">
        <f t="shared" si="220"/>
        <v>-10.75099999999992</v>
      </c>
      <c r="K3494" s="33">
        <f t="shared" si="221"/>
        <v>1.839338986861172E-3</v>
      </c>
    </row>
    <row r="3495" spans="1:11" x14ac:dyDescent="0.25">
      <c r="A3495" s="50" t="s">
        <v>1146</v>
      </c>
      <c r="B3495" s="48" t="s">
        <v>107</v>
      </c>
      <c r="C3495" s="52">
        <v>45951.086805555555</v>
      </c>
      <c r="D3495" s="48">
        <v>4346.78</v>
      </c>
      <c r="E3495" s="48">
        <v>0.6</v>
      </c>
      <c r="F3495" s="48">
        <v>1.94</v>
      </c>
      <c r="G3495" s="30">
        <f t="shared" si="218"/>
        <v>0.19400000000000001</v>
      </c>
      <c r="H3495" s="31">
        <f t="shared" si="219"/>
        <v>181.57029999999978</v>
      </c>
      <c r="I3495" s="31">
        <f>MAX($H$19:H3495)</f>
        <v>192.12729999999971</v>
      </c>
      <c r="J3495" s="32">
        <f t="shared" si="220"/>
        <v>-10.556999999999931</v>
      </c>
      <c r="K3495" s="33">
        <f t="shared" si="221"/>
        <v>1.0695995011476001E-3</v>
      </c>
    </row>
    <row r="3496" spans="1:11" x14ac:dyDescent="0.25">
      <c r="A3496" s="51" t="s">
        <v>1148</v>
      </c>
      <c r="B3496" s="49" t="s">
        <v>105</v>
      </c>
      <c r="C3496" s="53">
        <v>45951.118055555555</v>
      </c>
      <c r="D3496" s="49">
        <v>1625.6880000000001</v>
      </c>
      <c r="E3496" s="49">
        <v>0.51</v>
      </c>
      <c r="F3496" s="49">
        <v>4.49</v>
      </c>
      <c r="G3496" s="30">
        <f t="shared" si="218"/>
        <v>0.44900000000000007</v>
      </c>
      <c r="H3496" s="31">
        <f t="shared" si="219"/>
        <v>182.01929999999979</v>
      </c>
      <c r="I3496" s="31">
        <f>MAX($H$19:H3496)</f>
        <v>192.12729999999971</v>
      </c>
      <c r="J3496" s="32">
        <f t="shared" si="220"/>
        <v>-10.107999999999919</v>
      </c>
      <c r="K3496" s="33">
        <f t="shared" si="221"/>
        <v>2.4728713892085974E-3</v>
      </c>
    </row>
    <row r="3497" spans="1:11" x14ac:dyDescent="0.25">
      <c r="A3497" s="50" t="s">
        <v>1148</v>
      </c>
      <c r="B3497" s="48" t="s">
        <v>107</v>
      </c>
      <c r="C3497" s="52">
        <v>45951.118055555555</v>
      </c>
      <c r="D3497" s="48">
        <v>1625.6880000000001</v>
      </c>
      <c r="E3497" s="48">
        <v>1.2</v>
      </c>
      <c r="F3497" s="48">
        <v>89.13</v>
      </c>
      <c r="G3497" s="30">
        <f t="shared" ref="G3497:G3560" si="222">(F3497*0.1)</f>
        <v>8.9130000000000003</v>
      </c>
      <c r="H3497" s="31">
        <f t="shared" ref="H3497:H3560" si="223">(H3496+G3497)</f>
        <v>190.9322999999998</v>
      </c>
      <c r="I3497" s="31">
        <f>MAX($H$19:H3497)</f>
        <v>192.12729999999971</v>
      </c>
      <c r="J3497" s="32">
        <f t="shared" ref="J3497:J3560" si="224">(H3497-I3497)</f>
        <v>-1.1949999999999079</v>
      </c>
      <c r="K3497" s="33">
        <f t="shared" ref="K3497:K3560" si="225">(H3497/H3496)-1</f>
        <v>4.8967334782630267E-2</v>
      </c>
    </row>
    <row r="3498" spans="1:11" x14ac:dyDescent="0.25">
      <c r="A3498" s="50" t="s">
        <v>1147</v>
      </c>
      <c r="B3498" s="48" t="s">
        <v>108</v>
      </c>
      <c r="C3498" s="52">
        <v>45951.232638888891</v>
      </c>
      <c r="D3498" s="48">
        <v>57.493000000000002</v>
      </c>
      <c r="E3498" s="48">
        <v>47.83</v>
      </c>
      <c r="F3498" s="48">
        <v>4.3</v>
      </c>
      <c r="G3498" s="30">
        <f t="shared" si="222"/>
        <v>0.43</v>
      </c>
      <c r="H3498" s="31">
        <f t="shared" si="223"/>
        <v>191.36229999999981</v>
      </c>
      <c r="I3498" s="31">
        <f>MAX($H$19:H3498)</f>
        <v>192.12729999999971</v>
      </c>
      <c r="J3498" s="32">
        <f t="shared" si="224"/>
        <v>-0.76499999999990109</v>
      </c>
      <c r="K3498" s="33">
        <f t="shared" si="225"/>
        <v>2.2521071604961751E-3</v>
      </c>
    </row>
    <row r="3499" spans="1:11" x14ac:dyDescent="0.25">
      <c r="A3499" s="51" t="s">
        <v>1147</v>
      </c>
      <c r="B3499" s="49" t="s">
        <v>110</v>
      </c>
      <c r="C3499" s="53">
        <v>45951.232638888891</v>
      </c>
      <c r="D3499" s="49">
        <v>57.493000000000002</v>
      </c>
      <c r="E3499" s="49">
        <v>111.61</v>
      </c>
      <c r="F3499" s="49">
        <v>0</v>
      </c>
      <c r="G3499" s="30">
        <f t="shared" si="222"/>
        <v>0</v>
      </c>
      <c r="H3499" s="31">
        <f t="shared" si="223"/>
        <v>191.36229999999981</v>
      </c>
      <c r="I3499" s="31">
        <f>MAX($H$19:H3499)</f>
        <v>192.12729999999971</v>
      </c>
      <c r="J3499" s="32">
        <f t="shared" si="224"/>
        <v>-0.76499999999990109</v>
      </c>
      <c r="K3499" s="33">
        <f t="shared" si="225"/>
        <v>0</v>
      </c>
    </row>
    <row r="3500" spans="1:11" x14ac:dyDescent="0.25">
      <c r="A3500" s="51" t="s">
        <v>1145</v>
      </c>
      <c r="B3500" s="49" t="s">
        <v>108</v>
      </c>
      <c r="C3500" s="53">
        <v>45951.413194444445</v>
      </c>
      <c r="D3500" s="49">
        <v>431.55</v>
      </c>
      <c r="E3500" s="49">
        <v>8.1999999999999993</v>
      </c>
      <c r="F3500" s="49">
        <v>-4.0999999999999996</v>
      </c>
      <c r="G3500" s="30">
        <f t="shared" si="222"/>
        <v>-0.41</v>
      </c>
      <c r="H3500" s="31">
        <f t="shared" si="223"/>
        <v>190.95229999999981</v>
      </c>
      <c r="I3500" s="31">
        <f>MAX($H$19:H3500)</f>
        <v>192.12729999999971</v>
      </c>
      <c r="J3500" s="32">
        <f t="shared" si="224"/>
        <v>-1.1749999999998977</v>
      </c>
      <c r="K3500" s="33">
        <f t="shared" si="225"/>
        <v>-2.1425327768321845E-3</v>
      </c>
    </row>
    <row r="3501" spans="1:11" x14ac:dyDescent="0.25">
      <c r="A3501" s="50" t="s">
        <v>1145</v>
      </c>
      <c r="B3501" s="48" t="s">
        <v>110</v>
      </c>
      <c r="C3501" s="52">
        <v>45951.413194444445</v>
      </c>
      <c r="D3501" s="48">
        <v>431.55</v>
      </c>
      <c r="E3501" s="48">
        <v>19.100000000000001</v>
      </c>
      <c r="F3501" s="48">
        <v>-9.5500000000000007</v>
      </c>
      <c r="G3501" s="30">
        <f t="shared" si="222"/>
        <v>-0.95500000000000007</v>
      </c>
      <c r="H3501" s="31">
        <f t="shared" si="223"/>
        <v>189.9972999999998</v>
      </c>
      <c r="I3501" s="31">
        <f>MAX($H$19:H3501)</f>
        <v>192.12729999999971</v>
      </c>
      <c r="J3501" s="32">
        <f t="shared" si="224"/>
        <v>-2.1299999999999102</v>
      </c>
      <c r="K3501" s="33">
        <f t="shared" si="225"/>
        <v>-5.0012490030233447E-3</v>
      </c>
    </row>
    <row r="3502" spans="1:11" x14ac:dyDescent="0.25">
      <c r="A3502" s="51" t="s">
        <v>1145</v>
      </c>
      <c r="B3502" s="49" t="s">
        <v>105</v>
      </c>
      <c r="C3502" s="53">
        <v>45951.506944444445</v>
      </c>
      <c r="D3502" s="49">
        <v>429.85</v>
      </c>
      <c r="E3502" s="49">
        <v>7</v>
      </c>
      <c r="F3502" s="49">
        <v>14</v>
      </c>
      <c r="G3502" s="30">
        <f t="shared" si="222"/>
        <v>1.4000000000000001</v>
      </c>
      <c r="H3502" s="31">
        <f t="shared" si="223"/>
        <v>191.3972999999998</v>
      </c>
      <c r="I3502" s="31">
        <f>MAX($H$19:H3502)</f>
        <v>192.12729999999971</v>
      </c>
      <c r="J3502" s="32">
        <f t="shared" si="224"/>
        <v>-0.7299999999999045</v>
      </c>
      <c r="K3502" s="33">
        <f t="shared" si="225"/>
        <v>7.3685257632609691E-3</v>
      </c>
    </row>
    <row r="3503" spans="1:11" x14ac:dyDescent="0.25">
      <c r="A3503" s="50" t="s">
        <v>1145</v>
      </c>
      <c r="B3503" s="48" t="s">
        <v>107</v>
      </c>
      <c r="C3503" s="52">
        <v>45951.506944444445</v>
      </c>
      <c r="D3503" s="48">
        <v>429.85</v>
      </c>
      <c r="E3503" s="48">
        <v>16.399999999999999</v>
      </c>
      <c r="F3503" s="48">
        <v>24.6</v>
      </c>
      <c r="G3503" s="30">
        <f t="shared" si="222"/>
        <v>2.4600000000000004</v>
      </c>
      <c r="H3503" s="31">
        <f t="shared" si="223"/>
        <v>193.85729999999981</v>
      </c>
      <c r="I3503" s="31">
        <f>MAX($H$19:H3503)</f>
        <v>193.85729999999981</v>
      </c>
      <c r="J3503" s="32">
        <f t="shared" si="224"/>
        <v>0</v>
      </c>
      <c r="K3503" s="33">
        <f t="shared" si="225"/>
        <v>1.2852845886540676E-2</v>
      </c>
    </row>
    <row r="3504" spans="1:11" x14ac:dyDescent="0.25">
      <c r="A3504" s="50" t="s">
        <v>1147</v>
      </c>
      <c r="B3504" s="48" t="s">
        <v>105</v>
      </c>
      <c r="C3504" s="52">
        <v>45951.59375</v>
      </c>
      <c r="D3504" s="48">
        <v>57.155000000000001</v>
      </c>
      <c r="E3504" s="48">
        <v>13.87</v>
      </c>
      <c r="F3504" s="48">
        <v>-6.08</v>
      </c>
      <c r="G3504" s="30">
        <f t="shared" si="222"/>
        <v>-0.6080000000000001</v>
      </c>
      <c r="H3504" s="31">
        <f t="shared" si="223"/>
        <v>193.24929999999981</v>
      </c>
      <c r="I3504" s="31">
        <f>MAX($H$19:H3504)</f>
        <v>193.85729999999981</v>
      </c>
      <c r="J3504" s="32">
        <f t="shared" si="224"/>
        <v>-0.60800000000000409</v>
      </c>
      <c r="K3504" s="33">
        <f t="shared" si="225"/>
        <v>-3.1363275976711291E-3</v>
      </c>
    </row>
    <row r="3505" spans="1:11" x14ac:dyDescent="0.25">
      <c r="A3505" s="51" t="s">
        <v>1147</v>
      </c>
      <c r="B3505" s="49" t="s">
        <v>107</v>
      </c>
      <c r="C3505" s="53">
        <v>45951.59375</v>
      </c>
      <c r="D3505" s="49">
        <v>57.155000000000001</v>
      </c>
      <c r="E3505" s="49">
        <v>32.369999999999997</v>
      </c>
      <c r="F3505" s="49">
        <v>-14.18</v>
      </c>
      <c r="G3505" s="30">
        <f t="shared" si="222"/>
        <v>-1.4180000000000001</v>
      </c>
      <c r="H3505" s="31">
        <f t="shared" si="223"/>
        <v>191.8312999999998</v>
      </c>
      <c r="I3505" s="31">
        <f>MAX($H$19:H3505)</f>
        <v>193.85729999999981</v>
      </c>
      <c r="J3505" s="32">
        <f t="shared" si="224"/>
        <v>-2.0260000000000105</v>
      </c>
      <c r="K3505" s="33">
        <f t="shared" si="225"/>
        <v>-7.3376721157593083E-3</v>
      </c>
    </row>
    <row r="3506" spans="1:11" x14ac:dyDescent="0.25">
      <c r="A3506" s="51" t="s">
        <v>1148</v>
      </c>
      <c r="B3506" s="49" t="s">
        <v>105</v>
      </c>
      <c r="C3506" s="53">
        <v>45952.006944444445</v>
      </c>
      <c r="D3506" s="49">
        <v>1474.71</v>
      </c>
      <c r="E3506" s="49">
        <v>0.42</v>
      </c>
      <c r="F3506" s="49">
        <v>4.4400000000000004</v>
      </c>
      <c r="G3506" s="30">
        <f t="shared" si="222"/>
        <v>0.44400000000000006</v>
      </c>
      <c r="H3506" s="31">
        <f t="shared" si="223"/>
        <v>192.27529999999979</v>
      </c>
      <c r="I3506" s="31">
        <f>MAX($H$19:H3506)</f>
        <v>193.85729999999981</v>
      </c>
      <c r="J3506" s="32">
        <f t="shared" si="224"/>
        <v>-1.5820000000000221</v>
      </c>
      <c r="K3506" s="33">
        <f t="shared" si="225"/>
        <v>2.31453365535228E-3</v>
      </c>
    </row>
    <row r="3507" spans="1:11" x14ac:dyDescent="0.25">
      <c r="A3507" s="50" t="s">
        <v>1148</v>
      </c>
      <c r="B3507" s="48" t="s">
        <v>107</v>
      </c>
      <c r="C3507" s="52">
        <v>45952.006944444445</v>
      </c>
      <c r="D3507" s="48">
        <v>1474.71</v>
      </c>
      <c r="E3507" s="48">
        <v>0.98</v>
      </c>
      <c r="F3507" s="48">
        <v>0</v>
      </c>
      <c r="G3507" s="30">
        <f t="shared" si="222"/>
        <v>0</v>
      </c>
      <c r="H3507" s="31">
        <f t="shared" si="223"/>
        <v>192.27529999999979</v>
      </c>
      <c r="I3507" s="31">
        <f>MAX($H$19:H3507)</f>
        <v>193.85729999999981</v>
      </c>
      <c r="J3507" s="32">
        <f t="shared" si="224"/>
        <v>-1.5820000000000221</v>
      </c>
      <c r="K3507" s="33">
        <f t="shared" si="225"/>
        <v>0</v>
      </c>
    </row>
    <row r="3508" spans="1:11" x14ac:dyDescent="0.25">
      <c r="A3508" s="51" t="s">
        <v>1146</v>
      </c>
      <c r="B3508" s="49" t="s">
        <v>105</v>
      </c>
      <c r="C3508" s="53">
        <v>45952.017361111109</v>
      </c>
      <c r="D3508" s="49">
        <v>4052.8</v>
      </c>
      <c r="E3508" s="49">
        <v>0.1</v>
      </c>
      <c r="F3508" s="49">
        <v>-4.1900000000000004</v>
      </c>
      <c r="G3508" s="30">
        <f t="shared" si="222"/>
        <v>-0.41900000000000004</v>
      </c>
      <c r="H3508" s="31">
        <f t="shared" si="223"/>
        <v>191.85629999999978</v>
      </c>
      <c r="I3508" s="31">
        <f>MAX($H$19:H3508)</f>
        <v>193.85729999999981</v>
      </c>
      <c r="J3508" s="32">
        <f t="shared" si="224"/>
        <v>-2.0010000000000332</v>
      </c>
      <c r="K3508" s="33">
        <f t="shared" si="225"/>
        <v>-2.1791670588994227E-3</v>
      </c>
    </row>
    <row r="3509" spans="1:11" x14ac:dyDescent="0.25">
      <c r="A3509" s="50" t="s">
        <v>1146</v>
      </c>
      <c r="B3509" s="48" t="s">
        <v>107</v>
      </c>
      <c r="C3509" s="52">
        <v>45952.017361111109</v>
      </c>
      <c r="D3509" s="48">
        <v>4052.8</v>
      </c>
      <c r="E3509" s="48">
        <v>0.3</v>
      </c>
      <c r="F3509" s="48">
        <v>-12.57</v>
      </c>
      <c r="G3509" s="30">
        <f t="shared" si="222"/>
        <v>-1.2570000000000001</v>
      </c>
      <c r="H3509" s="31">
        <f t="shared" si="223"/>
        <v>190.59929999999977</v>
      </c>
      <c r="I3509" s="31">
        <f>MAX($H$19:H3509)</f>
        <v>193.85729999999981</v>
      </c>
      <c r="J3509" s="32">
        <f t="shared" si="224"/>
        <v>-3.2580000000000382</v>
      </c>
      <c r="K3509" s="33">
        <f t="shared" si="225"/>
        <v>-6.5517785967935671E-3</v>
      </c>
    </row>
    <row r="3510" spans="1:11" x14ac:dyDescent="0.25">
      <c r="A3510" s="50" t="s">
        <v>1144</v>
      </c>
      <c r="B3510" s="48" t="s">
        <v>108</v>
      </c>
      <c r="C3510" s="52">
        <v>45952.135416666664</v>
      </c>
      <c r="D3510" s="48">
        <v>4.9554</v>
      </c>
      <c r="E3510" s="48">
        <v>3.4</v>
      </c>
      <c r="F3510" s="48">
        <v>4.3899999999999997</v>
      </c>
      <c r="G3510" s="30">
        <f t="shared" si="222"/>
        <v>0.439</v>
      </c>
      <c r="H3510" s="31">
        <f t="shared" si="223"/>
        <v>191.03829999999977</v>
      </c>
      <c r="I3510" s="31">
        <f>MAX($H$19:H3510)</f>
        <v>193.85729999999981</v>
      </c>
      <c r="J3510" s="32">
        <f t="shared" si="224"/>
        <v>-2.8190000000000452</v>
      </c>
      <c r="K3510" s="33">
        <f t="shared" si="225"/>
        <v>2.3032613446114514E-3</v>
      </c>
    </row>
    <row r="3511" spans="1:11" x14ac:dyDescent="0.25">
      <c r="A3511" s="51" t="s">
        <v>1144</v>
      </c>
      <c r="B3511" s="49" t="s">
        <v>110</v>
      </c>
      <c r="C3511" s="53">
        <v>45952.135416666664</v>
      </c>
      <c r="D3511" s="49">
        <v>4.9554</v>
      </c>
      <c r="E3511" s="49">
        <v>8.1</v>
      </c>
      <c r="F3511" s="49">
        <v>19.68</v>
      </c>
      <c r="G3511" s="30">
        <f t="shared" si="222"/>
        <v>1.968</v>
      </c>
      <c r="H3511" s="31">
        <f t="shared" si="223"/>
        <v>193.00629999999975</v>
      </c>
      <c r="I3511" s="31">
        <f>MAX($H$19:H3511)</f>
        <v>193.85729999999981</v>
      </c>
      <c r="J3511" s="32">
        <f t="shared" si="224"/>
        <v>-0.85100000000005593</v>
      </c>
      <c r="K3511" s="33">
        <f t="shared" si="225"/>
        <v>1.0301599208116796E-2</v>
      </c>
    </row>
    <row r="3512" spans="1:11" x14ac:dyDescent="0.25">
      <c r="A3512" s="50" t="s">
        <v>1147</v>
      </c>
      <c r="B3512" s="48" t="s">
        <v>108</v>
      </c>
      <c r="C3512" s="52">
        <v>45952.135416666664</v>
      </c>
      <c r="D3512" s="48">
        <v>58.396999999999998</v>
      </c>
      <c r="E3512" s="48">
        <v>31.59</v>
      </c>
      <c r="F3512" s="48">
        <v>4.68</v>
      </c>
      <c r="G3512" s="30">
        <f t="shared" si="222"/>
        <v>0.46799999999999997</v>
      </c>
      <c r="H3512" s="31">
        <f t="shared" si="223"/>
        <v>193.47429999999974</v>
      </c>
      <c r="I3512" s="31">
        <f>MAX($H$19:H3512)</f>
        <v>193.85729999999981</v>
      </c>
      <c r="J3512" s="32">
        <f t="shared" si="224"/>
        <v>-0.38300000000006662</v>
      </c>
      <c r="K3512" s="33">
        <f t="shared" si="225"/>
        <v>2.4247913151020928E-3</v>
      </c>
    </row>
    <row r="3513" spans="1:11" x14ac:dyDescent="0.25">
      <c r="A3513" s="51" t="s">
        <v>1147</v>
      </c>
      <c r="B3513" s="49" t="s">
        <v>110</v>
      </c>
      <c r="C3513" s="53">
        <v>45952.135416666664</v>
      </c>
      <c r="D3513" s="49">
        <v>58.396999999999998</v>
      </c>
      <c r="E3513" s="49">
        <v>73.72</v>
      </c>
      <c r="F3513" s="49">
        <v>15.63</v>
      </c>
      <c r="G3513" s="30">
        <f t="shared" si="222"/>
        <v>1.5630000000000002</v>
      </c>
      <c r="H3513" s="31">
        <f t="shared" si="223"/>
        <v>195.03729999999973</v>
      </c>
      <c r="I3513" s="31">
        <f>MAX($H$19:H3513)</f>
        <v>195.03729999999973</v>
      </c>
      <c r="J3513" s="32">
        <f t="shared" si="224"/>
        <v>0</v>
      </c>
      <c r="K3513" s="33">
        <f t="shared" si="225"/>
        <v>8.0785923505084511E-3</v>
      </c>
    </row>
    <row r="3514" spans="1:11" x14ac:dyDescent="0.25">
      <c r="A3514" s="51" t="s">
        <v>1146</v>
      </c>
      <c r="B3514" s="49" t="s">
        <v>108</v>
      </c>
      <c r="C3514" s="53">
        <v>45952.149305555555</v>
      </c>
      <c r="D3514" s="49">
        <v>4128.87</v>
      </c>
      <c r="E3514" s="49">
        <v>0.2</v>
      </c>
      <c r="F3514" s="49">
        <v>4.1900000000000004</v>
      </c>
      <c r="G3514" s="30">
        <f t="shared" si="222"/>
        <v>0.41900000000000004</v>
      </c>
      <c r="H3514" s="31">
        <f t="shared" si="223"/>
        <v>195.45629999999974</v>
      </c>
      <c r="I3514" s="31">
        <f>MAX($H$19:H3514)</f>
        <v>195.45629999999974</v>
      </c>
      <c r="J3514" s="32">
        <f t="shared" si="224"/>
        <v>0</v>
      </c>
      <c r="K3514" s="33">
        <f t="shared" si="225"/>
        <v>2.1483070161452122E-3</v>
      </c>
    </row>
    <row r="3515" spans="1:11" x14ac:dyDescent="0.25">
      <c r="A3515" s="50" t="s">
        <v>1146</v>
      </c>
      <c r="B3515" s="48" t="s">
        <v>110</v>
      </c>
      <c r="C3515" s="52">
        <v>45952.149305555555</v>
      </c>
      <c r="D3515" s="48">
        <v>4128.87</v>
      </c>
      <c r="E3515" s="48">
        <v>0.5</v>
      </c>
      <c r="F3515" s="48">
        <v>1.64</v>
      </c>
      <c r="G3515" s="30">
        <f t="shared" si="222"/>
        <v>0.16400000000000001</v>
      </c>
      <c r="H3515" s="31">
        <f t="shared" si="223"/>
        <v>195.62029999999973</v>
      </c>
      <c r="I3515" s="31">
        <f>MAX($H$19:H3515)</f>
        <v>195.62029999999973</v>
      </c>
      <c r="J3515" s="32">
        <f t="shared" si="224"/>
        <v>0</v>
      </c>
      <c r="K3515" s="33">
        <f t="shared" si="225"/>
        <v>8.3906223539464975E-4</v>
      </c>
    </row>
    <row r="3516" spans="1:11" x14ac:dyDescent="0.25">
      <c r="A3516" s="51" t="s">
        <v>1146</v>
      </c>
      <c r="B3516" s="49" t="s">
        <v>105</v>
      </c>
      <c r="C3516" s="53">
        <v>45952.375</v>
      </c>
      <c r="D3516" s="49">
        <v>4070.22</v>
      </c>
      <c r="E3516" s="49">
        <v>0.1</v>
      </c>
      <c r="F3516" s="49">
        <v>3.08</v>
      </c>
      <c r="G3516" s="30">
        <f t="shared" si="222"/>
        <v>0.30800000000000005</v>
      </c>
      <c r="H3516" s="31">
        <f t="shared" si="223"/>
        <v>195.92829999999972</v>
      </c>
      <c r="I3516" s="31">
        <f>MAX($H$19:H3516)</f>
        <v>195.92829999999972</v>
      </c>
      <c r="J3516" s="32">
        <f t="shared" si="224"/>
        <v>0</v>
      </c>
      <c r="K3516" s="33">
        <f t="shared" si="225"/>
        <v>1.5744787223002099E-3</v>
      </c>
    </row>
    <row r="3517" spans="1:11" x14ac:dyDescent="0.25">
      <c r="A3517" s="50" t="s">
        <v>1146</v>
      </c>
      <c r="B3517" s="48" t="s">
        <v>107</v>
      </c>
      <c r="C3517" s="52">
        <v>45952.375</v>
      </c>
      <c r="D3517" s="48">
        <v>4070.22</v>
      </c>
      <c r="E3517" s="48">
        <v>0.3</v>
      </c>
      <c r="F3517" s="48">
        <v>3.23</v>
      </c>
      <c r="G3517" s="30">
        <f t="shared" si="222"/>
        <v>0.32300000000000001</v>
      </c>
      <c r="H3517" s="31">
        <f t="shared" si="223"/>
        <v>196.25129999999973</v>
      </c>
      <c r="I3517" s="31">
        <f>MAX($H$19:H3517)</f>
        <v>196.25129999999973</v>
      </c>
      <c r="J3517" s="32">
        <f t="shared" si="224"/>
        <v>0</v>
      </c>
      <c r="K3517" s="33">
        <f t="shared" si="225"/>
        <v>1.6485622546615897E-3</v>
      </c>
    </row>
    <row r="3518" spans="1:11" x14ac:dyDescent="0.25">
      <c r="A3518" s="51" t="s">
        <v>1148</v>
      </c>
      <c r="B3518" s="49" t="s">
        <v>108</v>
      </c>
      <c r="C3518" s="53">
        <v>45952.434027777781</v>
      </c>
      <c r="D3518" s="49">
        <v>1521.348</v>
      </c>
      <c r="E3518" s="49">
        <v>0.35</v>
      </c>
      <c r="F3518" s="49">
        <v>-6</v>
      </c>
      <c r="G3518" s="30">
        <f t="shared" si="222"/>
        <v>-0.60000000000000009</v>
      </c>
      <c r="H3518" s="31">
        <f t="shared" si="223"/>
        <v>195.65129999999974</v>
      </c>
      <c r="I3518" s="31">
        <f>MAX($H$19:H3518)</f>
        <v>196.25129999999973</v>
      </c>
      <c r="J3518" s="32">
        <f t="shared" si="224"/>
        <v>-0.59999999999999432</v>
      </c>
      <c r="K3518" s="33">
        <f t="shared" si="225"/>
        <v>-3.0573045885555761E-3</v>
      </c>
    </row>
    <row r="3519" spans="1:11" x14ac:dyDescent="0.25">
      <c r="A3519" s="50" t="s">
        <v>1148</v>
      </c>
      <c r="B3519" s="48" t="s">
        <v>110</v>
      </c>
      <c r="C3519" s="52">
        <v>45952.434027777781</v>
      </c>
      <c r="D3519" s="48">
        <v>1521.348</v>
      </c>
      <c r="E3519" s="48">
        <v>0.81</v>
      </c>
      <c r="F3519" s="48">
        <v>-13.89</v>
      </c>
      <c r="G3519" s="30">
        <f t="shared" si="222"/>
        <v>-1.3890000000000002</v>
      </c>
      <c r="H3519" s="31">
        <f t="shared" si="223"/>
        <v>194.26229999999973</v>
      </c>
      <c r="I3519" s="31">
        <f>MAX($H$19:H3519)</f>
        <v>196.25129999999973</v>
      </c>
      <c r="J3519" s="32">
        <f t="shared" si="224"/>
        <v>-1.9890000000000043</v>
      </c>
      <c r="K3519" s="33">
        <f t="shared" si="225"/>
        <v>-7.0993650438305744E-3</v>
      </c>
    </row>
    <row r="3520" spans="1:11" x14ac:dyDescent="0.25">
      <c r="A3520" s="50" t="s">
        <v>1144</v>
      </c>
      <c r="B3520" s="48" t="s">
        <v>105</v>
      </c>
      <c r="C3520" s="52">
        <v>45952.489583333336</v>
      </c>
      <c r="D3520" s="48">
        <v>4.9621000000000004</v>
      </c>
      <c r="E3520" s="48">
        <v>3</v>
      </c>
      <c r="F3520" s="48">
        <v>-5.97</v>
      </c>
      <c r="G3520" s="30">
        <f t="shared" si="222"/>
        <v>-0.59699999999999998</v>
      </c>
      <c r="H3520" s="31">
        <f t="shared" si="223"/>
        <v>193.66529999999972</v>
      </c>
      <c r="I3520" s="31">
        <f>MAX($H$19:H3520)</f>
        <v>196.25129999999973</v>
      </c>
      <c r="J3520" s="32">
        <f t="shared" si="224"/>
        <v>-2.5860000000000127</v>
      </c>
      <c r="K3520" s="33">
        <f t="shared" si="225"/>
        <v>-3.0731644791603951E-3</v>
      </c>
    </row>
    <row r="3521" spans="1:11" x14ac:dyDescent="0.25">
      <c r="A3521" s="51" t="s">
        <v>1144</v>
      </c>
      <c r="B3521" s="49" t="s">
        <v>107</v>
      </c>
      <c r="C3521" s="53">
        <v>45952.489583333336</v>
      </c>
      <c r="D3521" s="49">
        <v>4.9621000000000004</v>
      </c>
      <c r="E3521" s="49">
        <v>7</v>
      </c>
      <c r="F3521" s="49">
        <v>-13.93</v>
      </c>
      <c r="G3521" s="30">
        <f t="shared" si="222"/>
        <v>-1.393</v>
      </c>
      <c r="H3521" s="31">
        <f t="shared" si="223"/>
        <v>192.27229999999972</v>
      </c>
      <c r="I3521" s="31">
        <f>MAX($H$19:H3521)</f>
        <v>196.25129999999973</v>
      </c>
      <c r="J3521" s="32">
        <f t="shared" si="224"/>
        <v>-3.9790000000000134</v>
      </c>
      <c r="K3521" s="33">
        <f t="shared" si="225"/>
        <v>-7.1928218426325907E-3</v>
      </c>
    </row>
    <row r="3522" spans="1:11" x14ac:dyDescent="0.25">
      <c r="A3522" s="50" t="s">
        <v>1147</v>
      </c>
      <c r="B3522" s="48" t="s">
        <v>108</v>
      </c>
      <c r="C3522" s="52">
        <v>45952.5</v>
      </c>
      <c r="D3522" s="48">
        <v>58.768999999999998</v>
      </c>
      <c r="E3522" s="48">
        <v>21.06</v>
      </c>
      <c r="F3522" s="48">
        <v>4.3</v>
      </c>
      <c r="G3522" s="30">
        <f t="shared" si="222"/>
        <v>0.43</v>
      </c>
      <c r="H3522" s="31">
        <f t="shared" si="223"/>
        <v>192.70229999999972</v>
      </c>
      <c r="I3522" s="31">
        <f>MAX($H$19:H3522)</f>
        <v>196.25129999999973</v>
      </c>
      <c r="J3522" s="32">
        <f t="shared" si="224"/>
        <v>-3.5490000000000066</v>
      </c>
      <c r="K3522" s="33">
        <f t="shared" si="225"/>
        <v>2.2364115891888581E-3</v>
      </c>
    </row>
    <row r="3523" spans="1:11" x14ac:dyDescent="0.25">
      <c r="A3523" s="51" t="s">
        <v>1147</v>
      </c>
      <c r="B3523" s="49" t="s">
        <v>110</v>
      </c>
      <c r="C3523" s="53">
        <v>45952.5</v>
      </c>
      <c r="D3523" s="49">
        <v>58.768999999999998</v>
      </c>
      <c r="E3523" s="49">
        <v>49.15</v>
      </c>
      <c r="F3523" s="49">
        <v>0</v>
      </c>
      <c r="G3523" s="30">
        <f t="shared" si="222"/>
        <v>0</v>
      </c>
      <c r="H3523" s="31">
        <f t="shared" si="223"/>
        <v>192.70229999999972</v>
      </c>
      <c r="I3523" s="31">
        <f>MAX($H$19:H3523)</f>
        <v>196.25129999999973</v>
      </c>
      <c r="J3523" s="32">
        <f t="shared" si="224"/>
        <v>-3.5490000000000066</v>
      </c>
      <c r="K3523" s="33">
        <f t="shared" si="225"/>
        <v>0</v>
      </c>
    </row>
    <row r="3524" spans="1:11" x14ac:dyDescent="0.25">
      <c r="A3524" s="51" t="s">
        <v>1148</v>
      </c>
      <c r="B3524" s="49" t="s">
        <v>105</v>
      </c>
      <c r="C3524" s="53">
        <v>45952.510416666664</v>
      </c>
      <c r="D3524" s="49">
        <v>1508.4770000000001</v>
      </c>
      <c r="E3524" s="49">
        <v>0.35</v>
      </c>
      <c r="F3524" s="49">
        <v>-5.93</v>
      </c>
      <c r="G3524" s="30">
        <f t="shared" si="222"/>
        <v>-0.59299999999999997</v>
      </c>
      <c r="H3524" s="31">
        <f t="shared" si="223"/>
        <v>192.10929999999973</v>
      </c>
      <c r="I3524" s="31">
        <f>MAX($H$19:H3524)</f>
        <v>196.25129999999973</v>
      </c>
      <c r="J3524" s="32">
        <f t="shared" si="224"/>
        <v>-4.1419999999999959</v>
      </c>
      <c r="K3524" s="33">
        <f t="shared" si="225"/>
        <v>-3.0772855331773208E-3</v>
      </c>
    </row>
    <row r="3525" spans="1:11" x14ac:dyDescent="0.25">
      <c r="A3525" s="50" t="s">
        <v>1148</v>
      </c>
      <c r="B3525" s="48" t="s">
        <v>107</v>
      </c>
      <c r="C3525" s="52">
        <v>45952.510416666664</v>
      </c>
      <c r="D3525" s="48">
        <v>1508.4770000000001</v>
      </c>
      <c r="E3525" s="48">
        <v>0.82</v>
      </c>
      <c r="F3525" s="48">
        <v>-13.88</v>
      </c>
      <c r="G3525" s="30">
        <f t="shared" si="222"/>
        <v>-1.3880000000000001</v>
      </c>
      <c r="H3525" s="31">
        <f t="shared" si="223"/>
        <v>190.72129999999973</v>
      </c>
      <c r="I3525" s="31">
        <f>MAX($H$19:H3525)</f>
        <v>196.25129999999973</v>
      </c>
      <c r="J3525" s="32">
        <f t="shared" si="224"/>
        <v>-5.5300000000000011</v>
      </c>
      <c r="K3525" s="33">
        <f t="shared" si="225"/>
        <v>-7.2250536543519983E-3</v>
      </c>
    </row>
    <row r="3526" spans="1:11" x14ac:dyDescent="0.25">
      <c r="A3526" s="51" t="s">
        <v>1148</v>
      </c>
      <c r="B3526" s="49" t="s">
        <v>108</v>
      </c>
      <c r="C3526" s="53">
        <v>45952.586805555555</v>
      </c>
      <c r="D3526" s="49">
        <v>1530.116</v>
      </c>
      <c r="E3526" s="49">
        <v>0.31</v>
      </c>
      <c r="F3526" s="49">
        <v>4.41</v>
      </c>
      <c r="G3526" s="30">
        <f t="shared" si="222"/>
        <v>0.44100000000000006</v>
      </c>
      <c r="H3526" s="31">
        <f t="shared" si="223"/>
        <v>191.16229999999973</v>
      </c>
      <c r="I3526" s="31">
        <f>MAX($H$19:H3526)</f>
        <v>196.25129999999973</v>
      </c>
      <c r="J3526" s="32">
        <f t="shared" si="224"/>
        <v>-5.0889999999999986</v>
      </c>
      <c r="K3526" s="33">
        <f t="shared" si="225"/>
        <v>2.3122745073571593E-3</v>
      </c>
    </row>
    <row r="3527" spans="1:11" x14ac:dyDescent="0.25">
      <c r="A3527" s="50" t="s">
        <v>1148</v>
      </c>
      <c r="B3527" s="48" t="s">
        <v>110</v>
      </c>
      <c r="C3527" s="52">
        <v>45952.586805555555</v>
      </c>
      <c r="D3527" s="48">
        <v>1530.116</v>
      </c>
      <c r="E3527" s="48">
        <v>0.73</v>
      </c>
      <c r="F3527" s="48">
        <v>16.22</v>
      </c>
      <c r="G3527" s="30">
        <f t="shared" si="222"/>
        <v>1.6219999999999999</v>
      </c>
      <c r="H3527" s="31">
        <f t="shared" si="223"/>
        <v>192.78429999999975</v>
      </c>
      <c r="I3527" s="31">
        <f>MAX($H$19:H3527)</f>
        <v>196.25129999999973</v>
      </c>
      <c r="J3527" s="32">
        <f t="shared" si="224"/>
        <v>-3.4669999999999845</v>
      </c>
      <c r="K3527" s="33">
        <f t="shared" si="225"/>
        <v>8.484936621917738E-3</v>
      </c>
    </row>
    <row r="3528" spans="1:11" x14ac:dyDescent="0.25">
      <c r="A3528" s="51" t="s">
        <v>1146</v>
      </c>
      <c r="B3528" s="49" t="s">
        <v>108</v>
      </c>
      <c r="C3528" s="53">
        <v>45952.753472222219</v>
      </c>
      <c r="D3528" s="49">
        <v>4073.31</v>
      </c>
      <c r="E3528" s="49">
        <v>0.2</v>
      </c>
      <c r="F3528" s="49">
        <v>4.25</v>
      </c>
      <c r="G3528" s="30">
        <f t="shared" si="222"/>
        <v>0.42500000000000004</v>
      </c>
      <c r="H3528" s="31">
        <f t="shared" si="223"/>
        <v>193.20929999999976</v>
      </c>
      <c r="I3528" s="31">
        <f>MAX($H$19:H3528)</f>
        <v>196.25129999999973</v>
      </c>
      <c r="J3528" s="32">
        <f t="shared" si="224"/>
        <v>-3.0419999999999732</v>
      </c>
      <c r="K3528" s="33">
        <f t="shared" si="225"/>
        <v>2.2045363652538619E-3</v>
      </c>
    </row>
    <row r="3529" spans="1:11" x14ac:dyDescent="0.25">
      <c r="A3529" s="50" t="s">
        <v>1146</v>
      </c>
      <c r="B3529" s="48" t="s">
        <v>110</v>
      </c>
      <c r="C3529" s="52">
        <v>45952.753472222219</v>
      </c>
      <c r="D3529" s="48">
        <v>4073.31</v>
      </c>
      <c r="E3529" s="48">
        <v>0.4</v>
      </c>
      <c r="F3529" s="48">
        <v>3.58</v>
      </c>
      <c r="G3529" s="30">
        <f t="shared" si="222"/>
        <v>0.35800000000000004</v>
      </c>
      <c r="H3529" s="31">
        <f t="shared" si="223"/>
        <v>193.56729999999976</v>
      </c>
      <c r="I3529" s="31">
        <f>MAX($H$19:H3529)</f>
        <v>196.25129999999973</v>
      </c>
      <c r="J3529" s="32">
        <f t="shared" si="224"/>
        <v>-2.6839999999999691</v>
      </c>
      <c r="K3529" s="33">
        <f t="shared" si="225"/>
        <v>1.8529128773823178E-3</v>
      </c>
    </row>
    <row r="3530" spans="1:11" x14ac:dyDescent="0.25">
      <c r="A3530" s="50" t="s">
        <v>1147</v>
      </c>
      <c r="B3530" s="48" t="s">
        <v>108</v>
      </c>
      <c r="C3530" s="52">
        <v>45952.819444444445</v>
      </c>
      <c r="D3530" s="48">
        <v>59.942999999999998</v>
      </c>
      <c r="E3530" s="48">
        <v>11.74</v>
      </c>
      <c r="F3530" s="48">
        <v>-6.12</v>
      </c>
      <c r="G3530" s="30">
        <f t="shared" si="222"/>
        <v>-0.6120000000000001</v>
      </c>
      <c r="H3530" s="31">
        <f t="shared" si="223"/>
        <v>192.95529999999977</v>
      </c>
      <c r="I3530" s="31">
        <f>MAX($H$19:H3530)</f>
        <v>196.25129999999973</v>
      </c>
      <c r="J3530" s="32">
        <f t="shared" si="224"/>
        <v>-3.2959999999999638</v>
      </c>
      <c r="K3530" s="33">
        <f t="shared" si="225"/>
        <v>-3.1616910500895656E-3</v>
      </c>
    </row>
    <row r="3531" spans="1:11" x14ac:dyDescent="0.25">
      <c r="A3531" s="51" t="s">
        <v>1147</v>
      </c>
      <c r="B3531" s="49" t="s">
        <v>110</v>
      </c>
      <c r="C3531" s="53">
        <v>45952.819444444445</v>
      </c>
      <c r="D3531" s="49">
        <v>59.942999999999998</v>
      </c>
      <c r="E3531" s="49">
        <v>27.41</v>
      </c>
      <c r="F3531" s="49">
        <v>-14.28</v>
      </c>
      <c r="G3531" s="30">
        <f t="shared" si="222"/>
        <v>-1.4279999999999999</v>
      </c>
      <c r="H3531" s="31">
        <f t="shared" si="223"/>
        <v>191.52729999999977</v>
      </c>
      <c r="I3531" s="31">
        <f>MAX($H$19:H3531)</f>
        <v>196.25129999999973</v>
      </c>
      <c r="J3531" s="32">
        <f t="shared" si="224"/>
        <v>-4.7239999999999611</v>
      </c>
      <c r="K3531" s="33">
        <f t="shared" si="225"/>
        <v>-7.4006777735569074E-3</v>
      </c>
    </row>
    <row r="3532" spans="1:11" x14ac:dyDescent="0.25">
      <c r="A3532" s="50" t="s">
        <v>1144</v>
      </c>
      <c r="B3532" s="48" t="s">
        <v>108</v>
      </c>
      <c r="C3532" s="52">
        <v>45953.128472222219</v>
      </c>
      <c r="D3532" s="48">
        <v>5.0152999999999999</v>
      </c>
      <c r="E3532" s="48">
        <v>2.9</v>
      </c>
      <c r="F3532" s="48">
        <v>4.47</v>
      </c>
      <c r="G3532" s="30">
        <f t="shared" si="222"/>
        <v>0.44700000000000001</v>
      </c>
      <c r="H3532" s="31">
        <f t="shared" si="223"/>
        <v>191.97429999999977</v>
      </c>
      <c r="I3532" s="31">
        <f>MAX($H$19:H3532)</f>
        <v>196.25129999999973</v>
      </c>
      <c r="J3532" s="32">
        <f t="shared" si="224"/>
        <v>-4.2769999999999584</v>
      </c>
      <c r="K3532" s="33">
        <f t="shared" si="225"/>
        <v>2.3338709416360626E-3</v>
      </c>
    </row>
    <row r="3533" spans="1:11" x14ac:dyDescent="0.25">
      <c r="A3533" s="51" t="s">
        <v>1144</v>
      </c>
      <c r="B3533" s="49" t="s">
        <v>110</v>
      </c>
      <c r="C3533" s="53">
        <v>45953.128472222219</v>
      </c>
      <c r="D3533" s="49">
        <v>5.0152999999999999</v>
      </c>
      <c r="E3533" s="49">
        <v>6.8</v>
      </c>
      <c r="F3533" s="49">
        <v>35.5</v>
      </c>
      <c r="G3533" s="30">
        <f t="shared" si="222"/>
        <v>3.5500000000000003</v>
      </c>
      <c r="H3533" s="31">
        <f t="shared" si="223"/>
        <v>195.52429999999978</v>
      </c>
      <c r="I3533" s="31">
        <f>MAX($H$19:H3533)</f>
        <v>196.25129999999973</v>
      </c>
      <c r="J3533" s="32">
        <f t="shared" si="224"/>
        <v>-0.72699999999994702</v>
      </c>
      <c r="K3533" s="33">
        <f t="shared" si="225"/>
        <v>1.8492058572423531E-2</v>
      </c>
    </row>
    <row r="3534" spans="1:11" x14ac:dyDescent="0.25">
      <c r="A3534" s="51" t="s">
        <v>1146</v>
      </c>
      <c r="B3534" s="49" t="s">
        <v>108</v>
      </c>
      <c r="C3534" s="53">
        <v>45953.548611111109</v>
      </c>
      <c r="D3534" s="49">
        <v>4132.95</v>
      </c>
      <c r="E3534" s="49">
        <v>0.2</v>
      </c>
      <c r="F3534" s="49">
        <v>3.01</v>
      </c>
      <c r="G3534" s="30">
        <f t="shared" si="222"/>
        <v>0.30099999999999999</v>
      </c>
      <c r="H3534" s="31">
        <f t="shared" si="223"/>
        <v>195.82529999999977</v>
      </c>
      <c r="I3534" s="31">
        <f>MAX($H$19:H3534)</f>
        <v>196.25129999999973</v>
      </c>
      <c r="J3534" s="32">
        <f t="shared" si="224"/>
        <v>-0.4259999999999593</v>
      </c>
      <c r="K3534" s="33">
        <f t="shared" si="225"/>
        <v>1.5394505951433768E-3</v>
      </c>
    </row>
    <row r="3535" spans="1:11" x14ac:dyDescent="0.25">
      <c r="A3535" s="50" t="s">
        <v>1146</v>
      </c>
      <c r="B3535" s="48" t="s">
        <v>110</v>
      </c>
      <c r="C3535" s="52">
        <v>45953.548611111109</v>
      </c>
      <c r="D3535" s="48">
        <v>4132.95</v>
      </c>
      <c r="E3535" s="48">
        <v>0.6</v>
      </c>
      <c r="F3535" s="48">
        <v>0</v>
      </c>
      <c r="G3535" s="30">
        <f t="shared" si="222"/>
        <v>0</v>
      </c>
      <c r="H3535" s="31">
        <f t="shared" si="223"/>
        <v>195.82529999999977</v>
      </c>
      <c r="I3535" s="31">
        <f>MAX($H$19:H3535)</f>
        <v>196.25129999999973</v>
      </c>
      <c r="J3535" s="32">
        <f t="shared" si="224"/>
        <v>-0.4259999999999593</v>
      </c>
      <c r="K3535" s="33">
        <f t="shared" si="225"/>
        <v>0</v>
      </c>
    </row>
    <row r="3536" spans="1:11" x14ac:dyDescent="0.25">
      <c r="A3536" s="50" t="s">
        <v>1147</v>
      </c>
      <c r="B3536" s="48" t="s">
        <v>108</v>
      </c>
      <c r="C3536" s="52">
        <v>45953.677083333336</v>
      </c>
      <c r="D3536" s="48">
        <v>62.326999999999998</v>
      </c>
      <c r="E3536" s="48">
        <v>10.220000000000001</v>
      </c>
      <c r="F3536" s="48">
        <v>-6.11</v>
      </c>
      <c r="G3536" s="30">
        <f t="shared" si="222"/>
        <v>-0.6110000000000001</v>
      </c>
      <c r="H3536" s="31">
        <f t="shared" si="223"/>
        <v>195.21429999999978</v>
      </c>
      <c r="I3536" s="31">
        <f>MAX($H$19:H3536)</f>
        <v>196.25129999999973</v>
      </c>
      <c r="J3536" s="32">
        <f t="shared" si="224"/>
        <v>-1.0369999999999493</v>
      </c>
      <c r="K3536" s="33">
        <f t="shared" si="225"/>
        <v>-3.1201279916333036E-3</v>
      </c>
    </row>
    <row r="3537" spans="1:11" x14ac:dyDescent="0.25">
      <c r="A3537" s="51" t="s">
        <v>1147</v>
      </c>
      <c r="B3537" s="49" t="s">
        <v>110</v>
      </c>
      <c r="C3537" s="53">
        <v>45953.677083333336</v>
      </c>
      <c r="D3537" s="49">
        <v>62.326999999999998</v>
      </c>
      <c r="E3537" s="49">
        <v>23.84</v>
      </c>
      <c r="F3537" s="49">
        <v>-14.26</v>
      </c>
      <c r="G3537" s="30">
        <f t="shared" si="222"/>
        <v>-1.4260000000000002</v>
      </c>
      <c r="H3537" s="31">
        <f t="shared" si="223"/>
        <v>193.78829999999979</v>
      </c>
      <c r="I3537" s="31">
        <f>MAX($H$19:H3537)</f>
        <v>196.25129999999973</v>
      </c>
      <c r="J3537" s="32">
        <f t="shared" si="224"/>
        <v>-2.462999999999937</v>
      </c>
      <c r="K3537" s="33">
        <f t="shared" si="225"/>
        <v>-7.3047927329094042E-3</v>
      </c>
    </row>
    <row r="3538" spans="1:11" x14ac:dyDescent="0.25">
      <c r="A3538" s="50" t="s">
        <v>1144</v>
      </c>
      <c r="B3538" s="48" t="s">
        <v>108</v>
      </c>
      <c r="C3538" s="52">
        <v>45954.020833333336</v>
      </c>
      <c r="D3538" s="48">
        <v>5.1060999999999996</v>
      </c>
      <c r="E3538" s="48">
        <v>4.8</v>
      </c>
      <c r="F3538" s="48">
        <v>-6</v>
      </c>
      <c r="G3538" s="30">
        <f t="shared" si="222"/>
        <v>-0.60000000000000009</v>
      </c>
      <c r="H3538" s="31">
        <f t="shared" si="223"/>
        <v>193.1882999999998</v>
      </c>
      <c r="I3538" s="31">
        <f>MAX($H$19:H3538)</f>
        <v>196.25129999999973</v>
      </c>
      <c r="J3538" s="32">
        <f t="shared" si="224"/>
        <v>-3.0629999999999313</v>
      </c>
      <c r="K3538" s="33">
        <f t="shared" si="225"/>
        <v>-3.0961621522042071E-3</v>
      </c>
    </row>
    <row r="3539" spans="1:11" x14ac:dyDescent="0.25">
      <c r="A3539" s="51" t="s">
        <v>1144</v>
      </c>
      <c r="B3539" s="49" t="s">
        <v>110</v>
      </c>
      <c r="C3539" s="53">
        <v>45954.020833333336</v>
      </c>
      <c r="D3539" s="49">
        <v>5.1060999999999996</v>
      </c>
      <c r="E3539" s="49">
        <v>11.2</v>
      </c>
      <c r="F3539" s="49">
        <v>-14</v>
      </c>
      <c r="G3539" s="30">
        <f t="shared" si="222"/>
        <v>-1.4000000000000001</v>
      </c>
      <c r="H3539" s="31">
        <f t="shared" si="223"/>
        <v>191.78829999999979</v>
      </c>
      <c r="I3539" s="31">
        <f>MAX($H$19:H3539)</f>
        <v>196.25129999999973</v>
      </c>
      <c r="J3539" s="32">
        <f t="shared" si="224"/>
        <v>-4.462999999999937</v>
      </c>
      <c r="K3539" s="33">
        <f t="shared" si="225"/>
        <v>-7.2468156715495002E-3</v>
      </c>
    </row>
    <row r="3540" spans="1:11" x14ac:dyDescent="0.25">
      <c r="A3540" s="51" t="s">
        <v>1148</v>
      </c>
      <c r="B3540" s="49" t="s">
        <v>108</v>
      </c>
      <c r="C3540" s="53">
        <v>45954.052083333336</v>
      </c>
      <c r="D3540" s="49">
        <v>1585.2660000000001</v>
      </c>
      <c r="E3540" s="49">
        <v>0.69</v>
      </c>
      <c r="F3540" s="49">
        <v>-5.99</v>
      </c>
      <c r="G3540" s="30">
        <f t="shared" si="222"/>
        <v>-0.59900000000000009</v>
      </c>
      <c r="H3540" s="31">
        <f t="shared" si="223"/>
        <v>191.1892999999998</v>
      </c>
      <c r="I3540" s="31">
        <f>MAX($H$19:H3540)</f>
        <v>196.25129999999973</v>
      </c>
      <c r="J3540" s="32">
        <f t="shared" si="224"/>
        <v>-5.0619999999999266</v>
      </c>
      <c r="K3540" s="33">
        <f t="shared" si="225"/>
        <v>-3.1232353589869533E-3</v>
      </c>
    </row>
    <row r="3541" spans="1:11" x14ac:dyDescent="0.25">
      <c r="A3541" s="50" t="s">
        <v>1148</v>
      </c>
      <c r="B3541" s="48" t="s">
        <v>110</v>
      </c>
      <c r="C3541" s="52">
        <v>45954.052083333336</v>
      </c>
      <c r="D3541" s="48">
        <v>1585.2660000000001</v>
      </c>
      <c r="E3541" s="48">
        <v>1.63</v>
      </c>
      <c r="F3541" s="48">
        <v>-14.15</v>
      </c>
      <c r="G3541" s="30">
        <f t="shared" si="222"/>
        <v>-1.415</v>
      </c>
      <c r="H3541" s="31">
        <f t="shared" si="223"/>
        <v>189.77429999999981</v>
      </c>
      <c r="I3541" s="31">
        <f>MAX($H$19:H3541)</f>
        <v>196.25129999999973</v>
      </c>
      <c r="J3541" s="32">
        <f t="shared" si="224"/>
        <v>-6.4769999999999186</v>
      </c>
      <c r="K3541" s="33">
        <f t="shared" si="225"/>
        <v>-7.4010417947029117E-3</v>
      </c>
    </row>
    <row r="3542" spans="1:11" x14ac:dyDescent="0.25">
      <c r="A3542" s="51" t="s">
        <v>1146</v>
      </c>
      <c r="B3542" s="49" t="s">
        <v>108</v>
      </c>
      <c r="C3542" s="53">
        <v>45954.059027777781</v>
      </c>
      <c r="D3542" s="49">
        <v>4136.16</v>
      </c>
      <c r="E3542" s="49">
        <v>0.3</v>
      </c>
      <c r="F3542" s="49">
        <v>-5.05</v>
      </c>
      <c r="G3542" s="30">
        <f t="shared" si="222"/>
        <v>-0.505</v>
      </c>
      <c r="H3542" s="31">
        <f t="shared" si="223"/>
        <v>189.26929999999982</v>
      </c>
      <c r="I3542" s="31">
        <f>MAX($H$19:H3542)</f>
        <v>196.25129999999973</v>
      </c>
      <c r="J3542" s="32">
        <f t="shared" si="224"/>
        <v>-6.9819999999999141</v>
      </c>
      <c r="K3542" s="33">
        <f t="shared" si="225"/>
        <v>-2.6610557910106136E-3</v>
      </c>
    </row>
    <row r="3543" spans="1:11" x14ac:dyDescent="0.25">
      <c r="A3543" s="50" t="s">
        <v>1146</v>
      </c>
      <c r="B3543" s="48" t="s">
        <v>110</v>
      </c>
      <c r="C3543" s="52">
        <v>45954.059027777781</v>
      </c>
      <c r="D3543" s="48">
        <v>4136.16</v>
      </c>
      <c r="E3543" s="48">
        <v>0.8</v>
      </c>
      <c r="F3543" s="48">
        <v>-13.46</v>
      </c>
      <c r="G3543" s="30">
        <f t="shared" si="222"/>
        <v>-1.3460000000000001</v>
      </c>
      <c r="H3543" s="31">
        <f t="shared" si="223"/>
        <v>187.92329999999981</v>
      </c>
      <c r="I3543" s="31">
        <f>MAX($H$19:H3543)</f>
        <v>196.25129999999973</v>
      </c>
      <c r="J3543" s="32">
        <f t="shared" si="224"/>
        <v>-8.3279999999999177</v>
      </c>
      <c r="K3543" s="33">
        <f t="shared" si="225"/>
        <v>-7.1115600892485142E-3</v>
      </c>
    </row>
    <row r="3544" spans="1:11" x14ac:dyDescent="0.25">
      <c r="A3544" s="51" t="s">
        <v>1146</v>
      </c>
      <c r="B3544" s="49" t="s">
        <v>105</v>
      </c>
      <c r="C3544" s="53">
        <v>45954.131944444445</v>
      </c>
      <c r="D3544" s="49">
        <v>4108.18</v>
      </c>
      <c r="E3544" s="49">
        <v>0.3</v>
      </c>
      <c r="F3544" s="49">
        <v>3.53</v>
      </c>
      <c r="G3544" s="30">
        <f t="shared" si="222"/>
        <v>0.35299999999999998</v>
      </c>
      <c r="H3544" s="31">
        <f t="shared" si="223"/>
        <v>188.27629999999982</v>
      </c>
      <c r="I3544" s="31">
        <f>MAX($H$19:H3544)</f>
        <v>196.25129999999973</v>
      </c>
      <c r="J3544" s="32">
        <f t="shared" si="224"/>
        <v>-7.9749999999999091</v>
      </c>
      <c r="K3544" s="33">
        <f t="shared" si="225"/>
        <v>1.8784259322819352E-3</v>
      </c>
    </row>
    <row r="3545" spans="1:11" x14ac:dyDescent="0.25">
      <c r="A3545" s="50" t="s">
        <v>1146</v>
      </c>
      <c r="B3545" s="48" t="s">
        <v>107</v>
      </c>
      <c r="C3545" s="52">
        <v>45954.131944444445</v>
      </c>
      <c r="D3545" s="48">
        <v>4108.18</v>
      </c>
      <c r="E3545" s="48">
        <v>0.8</v>
      </c>
      <c r="F3545" s="48">
        <v>34.450000000000003</v>
      </c>
      <c r="G3545" s="30">
        <f t="shared" si="222"/>
        <v>3.4450000000000003</v>
      </c>
      <c r="H3545" s="31">
        <f t="shared" si="223"/>
        <v>191.72129999999981</v>
      </c>
      <c r="I3545" s="31">
        <f>MAX($H$19:H3545)</f>
        <v>196.25129999999973</v>
      </c>
      <c r="J3545" s="32">
        <f t="shared" si="224"/>
        <v>-4.5299999999999159</v>
      </c>
      <c r="K3545" s="33">
        <f t="shared" si="225"/>
        <v>1.8297576487322109E-2</v>
      </c>
    </row>
    <row r="3546" spans="1:11" x14ac:dyDescent="0.25">
      <c r="A3546" s="50" t="s">
        <v>1147</v>
      </c>
      <c r="B3546" s="48" t="s">
        <v>108</v>
      </c>
      <c r="C3546" s="52">
        <v>45954.239583333336</v>
      </c>
      <c r="D3546" s="48">
        <v>61.981000000000002</v>
      </c>
      <c r="E3546" s="48">
        <v>39.31</v>
      </c>
      <c r="F3546" s="48">
        <v>4.32</v>
      </c>
      <c r="G3546" s="30">
        <f t="shared" si="222"/>
        <v>0.43200000000000005</v>
      </c>
      <c r="H3546" s="31">
        <f t="shared" si="223"/>
        <v>192.1532999999998</v>
      </c>
      <c r="I3546" s="31">
        <f>MAX($H$19:H3546)</f>
        <v>196.25129999999973</v>
      </c>
      <c r="J3546" s="32">
        <f t="shared" si="224"/>
        <v>-4.0979999999999279</v>
      </c>
      <c r="K3546" s="33">
        <f t="shared" si="225"/>
        <v>2.2532707633422522E-3</v>
      </c>
    </row>
    <row r="3547" spans="1:11" x14ac:dyDescent="0.25">
      <c r="A3547" s="51" t="s">
        <v>1147</v>
      </c>
      <c r="B3547" s="49" t="s">
        <v>110</v>
      </c>
      <c r="C3547" s="53">
        <v>45954.239583333336</v>
      </c>
      <c r="D3547" s="49">
        <v>61.981000000000002</v>
      </c>
      <c r="E3547" s="49">
        <v>91.73</v>
      </c>
      <c r="F3547" s="49">
        <v>0</v>
      </c>
      <c r="G3547" s="30">
        <f t="shared" si="222"/>
        <v>0</v>
      </c>
      <c r="H3547" s="31">
        <f t="shared" si="223"/>
        <v>192.1532999999998</v>
      </c>
      <c r="I3547" s="31">
        <f>MAX($H$19:H3547)</f>
        <v>196.25129999999973</v>
      </c>
      <c r="J3547" s="32">
        <f t="shared" si="224"/>
        <v>-4.0979999999999279</v>
      </c>
      <c r="K3547" s="33">
        <f t="shared" si="225"/>
        <v>0</v>
      </c>
    </row>
    <row r="3548" spans="1:11" x14ac:dyDescent="0.25">
      <c r="A3548" s="51" t="s">
        <v>1145</v>
      </c>
      <c r="B3548" s="49" t="s">
        <v>108</v>
      </c>
      <c r="C3548" s="53">
        <v>45954.472222222219</v>
      </c>
      <c r="D3548" s="49">
        <v>435.65</v>
      </c>
      <c r="E3548" s="49">
        <v>7.5</v>
      </c>
      <c r="F3548" s="49">
        <v>-8.25</v>
      </c>
      <c r="G3548" s="30">
        <f t="shared" si="222"/>
        <v>-0.82500000000000007</v>
      </c>
      <c r="H3548" s="31">
        <f t="shared" si="223"/>
        <v>191.32829999999981</v>
      </c>
      <c r="I3548" s="31">
        <f>MAX($H$19:H3548)</f>
        <v>196.25129999999973</v>
      </c>
      <c r="J3548" s="32">
        <f t="shared" si="224"/>
        <v>-4.9229999999999166</v>
      </c>
      <c r="K3548" s="33">
        <f t="shared" si="225"/>
        <v>-4.2934469509500195E-3</v>
      </c>
    </row>
    <row r="3549" spans="1:11" x14ac:dyDescent="0.25">
      <c r="A3549" s="50" t="s">
        <v>1145</v>
      </c>
      <c r="B3549" s="48" t="s">
        <v>110</v>
      </c>
      <c r="C3549" s="52">
        <v>45954.472222222219</v>
      </c>
      <c r="D3549" s="48">
        <v>435.65</v>
      </c>
      <c r="E3549" s="48">
        <v>17.5</v>
      </c>
      <c r="F3549" s="48">
        <v>-19.25</v>
      </c>
      <c r="G3549" s="30">
        <f t="shared" si="222"/>
        <v>-1.925</v>
      </c>
      <c r="H3549" s="31">
        <f t="shared" si="223"/>
        <v>189.4032999999998</v>
      </c>
      <c r="I3549" s="31">
        <f>MAX($H$19:H3549)</f>
        <v>196.25129999999973</v>
      </c>
      <c r="J3549" s="32">
        <f t="shared" si="224"/>
        <v>-6.8479999999999279</v>
      </c>
      <c r="K3549" s="33">
        <f t="shared" si="225"/>
        <v>-1.0061240286983186E-2</v>
      </c>
    </row>
    <row r="3550" spans="1:11" x14ac:dyDescent="0.25">
      <c r="A3550" s="51" t="s">
        <v>1148</v>
      </c>
      <c r="B3550" s="49" t="s">
        <v>108</v>
      </c>
      <c r="C3550" s="53">
        <v>45954.559027777781</v>
      </c>
      <c r="D3550" s="49">
        <v>1576.876</v>
      </c>
      <c r="E3550" s="49">
        <v>0.34</v>
      </c>
      <c r="F3550" s="49">
        <v>4.4400000000000004</v>
      </c>
      <c r="G3550" s="30">
        <f t="shared" si="222"/>
        <v>0.44400000000000006</v>
      </c>
      <c r="H3550" s="31">
        <f t="shared" si="223"/>
        <v>189.84729999999979</v>
      </c>
      <c r="I3550" s="31">
        <f>MAX($H$19:H3550)</f>
        <v>196.25129999999973</v>
      </c>
      <c r="J3550" s="32">
        <f t="shared" si="224"/>
        <v>-6.4039999999999395</v>
      </c>
      <c r="K3550" s="33">
        <f t="shared" si="225"/>
        <v>2.3442041400545399E-3</v>
      </c>
    </row>
    <row r="3551" spans="1:11" x14ac:dyDescent="0.25">
      <c r="A3551" s="50" t="s">
        <v>1148</v>
      </c>
      <c r="B3551" s="48" t="s">
        <v>110</v>
      </c>
      <c r="C3551" s="52">
        <v>45954.559027777781</v>
      </c>
      <c r="D3551" s="48">
        <v>1576.876</v>
      </c>
      <c r="E3551" s="48">
        <v>0.8</v>
      </c>
      <c r="F3551" s="48">
        <v>0</v>
      </c>
      <c r="G3551" s="30">
        <f t="shared" si="222"/>
        <v>0</v>
      </c>
      <c r="H3551" s="31">
        <f t="shared" si="223"/>
        <v>189.84729999999979</v>
      </c>
      <c r="I3551" s="31">
        <f>MAX($H$19:H3551)</f>
        <v>196.25129999999973</v>
      </c>
      <c r="J3551" s="32">
        <f t="shared" si="224"/>
        <v>-6.4039999999999395</v>
      </c>
      <c r="K3551" s="33">
        <f t="shared" si="225"/>
        <v>0</v>
      </c>
    </row>
    <row r="3552" spans="1:11" x14ac:dyDescent="0.25">
      <c r="A3552" s="51" t="s">
        <v>1146</v>
      </c>
      <c r="B3552" s="49" t="s">
        <v>108</v>
      </c>
      <c r="C3552" s="53">
        <v>45954.5625</v>
      </c>
      <c r="D3552" s="49">
        <v>4113.7</v>
      </c>
      <c r="E3552" s="49">
        <v>0.2</v>
      </c>
      <c r="F3552" s="49">
        <v>4.1900000000000004</v>
      </c>
      <c r="G3552" s="30">
        <f t="shared" si="222"/>
        <v>0.41900000000000004</v>
      </c>
      <c r="H3552" s="31">
        <f t="shared" si="223"/>
        <v>190.2662999999998</v>
      </c>
      <c r="I3552" s="31">
        <f>MAX($H$19:H3552)</f>
        <v>196.25129999999973</v>
      </c>
      <c r="J3552" s="32">
        <f t="shared" si="224"/>
        <v>-5.9849999999999284</v>
      </c>
      <c r="K3552" s="33">
        <f t="shared" si="225"/>
        <v>2.2070369186182326E-3</v>
      </c>
    </row>
    <row r="3553" spans="1:11" x14ac:dyDescent="0.25">
      <c r="A3553" s="50" t="s">
        <v>1146</v>
      </c>
      <c r="B3553" s="48" t="s">
        <v>110</v>
      </c>
      <c r="C3553" s="52">
        <v>45954.5625</v>
      </c>
      <c r="D3553" s="48">
        <v>4113.7</v>
      </c>
      <c r="E3553" s="48">
        <v>0.5</v>
      </c>
      <c r="F3553" s="48">
        <v>0</v>
      </c>
      <c r="G3553" s="30">
        <f t="shared" si="222"/>
        <v>0</v>
      </c>
      <c r="H3553" s="31">
        <f t="shared" si="223"/>
        <v>190.2662999999998</v>
      </c>
      <c r="I3553" s="31">
        <f>MAX($H$19:H3553)</f>
        <v>196.25129999999973</v>
      </c>
      <c r="J3553" s="32">
        <f t="shared" si="224"/>
        <v>-5.9849999999999284</v>
      </c>
      <c r="K3553" s="33">
        <f t="shared" si="225"/>
        <v>0</v>
      </c>
    </row>
    <row r="3554" spans="1:11" x14ac:dyDescent="0.25">
      <c r="A3554" s="50" t="s">
        <v>1144</v>
      </c>
      <c r="B3554" s="48" t="s">
        <v>108</v>
      </c>
      <c r="C3554" s="52">
        <v>45954.645833333336</v>
      </c>
      <c r="D3554" s="48">
        <v>5.1306000000000003</v>
      </c>
      <c r="E3554" s="48">
        <v>2</v>
      </c>
      <c r="F3554" s="48">
        <v>4.4000000000000004</v>
      </c>
      <c r="G3554" s="30">
        <f t="shared" si="222"/>
        <v>0.44000000000000006</v>
      </c>
      <c r="H3554" s="31">
        <f t="shared" si="223"/>
        <v>190.7062999999998</v>
      </c>
      <c r="I3554" s="31">
        <f>MAX($H$19:H3554)</f>
        <v>196.25129999999973</v>
      </c>
      <c r="J3554" s="32">
        <f t="shared" si="224"/>
        <v>-5.5449999999999307</v>
      </c>
      <c r="K3554" s="33">
        <f t="shared" si="225"/>
        <v>2.3125482547354803E-3</v>
      </c>
    </row>
    <row r="3555" spans="1:11" x14ac:dyDescent="0.25">
      <c r="A3555" s="51" t="s">
        <v>1144</v>
      </c>
      <c r="B3555" s="49" t="s">
        <v>110</v>
      </c>
      <c r="C3555" s="53">
        <v>45954.645833333336</v>
      </c>
      <c r="D3555" s="49">
        <v>5.1306000000000003</v>
      </c>
      <c r="E3555" s="49">
        <v>4.7</v>
      </c>
      <c r="F3555" s="49">
        <v>30.46</v>
      </c>
      <c r="G3555" s="30">
        <f t="shared" si="222"/>
        <v>3.0460000000000003</v>
      </c>
      <c r="H3555" s="31">
        <f t="shared" si="223"/>
        <v>193.75229999999979</v>
      </c>
      <c r="I3555" s="31">
        <f>MAX($H$19:H3555)</f>
        <v>196.25129999999973</v>
      </c>
      <c r="J3555" s="32">
        <f t="shared" si="224"/>
        <v>-2.4989999999999384</v>
      </c>
      <c r="K3555" s="33">
        <f t="shared" si="225"/>
        <v>1.5972204379194554E-2</v>
      </c>
    </row>
    <row r="3556" spans="1:11" x14ac:dyDescent="0.25">
      <c r="A3556" s="50" t="s">
        <v>1147</v>
      </c>
      <c r="B3556" s="48" t="s">
        <v>105</v>
      </c>
      <c r="C3556" s="52">
        <v>45954.739583333336</v>
      </c>
      <c r="D3556" s="48">
        <v>61.978000000000002</v>
      </c>
      <c r="E3556" s="48">
        <v>17.43</v>
      </c>
      <c r="F3556" s="48">
        <v>-5.84</v>
      </c>
      <c r="G3556" s="30">
        <f t="shared" si="222"/>
        <v>-0.58399999999999996</v>
      </c>
      <c r="H3556" s="31">
        <f t="shared" si="223"/>
        <v>193.16829999999979</v>
      </c>
      <c r="I3556" s="31">
        <f>MAX($H$19:H3556)</f>
        <v>196.25129999999973</v>
      </c>
      <c r="J3556" s="32">
        <f t="shared" si="224"/>
        <v>-3.0829999999999416</v>
      </c>
      <c r="K3556" s="33">
        <f t="shared" si="225"/>
        <v>-3.0141577674175357E-3</v>
      </c>
    </row>
    <row r="3557" spans="1:11" x14ac:dyDescent="0.25">
      <c r="A3557" s="51" t="s">
        <v>1147</v>
      </c>
      <c r="B3557" s="49" t="s">
        <v>107</v>
      </c>
      <c r="C3557" s="53">
        <v>45954.739583333336</v>
      </c>
      <c r="D3557" s="49">
        <v>61.978000000000002</v>
      </c>
      <c r="E3557" s="49">
        <v>40.68</v>
      </c>
      <c r="F3557" s="49">
        <v>-13.63</v>
      </c>
      <c r="G3557" s="30">
        <f t="shared" si="222"/>
        <v>-1.3630000000000002</v>
      </c>
      <c r="H3557" s="31">
        <f t="shared" si="223"/>
        <v>191.80529999999979</v>
      </c>
      <c r="I3557" s="31">
        <f>MAX($H$19:H3557)</f>
        <v>196.25129999999973</v>
      </c>
      <c r="J3557" s="32">
        <f t="shared" si="224"/>
        <v>-4.4459999999999411</v>
      </c>
      <c r="K3557" s="33">
        <f t="shared" si="225"/>
        <v>-7.0560231673623131E-3</v>
      </c>
    </row>
    <row r="3558" spans="1:11" x14ac:dyDescent="0.25">
      <c r="A3558" s="50" t="s">
        <v>1147</v>
      </c>
      <c r="B3558" s="48" t="s">
        <v>108</v>
      </c>
      <c r="C3558" s="52">
        <v>45956.972222222219</v>
      </c>
      <c r="D3558" s="48">
        <v>62.401000000000003</v>
      </c>
      <c r="E3558" s="48">
        <v>27.26</v>
      </c>
      <c r="F3558" s="48">
        <v>-6.16</v>
      </c>
      <c r="G3558" s="30">
        <f t="shared" si="222"/>
        <v>-0.6160000000000001</v>
      </c>
      <c r="H3558" s="31">
        <f t="shared" si="223"/>
        <v>191.18929999999978</v>
      </c>
      <c r="I3558" s="31">
        <f>MAX($H$19:H3558)</f>
        <v>196.25129999999973</v>
      </c>
      <c r="J3558" s="32">
        <f t="shared" si="224"/>
        <v>-5.061999999999955</v>
      </c>
      <c r="K3558" s="33">
        <f t="shared" si="225"/>
        <v>-3.2115900864053692E-3</v>
      </c>
    </row>
    <row r="3559" spans="1:11" x14ac:dyDescent="0.25">
      <c r="A3559" s="51" t="s">
        <v>1147</v>
      </c>
      <c r="B3559" s="49" t="s">
        <v>110</v>
      </c>
      <c r="C3559" s="53">
        <v>45956.972222222219</v>
      </c>
      <c r="D3559" s="49">
        <v>62.401000000000003</v>
      </c>
      <c r="E3559" s="49">
        <v>63.61</v>
      </c>
      <c r="F3559" s="49">
        <v>-14.38</v>
      </c>
      <c r="G3559" s="30">
        <f t="shared" si="222"/>
        <v>-1.4380000000000002</v>
      </c>
      <c r="H3559" s="31">
        <f t="shared" si="223"/>
        <v>189.75129999999979</v>
      </c>
      <c r="I3559" s="31">
        <f>MAX($H$19:H3559)</f>
        <v>196.25129999999973</v>
      </c>
      <c r="J3559" s="32">
        <f t="shared" si="224"/>
        <v>-6.4999999999999432</v>
      </c>
      <c r="K3559" s="33">
        <f t="shared" si="225"/>
        <v>-7.5213414139807533E-3</v>
      </c>
    </row>
    <row r="3560" spans="1:11" x14ac:dyDescent="0.25">
      <c r="A3560" s="51" t="s">
        <v>1145</v>
      </c>
      <c r="B3560" s="49" t="s">
        <v>108</v>
      </c>
      <c r="C3560" s="53">
        <v>45957.03125</v>
      </c>
      <c r="D3560" s="49">
        <v>438.35</v>
      </c>
      <c r="E3560" s="49">
        <v>3.2</v>
      </c>
      <c r="F3560" s="49">
        <v>4.8</v>
      </c>
      <c r="G3560" s="30">
        <f t="shared" si="222"/>
        <v>0.48</v>
      </c>
      <c r="H3560" s="31">
        <f t="shared" si="223"/>
        <v>190.23129999999978</v>
      </c>
      <c r="I3560" s="31">
        <f>MAX($H$19:H3560)</f>
        <v>196.25129999999973</v>
      </c>
      <c r="J3560" s="32">
        <f t="shared" si="224"/>
        <v>-6.0199999999999534</v>
      </c>
      <c r="K3560" s="33">
        <f t="shared" si="225"/>
        <v>2.529626937997298E-3</v>
      </c>
    </row>
    <row r="3561" spans="1:11" x14ac:dyDescent="0.25">
      <c r="A3561" s="50" t="s">
        <v>1145</v>
      </c>
      <c r="B3561" s="48" t="s">
        <v>110</v>
      </c>
      <c r="C3561" s="52">
        <v>45957.03125</v>
      </c>
      <c r="D3561" s="48">
        <v>438.35</v>
      </c>
      <c r="E3561" s="48">
        <v>7.5</v>
      </c>
      <c r="F3561" s="48">
        <v>-1.5</v>
      </c>
      <c r="G3561" s="30">
        <f t="shared" ref="G3561:G3624" si="226">(F3561*0.1)</f>
        <v>-0.15000000000000002</v>
      </c>
      <c r="H3561" s="31">
        <f t="shared" ref="H3561:H3624" si="227">(H3560+G3561)</f>
        <v>190.08129999999977</v>
      </c>
      <c r="I3561" s="31">
        <f>MAX($H$19:H3561)</f>
        <v>196.25129999999973</v>
      </c>
      <c r="J3561" s="32">
        <f t="shared" ref="J3561:J3624" si="228">(H3561-I3561)</f>
        <v>-6.1699999999999591</v>
      </c>
      <c r="K3561" s="33">
        <f t="shared" ref="K3561:K3624" si="229">(H3561/H3560)-1</f>
        <v>-7.8851377244437693E-4</v>
      </c>
    </row>
    <row r="3562" spans="1:11" x14ac:dyDescent="0.25">
      <c r="A3562" s="50" t="s">
        <v>1147</v>
      </c>
      <c r="B3562" s="48" t="s">
        <v>105</v>
      </c>
      <c r="C3562" s="52">
        <v>45957.09375</v>
      </c>
      <c r="D3562" s="48">
        <v>62.006999999999998</v>
      </c>
      <c r="E3562" s="48">
        <v>28.6</v>
      </c>
      <c r="F3562" s="48">
        <v>-5.86</v>
      </c>
      <c r="G3562" s="30">
        <f t="shared" si="226"/>
        <v>-0.58600000000000008</v>
      </c>
      <c r="H3562" s="31">
        <f t="shared" si="227"/>
        <v>189.49529999999976</v>
      </c>
      <c r="I3562" s="31">
        <f>MAX($H$19:H3562)</f>
        <v>196.25129999999973</v>
      </c>
      <c r="J3562" s="32">
        <f t="shared" si="228"/>
        <v>-6.7559999999999718</v>
      </c>
      <c r="K3562" s="33">
        <f t="shared" si="229"/>
        <v>-3.0828913733229601E-3</v>
      </c>
    </row>
    <row r="3563" spans="1:11" x14ac:dyDescent="0.25">
      <c r="A3563" s="51" t="s">
        <v>1147</v>
      </c>
      <c r="B3563" s="49" t="s">
        <v>107</v>
      </c>
      <c r="C3563" s="53">
        <v>45957.09375</v>
      </c>
      <c r="D3563" s="49">
        <v>62.006999999999998</v>
      </c>
      <c r="E3563" s="49">
        <v>66.739999999999995</v>
      </c>
      <c r="F3563" s="49">
        <v>-13.68</v>
      </c>
      <c r="G3563" s="30">
        <f t="shared" si="226"/>
        <v>-1.3680000000000001</v>
      </c>
      <c r="H3563" s="31">
        <f t="shared" si="227"/>
        <v>188.12729999999976</v>
      </c>
      <c r="I3563" s="31">
        <f>MAX($H$19:H3563)</f>
        <v>196.25129999999973</v>
      </c>
      <c r="J3563" s="32">
        <f t="shared" si="228"/>
        <v>-8.1239999999999668</v>
      </c>
      <c r="K3563" s="33">
        <f t="shared" si="229"/>
        <v>-7.219176412290973E-3</v>
      </c>
    </row>
    <row r="3564" spans="1:11" x14ac:dyDescent="0.25">
      <c r="A3564" s="50" t="s">
        <v>1144</v>
      </c>
      <c r="B3564" s="48" t="s">
        <v>108</v>
      </c>
      <c r="C3564" s="52">
        <v>45957.239583333336</v>
      </c>
      <c r="D3564" s="48">
        <v>5.2122999999999999</v>
      </c>
      <c r="E3564" s="48">
        <v>3.4</v>
      </c>
      <c r="F3564" s="48">
        <v>-5.98</v>
      </c>
      <c r="G3564" s="30">
        <f t="shared" si="226"/>
        <v>-0.59800000000000009</v>
      </c>
      <c r="H3564" s="31">
        <f t="shared" si="227"/>
        <v>187.52929999999975</v>
      </c>
      <c r="I3564" s="31">
        <f>MAX($H$19:H3564)</f>
        <v>196.25129999999973</v>
      </c>
      <c r="J3564" s="32">
        <f t="shared" si="228"/>
        <v>-8.72199999999998</v>
      </c>
      <c r="K3564" s="33">
        <f t="shared" si="229"/>
        <v>-3.1786986790328653E-3</v>
      </c>
    </row>
    <row r="3565" spans="1:11" x14ac:dyDescent="0.25">
      <c r="A3565" s="51" t="s">
        <v>1144</v>
      </c>
      <c r="B3565" s="49" t="s">
        <v>110</v>
      </c>
      <c r="C3565" s="53">
        <v>45957.239583333336</v>
      </c>
      <c r="D3565" s="49">
        <v>5.2122999999999999</v>
      </c>
      <c r="E3565" s="49">
        <v>7.9</v>
      </c>
      <c r="F3565" s="49">
        <v>-13.9</v>
      </c>
      <c r="G3565" s="30">
        <f t="shared" si="226"/>
        <v>-1.3900000000000001</v>
      </c>
      <c r="H3565" s="31">
        <f t="shared" si="227"/>
        <v>186.13929999999976</v>
      </c>
      <c r="I3565" s="31">
        <f>MAX($H$19:H3565)</f>
        <v>196.25129999999973</v>
      </c>
      <c r="J3565" s="32">
        <f t="shared" si="228"/>
        <v>-10.111999999999966</v>
      </c>
      <c r="K3565" s="33">
        <f t="shared" si="229"/>
        <v>-7.4121750574442924E-3</v>
      </c>
    </row>
    <row r="3566" spans="1:11" x14ac:dyDescent="0.25">
      <c r="A3566" s="50" t="s">
        <v>1147</v>
      </c>
      <c r="B3566" s="48" t="s">
        <v>108</v>
      </c>
      <c r="C3566" s="52">
        <v>45957.263888888891</v>
      </c>
      <c r="D3566" s="48">
        <v>62.276000000000003</v>
      </c>
      <c r="E3566" s="48">
        <v>34.340000000000003</v>
      </c>
      <c r="F3566" s="48">
        <v>-6.18</v>
      </c>
      <c r="G3566" s="30">
        <f t="shared" si="226"/>
        <v>-0.61799999999999999</v>
      </c>
      <c r="H3566" s="31">
        <f t="shared" si="227"/>
        <v>185.52129999999977</v>
      </c>
      <c r="I3566" s="31">
        <f>MAX($H$19:H3566)</f>
        <v>196.25129999999973</v>
      </c>
      <c r="J3566" s="32">
        <f t="shared" si="228"/>
        <v>-10.729999999999961</v>
      </c>
      <c r="K3566" s="33">
        <f t="shared" si="229"/>
        <v>-3.3200941445465926E-3</v>
      </c>
    </row>
    <row r="3567" spans="1:11" x14ac:dyDescent="0.25">
      <c r="A3567" s="51" t="s">
        <v>1147</v>
      </c>
      <c r="B3567" s="49" t="s">
        <v>110</v>
      </c>
      <c r="C3567" s="53">
        <v>45957.263888888891</v>
      </c>
      <c r="D3567" s="49">
        <v>62.276000000000003</v>
      </c>
      <c r="E3567" s="49">
        <v>80.12</v>
      </c>
      <c r="F3567" s="49">
        <v>-14.42</v>
      </c>
      <c r="G3567" s="30">
        <f t="shared" si="226"/>
        <v>-1.4420000000000002</v>
      </c>
      <c r="H3567" s="31">
        <f t="shared" si="227"/>
        <v>184.07929999999976</v>
      </c>
      <c r="I3567" s="31">
        <f>MAX($H$19:H3567)</f>
        <v>196.25129999999973</v>
      </c>
      <c r="J3567" s="32">
        <f t="shared" si="228"/>
        <v>-12.171999999999969</v>
      </c>
      <c r="K3567" s="33">
        <f t="shared" si="229"/>
        <v>-7.7726924078259652E-3</v>
      </c>
    </row>
    <row r="3568" spans="1:11" x14ac:dyDescent="0.25">
      <c r="A3568" s="51" t="s">
        <v>1148</v>
      </c>
      <c r="B3568" s="49" t="s">
        <v>108</v>
      </c>
      <c r="C3568" s="53">
        <v>45957.267361111109</v>
      </c>
      <c r="D3568" s="49">
        <v>1590.1220000000001</v>
      </c>
      <c r="E3568" s="49">
        <v>0.64</v>
      </c>
      <c r="F3568" s="49">
        <v>-6</v>
      </c>
      <c r="G3568" s="30">
        <f t="shared" si="226"/>
        <v>-0.60000000000000009</v>
      </c>
      <c r="H3568" s="31">
        <f t="shared" si="227"/>
        <v>183.47929999999977</v>
      </c>
      <c r="I3568" s="31">
        <f>MAX($H$19:H3568)</f>
        <v>196.25129999999973</v>
      </c>
      <c r="J3568" s="32">
        <f t="shared" si="228"/>
        <v>-12.771999999999963</v>
      </c>
      <c r="K3568" s="33">
        <f t="shared" si="229"/>
        <v>-3.2594648067435505E-3</v>
      </c>
    </row>
    <row r="3569" spans="1:11" x14ac:dyDescent="0.25">
      <c r="A3569" s="50" t="s">
        <v>1148</v>
      </c>
      <c r="B3569" s="48" t="s">
        <v>110</v>
      </c>
      <c r="C3569" s="52">
        <v>45957.267361111109</v>
      </c>
      <c r="D3569" s="48">
        <v>1590.1220000000001</v>
      </c>
      <c r="E3569" s="48">
        <v>1.5</v>
      </c>
      <c r="F3569" s="48">
        <v>-14.07</v>
      </c>
      <c r="G3569" s="30">
        <f t="shared" si="226"/>
        <v>-1.407</v>
      </c>
      <c r="H3569" s="31">
        <f t="shared" si="227"/>
        <v>182.07229999999976</v>
      </c>
      <c r="I3569" s="31">
        <f>MAX($H$19:H3569)</f>
        <v>196.25129999999973</v>
      </c>
      <c r="J3569" s="32">
        <f t="shared" si="228"/>
        <v>-14.178999999999974</v>
      </c>
      <c r="K3569" s="33">
        <f t="shared" si="229"/>
        <v>-7.6684399820580174E-3</v>
      </c>
    </row>
    <row r="3570" spans="1:11" x14ac:dyDescent="0.25">
      <c r="A3570" s="50" t="s">
        <v>1144</v>
      </c>
      <c r="B3570" s="48" t="s">
        <v>105</v>
      </c>
      <c r="C3570" s="52">
        <v>45957.34375</v>
      </c>
      <c r="D3570" s="48">
        <v>5.1772</v>
      </c>
      <c r="E3570" s="48">
        <v>2.8</v>
      </c>
      <c r="F3570" s="48">
        <v>4.37</v>
      </c>
      <c r="G3570" s="30">
        <f t="shared" si="226"/>
        <v>0.43700000000000006</v>
      </c>
      <c r="H3570" s="31">
        <f t="shared" si="227"/>
        <v>182.50929999999977</v>
      </c>
      <c r="I3570" s="31">
        <f>MAX($H$19:H3570)</f>
        <v>196.25129999999973</v>
      </c>
      <c r="J3570" s="32">
        <f t="shared" si="228"/>
        <v>-13.741999999999962</v>
      </c>
      <c r="K3570" s="33">
        <f t="shared" si="229"/>
        <v>2.4001454367303943E-3</v>
      </c>
    </row>
    <row r="3571" spans="1:11" x14ac:dyDescent="0.25">
      <c r="A3571" s="51" t="s">
        <v>1144</v>
      </c>
      <c r="B3571" s="49" t="s">
        <v>107</v>
      </c>
      <c r="C3571" s="53">
        <v>45957.34375</v>
      </c>
      <c r="D3571" s="49">
        <v>5.1772</v>
      </c>
      <c r="E3571" s="49">
        <v>6.7</v>
      </c>
      <c r="F3571" s="49">
        <v>7.0000000000000007E-2</v>
      </c>
      <c r="G3571" s="30">
        <f t="shared" si="226"/>
        <v>7.000000000000001E-3</v>
      </c>
      <c r="H3571" s="31">
        <f t="shared" si="227"/>
        <v>182.51629999999977</v>
      </c>
      <c r="I3571" s="31">
        <f>MAX($H$19:H3571)</f>
        <v>196.25129999999973</v>
      </c>
      <c r="J3571" s="32">
        <f t="shared" si="228"/>
        <v>-13.734999999999957</v>
      </c>
      <c r="K3571" s="33">
        <f t="shared" si="229"/>
        <v>3.8354209895175018E-5</v>
      </c>
    </row>
    <row r="3572" spans="1:11" x14ac:dyDescent="0.25">
      <c r="A3572" s="51" t="s">
        <v>1148</v>
      </c>
      <c r="B3572" s="49" t="s">
        <v>105</v>
      </c>
      <c r="C3572" s="53">
        <v>45957.375</v>
      </c>
      <c r="D3572" s="49">
        <v>1553.537</v>
      </c>
      <c r="E3572" s="49">
        <v>0.45</v>
      </c>
      <c r="F3572" s="49">
        <v>-5.93</v>
      </c>
      <c r="G3572" s="30">
        <f t="shared" si="226"/>
        <v>-0.59299999999999997</v>
      </c>
      <c r="H3572" s="31">
        <f t="shared" si="227"/>
        <v>181.92329999999978</v>
      </c>
      <c r="I3572" s="31">
        <f>MAX($H$19:H3572)</f>
        <v>196.25129999999973</v>
      </c>
      <c r="J3572" s="32">
        <f t="shared" si="228"/>
        <v>-14.327999999999946</v>
      </c>
      <c r="K3572" s="33">
        <f t="shared" si="229"/>
        <v>-3.2490248816132716E-3</v>
      </c>
    </row>
    <row r="3573" spans="1:11" x14ac:dyDescent="0.25">
      <c r="A3573" s="50" t="s">
        <v>1148</v>
      </c>
      <c r="B3573" s="48" t="s">
        <v>107</v>
      </c>
      <c r="C3573" s="52">
        <v>45957.375</v>
      </c>
      <c r="D3573" s="48">
        <v>1553.537</v>
      </c>
      <c r="E3573" s="48">
        <v>1.05</v>
      </c>
      <c r="F3573" s="48">
        <v>-13.85</v>
      </c>
      <c r="G3573" s="30">
        <f t="shared" si="226"/>
        <v>-1.385</v>
      </c>
      <c r="H3573" s="31">
        <f t="shared" si="227"/>
        <v>180.53829999999979</v>
      </c>
      <c r="I3573" s="31">
        <f>MAX($H$19:H3573)</f>
        <v>196.25129999999973</v>
      </c>
      <c r="J3573" s="32">
        <f t="shared" si="228"/>
        <v>-15.712999999999937</v>
      </c>
      <c r="K3573" s="33">
        <f t="shared" si="229"/>
        <v>-7.6130984871096707E-3</v>
      </c>
    </row>
    <row r="3574" spans="1:11" x14ac:dyDescent="0.25">
      <c r="A3574" s="50" t="s">
        <v>1147</v>
      </c>
      <c r="B3574" s="48" t="s">
        <v>108</v>
      </c>
      <c r="C3574" s="52">
        <v>45957.541666666664</v>
      </c>
      <c r="D3574" s="48">
        <v>61.944000000000003</v>
      </c>
      <c r="E3574" s="48">
        <v>19.489999999999998</v>
      </c>
      <c r="F3574" s="48">
        <v>4.4000000000000004</v>
      </c>
      <c r="G3574" s="30">
        <f t="shared" si="226"/>
        <v>0.44000000000000006</v>
      </c>
      <c r="H3574" s="31">
        <f t="shared" si="227"/>
        <v>180.97829999999979</v>
      </c>
      <c r="I3574" s="31">
        <f>MAX($H$19:H3574)</f>
        <v>196.25129999999973</v>
      </c>
      <c r="J3574" s="32">
        <f t="shared" si="228"/>
        <v>-15.272999999999939</v>
      </c>
      <c r="K3574" s="33">
        <f t="shared" si="229"/>
        <v>2.4371559940465914E-3</v>
      </c>
    </row>
    <row r="3575" spans="1:11" x14ac:dyDescent="0.25">
      <c r="A3575" s="51" t="s">
        <v>1147</v>
      </c>
      <c r="B3575" s="49" t="s">
        <v>110</v>
      </c>
      <c r="C3575" s="53">
        <v>45957.541666666664</v>
      </c>
      <c r="D3575" s="49">
        <v>61.944000000000003</v>
      </c>
      <c r="E3575" s="49">
        <v>45.49</v>
      </c>
      <c r="F3575" s="49">
        <v>0</v>
      </c>
      <c r="G3575" s="30">
        <f t="shared" si="226"/>
        <v>0</v>
      </c>
      <c r="H3575" s="31">
        <f t="shared" si="227"/>
        <v>180.97829999999979</v>
      </c>
      <c r="I3575" s="31">
        <f>MAX($H$19:H3575)</f>
        <v>196.25129999999973</v>
      </c>
      <c r="J3575" s="32">
        <f t="shared" si="228"/>
        <v>-15.272999999999939</v>
      </c>
      <c r="K3575" s="33">
        <f t="shared" si="229"/>
        <v>0</v>
      </c>
    </row>
    <row r="3576" spans="1:11" x14ac:dyDescent="0.25">
      <c r="A3576" s="51" t="s">
        <v>1148</v>
      </c>
      <c r="B3576" s="49" t="s">
        <v>105</v>
      </c>
      <c r="C3576" s="53">
        <v>45957.635416666664</v>
      </c>
      <c r="D3576" s="49">
        <v>1547.9079999999999</v>
      </c>
      <c r="E3576" s="49">
        <v>0.32</v>
      </c>
      <c r="F3576" s="49">
        <v>-5.98</v>
      </c>
      <c r="G3576" s="30">
        <f t="shared" si="226"/>
        <v>-0.59800000000000009</v>
      </c>
      <c r="H3576" s="31">
        <f t="shared" si="227"/>
        <v>180.38029999999978</v>
      </c>
      <c r="I3576" s="31">
        <f>MAX($H$19:H3576)</f>
        <v>196.25129999999973</v>
      </c>
      <c r="J3576" s="32">
        <f t="shared" si="228"/>
        <v>-15.870999999999952</v>
      </c>
      <c r="K3576" s="33">
        <f t="shared" si="229"/>
        <v>-3.3042635498289341E-3</v>
      </c>
    </row>
    <row r="3577" spans="1:11" x14ac:dyDescent="0.25">
      <c r="A3577" s="50" t="s">
        <v>1148</v>
      </c>
      <c r="B3577" s="48" t="s">
        <v>107</v>
      </c>
      <c r="C3577" s="52">
        <v>45957.635416666664</v>
      </c>
      <c r="D3577" s="48">
        <v>1547.9079999999999</v>
      </c>
      <c r="E3577" s="48">
        <v>0.74</v>
      </c>
      <c r="F3577" s="48">
        <v>-13.83</v>
      </c>
      <c r="G3577" s="30">
        <f t="shared" si="226"/>
        <v>-1.383</v>
      </c>
      <c r="H3577" s="31">
        <f t="shared" si="227"/>
        <v>178.99729999999977</v>
      </c>
      <c r="I3577" s="31">
        <f>MAX($H$19:H3577)</f>
        <v>196.25129999999973</v>
      </c>
      <c r="J3577" s="32">
        <f t="shared" si="228"/>
        <v>-17.253999999999962</v>
      </c>
      <c r="K3577" s="33">
        <f t="shared" si="229"/>
        <v>-7.667134382191465E-3</v>
      </c>
    </row>
    <row r="3578" spans="1:11" x14ac:dyDescent="0.25">
      <c r="A3578" s="51" t="s">
        <v>1144</v>
      </c>
      <c r="B3578" s="49" t="s">
        <v>108</v>
      </c>
      <c r="C3578" s="53">
        <v>45957.75</v>
      </c>
      <c r="D3578" s="49">
        <v>5.1612999999999998</v>
      </c>
      <c r="E3578" s="49">
        <v>3</v>
      </c>
      <c r="F3578" s="49">
        <v>-2.73</v>
      </c>
      <c r="G3578" s="30">
        <f t="shared" si="226"/>
        <v>-0.27300000000000002</v>
      </c>
      <c r="H3578" s="31">
        <f t="shared" si="227"/>
        <v>178.72429999999977</v>
      </c>
      <c r="I3578" s="31">
        <f>MAX($H$19:H3578)</f>
        <v>196.25129999999973</v>
      </c>
      <c r="J3578" s="32">
        <f t="shared" si="228"/>
        <v>-17.526999999999958</v>
      </c>
      <c r="K3578" s="33">
        <f t="shared" si="229"/>
        <v>-1.5251626700514276E-3</v>
      </c>
    </row>
    <row r="3579" spans="1:11" x14ac:dyDescent="0.25">
      <c r="A3579" s="51" t="s">
        <v>1144</v>
      </c>
      <c r="B3579" s="49" t="s">
        <v>110</v>
      </c>
      <c r="C3579" s="53">
        <v>45957.75</v>
      </c>
      <c r="D3579" s="49">
        <v>5.1612999999999998</v>
      </c>
      <c r="E3579" s="49">
        <v>7.1</v>
      </c>
      <c r="F3579" s="49">
        <v>-6.46</v>
      </c>
      <c r="G3579" s="30">
        <f t="shared" si="226"/>
        <v>-0.64600000000000002</v>
      </c>
      <c r="H3579" s="31">
        <f t="shared" si="227"/>
        <v>178.07829999999979</v>
      </c>
      <c r="I3579" s="31">
        <f>MAX($H$19:H3579)</f>
        <v>196.25129999999973</v>
      </c>
      <c r="J3579" s="32">
        <f t="shared" si="228"/>
        <v>-18.172999999999945</v>
      </c>
      <c r="K3579" s="33">
        <f t="shared" si="229"/>
        <v>-3.6145056939654863E-3</v>
      </c>
    </row>
    <row r="3580" spans="1:11" x14ac:dyDescent="0.25">
      <c r="A3580" s="51" t="s">
        <v>1148</v>
      </c>
      <c r="B3580" s="49" t="s">
        <v>108</v>
      </c>
      <c r="C3580" s="53">
        <v>45957.75</v>
      </c>
      <c r="D3580" s="49">
        <v>1566.704</v>
      </c>
      <c r="E3580" s="49">
        <v>0.6</v>
      </c>
      <c r="F3580" s="49">
        <v>-5.94</v>
      </c>
      <c r="G3580" s="30">
        <f t="shared" si="226"/>
        <v>-0.59400000000000008</v>
      </c>
      <c r="H3580" s="31">
        <f t="shared" si="227"/>
        <v>177.48429999999979</v>
      </c>
      <c r="I3580" s="31">
        <f>MAX($H$19:H3580)</f>
        <v>196.25129999999973</v>
      </c>
      <c r="J3580" s="32">
        <f t="shared" si="228"/>
        <v>-18.766999999999939</v>
      </c>
      <c r="K3580" s="33">
        <f t="shared" si="229"/>
        <v>-3.3356113574758428E-3</v>
      </c>
    </row>
    <row r="3581" spans="1:11" x14ac:dyDescent="0.25">
      <c r="A3581" s="50" t="s">
        <v>1148</v>
      </c>
      <c r="B3581" s="48" t="s">
        <v>110</v>
      </c>
      <c r="C3581" s="52">
        <v>45957.75</v>
      </c>
      <c r="D3581" s="48">
        <v>1566.704</v>
      </c>
      <c r="E3581" s="48">
        <v>1.4</v>
      </c>
      <c r="F3581" s="48">
        <v>-13.86</v>
      </c>
      <c r="G3581" s="30">
        <f t="shared" si="226"/>
        <v>-1.3860000000000001</v>
      </c>
      <c r="H3581" s="31">
        <f t="shared" si="227"/>
        <v>176.0982999999998</v>
      </c>
      <c r="I3581" s="31">
        <f>MAX($H$19:H3581)</f>
        <v>196.25129999999973</v>
      </c>
      <c r="J3581" s="32">
        <f t="shared" si="228"/>
        <v>-20.152999999999935</v>
      </c>
      <c r="K3581" s="33">
        <f t="shared" si="229"/>
        <v>-7.8091414282840388E-3</v>
      </c>
    </row>
    <row r="3582" spans="1:11" x14ac:dyDescent="0.25">
      <c r="A3582" s="51" t="s">
        <v>1146</v>
      </c>
      <c r="B3582" s="49" t="s">
        <v>105</v>
      </c>
      <c r="C3582" s="53">
        <v>45957.847222222219</v>
      </c>
      <c r="D3582" s="49">
        <v>3996.05</v>
      </c>
      <c r="E3582" s="49">
        <v>0.4</v>
      </c>
      <c r="F3582" s="49">
        <v>4.38</v>
      </c>
      <c r="G3582" s="30">
        <f t="shared" si="226"/>
        <v>0.438</v>
      </c>
      <c r="H3582" s="31">
        <f t="shared" si="227"/>
        <v>176.53629999999978</v>
      </c>
      <c r="I3582" s="31">
        <f>MAX($H$19:H3582)</f>
        <v>196.25129999999973</v>
      </c>
      <c r="J3582" s="32">
        <f t="shared" si="228"/>
        <v>-19.714999999999947</v>
      </c>
      <c r="K3582" s="33">
        <f t="shared" si="229"/>
        <v>2.4872471795580609E-3</v>
      </c>
    </row>
    <row r="3583" spans="1:11" x14ac:dyDescent="0.25">
      <c r="A3583" s="50" t="s">
        <v>1146</v>
      </c>
      <c r="B3583" s="48" t="s">
        <v>107</v>
      </c>
      <c r="C3583" s="52">
        <v>45957.847222222219</v>
      </c>
      <c r="D3583" s="48">
        <v>3996.05</v>
      </c>
      <c r="E3583" s="48">
        <v>0.9</v>
      </c>
      <c r="F3583" s="48">
        <v>1.21</v>
      </c>
      <c r="G3583" s="30">
        <f t="shared" si="226"/>
        <v>0.121</v>
      </c>
      <c r="H3583" s="31">
        <f t="shared" si="227"/>
        <v>176.65729999999979</v>
      </c>
      <c r="I3583" s="31">
        <f>MAX($H$19:H3583)</f>
        <v>196.25129999999973</v>
      </c>
      <c r="J3583" s="32">
        <f t="shared" si="228"/>
        <v>-19.593999999999937</v>
      </c>
      <c r="K3583" s="33">
        <f t="shared" si="229"/>
        <v>6.854114422927271E-4</v>
      </c>
    </row>
    <row r="3584" spans="1:11" x14ac:dyDescent="0.25">
      <c r="A3584" s="50" t="s">
        <v>1144</v>
      </c>
      <c r="B3584" s="48" t="s">
        <v>105</v>
      </c>
      <c r="C3584" s="52">
        <v>45957.965277777781</v>
      </c>
      <c r="D3584" s="48">
        <v>5.1521999999999997</v>
      </c>
      <c r="E3584" s="48">
        <v>3</v>
      </c>
      <c r="F3584" s="48">
        <v>-2.73</v>
      </c>
      <c r="G3584" s="30">
        <f t="shared" si="226"/>
        <v>-0.27300000000000002</v>
      </c>
      <c r="H3584" s="31">
        <f t="shared" si="227"/>
        <v>176.3842999999998</v>
      </c>
      <c r="I3584" s="31">
        <f>MAX($H$19:H3584)</f>
        <v>196.25129999999973</v>
      </c>
      <c r="J3584" s="32">
        <f t="shared" si="228"/>
        <v>-19.866999999999933</v>
      </c>
      <c r="K3584" s="33">
        <f t="shared" si="229"/>
        <v>-1.5453649523682333E-3</v>
      </c>
    </row>
    <row r="3585" spans="1:11" x14ac:dyDescent="0.25">
      <c r="A3585" s="50" t="s">
        <v>1144</v>
      </c>
      <c r="B3585" s="48" t="s">
        <v>105</v>
      </c>
      <c r="C3585" s="52">
        <v>45957.965277777781</v>
      </c>
      <c r="D3585" s="48">
        <v>5.1521999999999997</v>
      </c>
      <c r="E3585" s="48">
        <v>7.1</v>
      </c>
      <c r="F3585" s="48">
        <v>-6.46</v>
      </c>
      <c r="G3585" s="30">
        <f t="shared" si="226"/>
        <v>-0.64600000000000002</v>
      </c>
      <c r="H3585" s="31">
        <f t="shared" si="227"/>
        <v>175.73829999999981</v>
      </c>
      <c r="I3585" s="31">
        <f>MAX($H$19:H3585)</f>
        <v>196.25129999999973</v>
      </c>
      <c r="J3585" s="32">
        <f t="shared" si="228"/>
        <v>-20.51299999999992</v>
      </c>
      <c r="K3585" s="33">
        <f t="shared" si="229"/>
        <v>-3.6624574862954562E-3</v>
      </c>
    </row>
    <row r="3586" spans="1:11" x14ac:dyDescent="0.25">
      <c r="A3586" s="50" t="s">
        <v>1144</v>
      </c>
      <c r="B3586" s="48" t="s">
        <v>105</v>
      </c>
      <c r="C3586" s="52">
        <v>45957.965277777781</v>
      </c>
      <c r="D3586" s="48">
        <v>5.1521999999999997</v>
      </c>
      <c r="E3586" s="48">
        <v>6.3</v>
      </c>
      <c r="F3586" s="48">
        <v>-5.98</v>
      </c>
      <c r="G3586" s="30">
        <f t="shared" si="226"/>
        <v>-0.59800000000000009</v>
      </c>
      <c r="H3586" s="31">
        <f t="shared" si="227"/>
        <v>175.1402999999998</v>
      </c>
      <c r="I3586" s="31">
        <f>MAX($H$19:H3586)</f>
        <v>196.25129999999973</v>
      </c>
      <c r="J3586" s="32">
        <f t="shared" si="228"/>
        <v>-21.110999999999933</v>
      </c>
      <c r="K3586" s="33">
        <f t="shared" si="229"/>
        <v>-3.4027869849657666E-3</v>
      </c>
    </row>
    <row r="3587" spans="1:11" x14ac:dyDescent="0.25">
      <c r="A3587" s="51" t="s">
        <v>1144</v>
      </c>
      <c r="B3587" s="49" t="s">
        <v>107</v>
      </c>
      <c r="C3587" s="53">
        <v>45957.965277777781</v>
      </c>
      <c r="D3587" s="49">
        <v>5.1521999999999997</v>
      </c>
      <c r="E3587" s="49">
        <v>14.8</v>
      </c>
      <c r="F3587" s="49">
        <v>-14.06</v>
      </c>
      <c r="G3587" s="30">
        <f t="shared" si="226"/>
        <v>-1.4060000000000001</v>
      </c>
      <c r="H3587" s="31">
        <f t="shared" si="227"/>
        <v>173.73429999999979</v>
      </c>
      <c r="I3587" s="31">
        <f>MAX($H$19:H3587)</f>
        <v>196.25129999999973</v>
      </c>
      <c r="J3587" s="32">
        <f t="shared" si="228"/>
        <v>-22.516999999999939</v>
      </c>
      <c r="K3587" s="33">
        <f t="shared" si="229"/>
        <v>-8.0278496725196824E-3</v>
      </c>
    </row>
    <row r="3588" spans="1:11" x14ac:dyDescent="0.25">
      <c r="A3588" s="51" t="s">
        <v>1148</v>
      </c>
      <c r="B3588" s="49" t="s">
        <v>105</v>
      </c>
      <c r="C3588" s="53">
        <v>45958.027777777781</v>
      </c>
      <c r="D3588" s="49">
        <v>1554.558</v>
      </c>
      <c r="E3588" s="49">
        <v>0.67</v>
      </c>
      <c r="F3588" s="49">
        <v>-5.88</v>
      </c>
      <c r="G3588" s="30">
        <f t="shared" si="226"/>
        <v>-0.58799999999999997</v>
      </c>
      <c r="H3588" s="31">
        <f t="shared" si="227"/>
        <v>173.1462999999998</v>
      </c>
      <c r="I3588" s="31">
        <f>MAX($H$19:H3588)</f>
        <v>196.25129999999973</v>
      </c>
      <c r="J3588" s="32">
        <f t="shared" si="228"/>
        <v>-23.104999999999933</v>
      </c>
      <c r="K3588" s="33">
        <f t="shared" si="229"/>
        <v>-3.3844784823722218E-3</v>
      </c>
    </row>
    <row r="3589" spans="1:11" x14ac:dyDescent="0.25">
      <c r="A3589" s="50" t="s">
        <v>1148</v>
      </c>
      <c r="B3589" s="48" t="s">
        <v>107</v>
      </c>
      <c r="C3589" s="52">
        <v>45958.027777777781</v>
      </c>
      <c r="D3589" s="48">
        <v>1554.558</v>
      </c>
      <c r="E3589" s="48">
        <v>1.57</v>
      </c>
      <c r="F3589" s="48">
        <v>-13.79</v>
      </c>
      <c r="G3589" s="30">
        <f t="shared" si="226"/>
        <v>-1.379</v>
      </c>
      <c r="H3589" s="31">
        <f t="shared" si="227"/>
        <v>171.76729999999981</v>
      </c>
      <c r="I3589" s="31">
        <f>MAX($H$19:H3589)</f>
        <v>196.25129999999973</v>
      </c>
      <c r="J3589" s="32">
        <f t="shared" si="228"/>
        <v>-24.483999999999924</v>
      </c>
      <c r="K3589" s="33">
        <f t="shared" si="229"/>
        <v>-7.9643630848593716E-3</v>
      </c>
    </row>
    <row r="3590" spans="1:11" x14ac:dyDescent="0.25">
      <c r="A3590" s="51" t="s">
        <v>1146</v>
      </c>
      <c r="B3590" s="49" t="s">
        <v>108</v>
      </c>
      <c r="C3590" s="53">
        <v>45958.055555555555</v>
      </c>
      <c r="D3590" s="49">
        <v>4014.13</v>
      </c>
      <c r="E3590" s="49">
        <v>0.3</v>
      </c>
      <c r="F3590" s="49">
        <v>-5.91</v>
      </c>
      <c r="G3590" s="30">
        <f t="shared" si="226"/>
        <v>-0.59100000000000008</v>
      </c>
      <c r="H3590" s="31">
        <f t="shared" si="227"/>
        <v>171.1762999999998</v>
      </c>
      <c r="I3590" s="31">
        <f>MAX($H$19:H3590)</f>
        <v>196.25129999999973</v>
      </c>
      <c r="J3590" s="32">
        <f t="shared" si="228"/>
        <v>-25.074999999999932</v>
      </c>
      <c r="K3590" s="33">
        <f t="shared" si="229"/>
        <v>-3.4407014606389064E-3</v>
      </c>
    </row>
    <row r="3591" spans="1:11" x14ac:dyDescent="0.25">
      <c r="A3591" s="50" t="s">
        <v>1146</v>
      </c>
      <c r="B3591" s="48" t="s">
        <v>110</v>
      </c>
      <c r="C3591" s="52">
        <v>45958.055555555555</v>
      </c>
      <c r="D3591" s="48">
        <v>4014.13</v>
      </c>
      <c r="E3591" s="48">
        <v>0.7</v>
      </c>
      <c r="F3591" s="48">
        <v>-13.8</v>
      </c>
      <c r="G3591" s="30">
        <f t="shared" si="226"/>
        <v>-1.3800000000000001</v>
      </c>
      <c r="H3591" s="31">
        <f t="shared" si="227"/>
        <v>169.7962999999998</v>
      </c>
      <c r="I3591" s="31">
        <f>MAX($H$19:H3591)</f>
        <v>196.25129999999973</v>
      </c>
      <c r="J3591" s="32">
        <f t="shared" si="228"/>
        <v>-26.454999999999927</v>
      </c>
      <c r="K3591" s="33">
        <f t="shared" si="229"/>
        <v>-8.0618637042627617E-3</v>
      </c>
    </row>
    <row r="3592" spans="1:11" x14ac:dyDescent="0.25">
      <c r="A3592" s="50" t="s">
        <v>1144</v>
      </c>
      <c r="B3592" s="48" t="s">
        <v>108</v>
      </c>
      <c r="C3592" s="52">
        <v>45958.076388888891</v>
      </c>
      <c r="D3592" s="48">
        <v>5.1733000000000002</v>
      </c>
      <c r="E3592" s="48">
        <v>2.8</v>
      </c>
      <c r="F3592" s="48">
        <v>-5.91</v>
      </c>
      <c r="G3592" s="30">
        <f t="shared" si="226"/>
        <v>-0.59100000000000008</v>
      </c>
      <c r="H3592" s="31">
        <f t="shared" si="227"/>
        <v>169.2052999999998</v>
      </c>
      <c r="I3592" s="31">
        <f>MAX($H$19:H3592)</f>
        <v>196.25129999999973</v>
      </c>
      <c r="J3592" s="32">
        <f t="shared" si="228"/>
        <v>-27.045999999999935</v>
      </c>
      <c r="K3592" s="33">
        <f t="shared" si="229"/>
        <v>-3.4806412153858268E-3</v>
      </c>
    </row>
    <row r="3593" spans="1:11" x14ac:dyDescent="0.25">
      <c r="A3593" s="51" t="s">
        <v>1144</v>
      </c>
      <c r="B3593" s="49" t="s">
        <v>110</v>
      </c>
      <c r="C3593" s="53">
        <v>45958.076388888891</v>
      </c>
      <c r="D3593" s="49">
        <v>5.1733000000000002</v>
      </c>
      <c r="E3593" s="49">
        <v>6.6</v>
      </c>
      <c r="F3593" s="49">
        <v>-13.93</v>
      </c>
      <c r="G3593" s="30">
        <f t="shared" si="226"/>
        <v>-1.393</v>
      </c>
      <c r="H3593" s="31">
        <f t="shared" si="227"/>
        <v>167.81229999999979</v>
      </c>
      <c r="I3593" s="31">
        <f>MAX($H$19:H3593)</f>
        <v>196.25129999999973</v>
      </c>
      <c r="J3593" s="32">
        <f t="shared" si="228"/>
        <v>-28.438999999999936</v>
      </c>
      <c r="K3593" s="33">
        <f t="shared" si="229"/>
        <v>-8.2326026430614707E-3</v>
      </c>
    </row>
    <row r="3594" spans="1:11" x14ac:dyDescent="0.25">
      <c r="A3594" s="50" t="s">
        <v>1144</v>
      </c>
      <c r="B3594" s="48" t="s">
        <v>105</v>
      </c>
      <c r="C3594" s="52">
        <v>45958.177083333336</v>
      </c>
      <c r="D3594" s="48">
        <v>5.1501999999999999</v>
      </c>
      <c r="E3594" s="48">
        <v>3.6</v>
      </c>
      <c r="F3594" s="48">
        <v>4.43</v>
      </c>
      <c r="G3594" s="30">
        <f t="shared" si="226"/>
        <v>0.443</v>
      </c>
      <c r="H3594" s="31">
        <f t="shared" si="227"/>
        <v>168.25529999999981</v>
      </c>
      <c r="I3594" s="31">
        <f>MAX($H$19:H3594)</f>
        <v>196.25129999999973</v>
      </c>
      <c r="J3594" s="32">
        <f t="shared" si="228"/>
        <v>-27.995999999999924</v>
      </c>
      <c r="K3594" s="33">
        <f t="shared" si="229"/>
        <v>2.6398541704035772E-3</v>
      </c>
    </row>
    <row r="3595" spans="1:11" x14ac:dyDescent="0.25">
      <c r="A3595" s="51" t="s">
        <v>1144</v>
      </c>
      <c r="B3595" s="49" t="s">
        <v>107</v>
      </c>
      <c r="C3595" s="53">
        <v>45958.177083333336</v>
      </c>
      <c r="D3595" s="49">
        <v>5.1501999999999999</v>
      </c>
      <c r="E3595" s="49">
        <v>8.5</v>
      </c>
      <c r="F3595" s="49">
        <v>26.44</v>
      </c>
      <c r="G3595" s="30">
        <f t="shared" si="226"/>
        <v>2.6440000000000001</v>
      </c>
      <c r="H3595" s="31">
        <f t="shared" si="227"/>
        <v>170.89929999999981</v>
      </c>
      <c r="I3595" s="31">
        <f>MAX($H$19:H3595)</f>
        <v>196.25129999999973</v>
      </c>
      <c r="J3595" s="32">
        <f t="shared" si="228"/>
        <v>-25.351999999999919</v>
      </c>
      <c r="K3595" s="33">
        <f t="shared" si="229"/>
        <v>1.5714215243145535E-2</v>
      </c>
    </row>
    <row r="3596" spans="1:11" x14ac:dyDescent="0.25">
      <c r="A3596" s="50" t="s">
        <v>1144</v>
      </c>
      <c r="B3596" s="48" t="s">
        <v>108</v>
      </c>
      <c r="C3596" s="52">
        <v>45958.465277777781</v>
      </c>
      <c r="D3596" s="48">
        <v>5.1341000000000001</v>
      </c>
      <c r="E3596" s="48">
        <v>2.5</v>
      </c>
      <c r="F3596" s="48">
        <v>4.38</v>
      </c>
      <c r="G3596" s="30">
        <f t="shared" si="226"/>
        <v>0.438</v>
      </c>
      <c r="H3596" s="31">
        <f t="shared" si="227"/>
        <v>171.3372999999998</v>
      </c>
      <c r="I3596" s="31">
        <f>MAX($H$19:H3596)</f>
        <v>196.25129999999973</v>
      </c>
      <c r="J3596" s="32">
        <f t="shared" si="228"/>
        <v>-24.91399999999993</v>
      </c>
      <c r="K3596" s="33">
        <f t="shared" si="229"/>
        <v>2.5629127796309437E-3</v>
      </c>
    </row>
    <row r="3597" spans="1:11" x14ac:dyDescent="0.25">
      <c r="A3597" s="51" t="s">
        <v>1144</v>
      </c>
      <c r="B3597" s="49" t="s">
        <v>110</v>
      </c>
      <c r="C3597" s="53">
        <v>45958.465277777781</v>
      </c>
      <c r="D3597" s="49">
        <v>5.1341000000000001</v>
      </c>
      <c r="E3597" s="49">
        <v>6</v>
      </c>
      <c r="F3597" s="49">
        <v>10.5</v>
      </c>
      <c r="G3597" s="30">
        <f t="shared" si="226"/>
        <v>1.05</v>
      </c>
      <c r="H3597" s="31">
        <f t="shared" si="227"/>
        <v>172.38729999999981</v>
      </c>
      <c r="I3597" s="31">
        <f>MAX($H$19:H3597)</f>
        <v>196.25129999999973</v>
      </c>
      <c r="J3597" s="32">
        <f t="shared" si="228"/>
        <v>-23.863999999999919</v>
      </c>
      <c r="K3597" s="33">
        <f t="shared" si="229"/>
        <v>6.128262789246719E-3</v>
      </c>
    </row>
    <row r="3598" spans="1:11" x14ac:dyDescent="0.25">
      <c r="A3598" s="51" t="s">
        <v>1148</v>
      </c>
      <c r="B3598" s="49" t="s">
        <v>108</v>
      </c>
      <c r="C3598" s="53">
        <v>45958.517361111109</v>
      </c>
      <c r="D3598" s="49">
        <v>1533.508</v>
      </c>
      <c r="E3598" s="49">
        <v>0.41</v>
      </c>
      <c r="F3598" s="49">
        <v>4.43</v>
      </c>
      <c r="G3598" s="30">
        <f t="shared" si="226"/>
        <v>0.443</v>
      </c>
      <c r="H3598" s="31">
        <f t="shared" si="227"/>
        <v>172.83029999999982</v>
      </c>
      <c r="I3598" s="31">
        <f>MAX($H$19:H3598)</f>
        <v>196.25129999999973</v>
      </c>
      <c r="J3598" s="32">
        <f t="shared" si="228"/>
        <v>-23.420999999999907</v>
      </c>
      <c r="K3598" s="33">
        <f t="shared" si="229"/>
        <v>2.5697948746805643E-3</v>
      </c>
    </row>
    <row r="3599" spans="1:11" x14ac:dyDescent="0.25">
      <c r="A3599" s="50" t="s">
        <v>1148</v>
      </c>
      <c r="B3599" s="48" t="s">
        <v>110</v>
      </c>
      <c r="C3599" s="52">
        <v>45958.517361111109</v>
      </c>
      <c r="D3599" s="48">
        <v>1533.508</v>
      </c>
      <c r="E3599" s="48">
        <v>0.95</v>
      </c>
      <c r="F3599" s="48">
        <v>25.52</v>
      </c>
      <c r="G3599" s="30">
        <f t="shared" si="226"/>
        <v>2.552</v>
      </c>
      <c r="H3599" s="31">
        <f t="shared" si="227"/>
        <v>175.38229999999982</v>
      </c>
      <c r="I3599" s="31">
        <f>MAX($H$19:H3599)</f>
        <v>196.25129999999973</v>
      </c>
      <c r="J3599" s="32">
        <f t="shared" si="228"/>
        <v>-20.868999999999915</v>
      </c>
      <c r="K3599" s="33">
        <f t="shared" si="229"/>
        <v>1.4765929353822704E-2</v>
      </c>
    </row>
    <row r="3600" spans="1:11" x14ac:dyDescent="0.25">
      <c r="A3600" s="50" t="s">
        <v>1147</v>
      </c>
      <c r="B3600" s="48" t="s">
        <v>105</v>
      </c>
      <c r="C3600" s="52">
        <v>45958.642361111109</v>
      </c>
      <c r="D3600" s="48">
        <v>60.448</v>
      </c>
      <c r="E3600" s="48">
        <v>14.25</v>
      </c>
      <c r="F3600" s="48">
        <v>4.6500000000000004</v>
      </c>
      <c r="G3600" s="30">
        <f t="shared" si="226"/>
        <v>0.46500000000000008</v>
      </c>
      <c r="H3600" s="31">
        <f t="shared" si="227"/>
        <v>175.84729999999982</v>
      </c>
      <c r="I3600" s="31">
        <f>MAX($H$19:H3600)</f>
        <v>196.25129999999973</v>
      </c>
      <c r="J3600" s="32">
        <f t="shared" si="228"/>
        <v>-20.403999999999911</v>
      </c>
      <c r="K3600" s="33">
        <f t="shared" si="229"/>
        <v>2.6513507919556645E-3</v>
      </c>
    </row>
    <row r="3601" spans="1:11" x14ac:dyDescent="0.25">
      <c r="A3601" s="51" t="s">
        <v>1147</v>
      </c>
      <c r="B3601" s="49" t="s">
        <v>107</v>
      </c>
      <c r="C3601" s="53">
        <v>45958.642361111109</v>
      </c>
      <c r="D3601" s="49">
        <v>60.448</v>
      </c>
      <c r="E3601" s="49">
        <v>33.25</v>
      </c>
      <c r="F3601" s="49">
        <v>0</v>
      </c>
      <c r="G3601" s="30">
        <f t="shared" si="226"/>
        <v>0</v>
      </c>
      <c r="H3601" s="31">
        <f t="shared" si="227"/>
        <v>175.84729999999982</v>
      </c>
      <c r="I3601" s="31">
        <f>MAX($H$19:H3601)</f>
        <v>196.25129999999973</v>
      </c>
      <c r="J3601" s="32">
        <f t="shared" si="228"/>
        <v>-20.403999999999911</v>
      </c>
      <c r="K3601" s="33">
        <f t="shared" si="229"/>
        <v>0</v>
      </c>
    </row>
    <row r="3602" spans="1:11" x14ac:dyDescent="0.25">
      <c r="A3602" s="50" t="s">
        <v>1144</v>
      </c>
      <c r="B3602" s="48" t="s">
        <v>108</v>
      </c>
      <c r="C3602" s="52">
        <v>45959.034722222219</v>
      </c>
      <c r="D3602" s="48">
        <v>5.1696</v>
      </c>
      <c r="E3602" s="48">
        <v>4.0999999999999996</v>
      </c>
      <c r="F3602" s="48">
        <v>-5.99</v>
      </c>
      <c r="G3602" s="30">
        <f t="shared" si="226"/>
        <v>-0.59900000000000009</v>
      </c>
      <c r="H3602" s="31">
        <f t="shared" si="227"/>
        <v>175.24829999999983</v>
      </c>
      <c r="I3602" s="31">
        <f>MAX($H$19:H3602)</f>
        <v>196.25129999999973</v>
      </c>
      <c r="J3602" s="32">
        <f t="shared" si="228"/>
        <v>-21.002999999999901</v>
      </c>
      <c r="K3602" s="33">
        <f t="shared" si="229"/>
        <v>-3.406364499198955E-3</v>
      </c>
    </row>
    <row r="3603" spans="1:11" x14ac:dyDescent="0.25">
      <c r="A3603" s="51" t="s">
        <v>1144</v>
      </c>
      <c r="B3603" s="49" t="s">
        <v>110</v>
      </c>
      <c r="C3603" s="53">
        <v>45959.034722222219</v>
      </c>
      <c r="D3603" s="49">
        <v>5.1696</v>
      </c>
      <c r="E3603" s="49">
        <v>9.6</v>
      </c>
      <c r="F3603" s="49">
        <v>-14.02</v>
      </c>
      <c r="G3603" s="30">
        <f t="shared" si="226"/>
        <v>-1.4020000000000001</v>
      </c>
      <c r="H3603" s="31">
        <f t="shared" si="227"/>
        <v>173.84629999999984</v>
      </c>
      <c r="I3603" s="31">
        <f>MAX($H$19:H3603)</f>
        <v>196.25129999999973</v>
      </c>
      <c r="J3603" s="32">
        <f t="shared" si="228"/>
        <v>-22.404999999999887</v>
      </c>
      <c r="K3603" s="33">
        <f t="shared" si="229"/>
        <v>-8.0000776041764254E-3</v>
      </c>
    </row>
    <row r="3604" spans="1:11" x14ac:dyDescent="0.25">
      <c r="A3604" s="51" t="s">
        <v>1146</v>
      </c>
      <c r="B3604" s="49" t="s">
        <v>108</v>
      </c>
      <c r="C3604" s="53">
        <v>45959.034722222219</v>
      </c>
      <c r="D3604" s="49">
        <v>3978.2</v>
      </c>
      <c r="E3604" s="49">
        <v>0.3</v>
      </c>
      <c r="F3604" s="49">
        <v>-5.88</v>
      </c>
      <c r="G3604" s="30">
        <f t="shared" si="226"/>
        <v>-0.58799999999999997</v>
      </c>
      <c r="H3604" s="31">
        <f t="shared" si="227"/>
        <v>173.25829999999985</v>
      </c>
      <c r="I3604" s="31">
        <f>MAX($H$19:H3604)</f>
        <v>196.25129999999973</v>
      </c>
      <c r="J3604" s="32">
        <f t="shared" si="228"/>
        <v>-22.992999999999881</v>
      </c>
      <c r="K3604" s="33">
        <f t="shared" si="229"/>
        <v>-3.3822980414308645E-3</v>
      </c>
    </row>
    <row r="3605" spans="1:11" x14ac:dyDescent="0.25">
      <c r="A3605" s="50" t="s">
        <v>1146</v>
      </c>
      <c r="B3605" s="48" t="s">
        <v>110</v>
      </c>
      <c r="C3605" s="52">
        <v>45959.034722222219</v>
      </c>
      <c r="D3605" s="48">
        <v>3978.2</v>
      </c>
      <c r="E3605" s="48">
        <v>0.7</v>
      </c>
      <c r="F3605" s="48">
        <v>-13.72</v>
      </c>
      <c r="G3605" s="30">
        <f t="shared" si="226"/>
        <v>-1.3720000000000001</v>
      </c>
      <c r="H3605" s="31">
        <f t="shared" si="227"/>
        <v>171.88629999999984</v>
      </c>
      <c r="I3605" s="31">
        <f>MAX($H$19:H3605)</f>
        <v>196.25129999999973</v>
      </c>
      <c r="J3605" s="32">
        <f t="shared" si="228"/>
        <v>-24.364999999999895</v>
      </c>
      <c r="K3605" s="33">
        <f t="shared" si="229"/>
        <v>-7.9188125475085913E-3</v>
      </c>
    </row>
    <row r="3606" spans="1:11" x14ac:dyDescent="0.25">
      <c r="A3606" s="51" t="s">
        <v>1148</v>
      </c>
      <c r="B3606" s="49" t="s">
        <v>108</v>
      </c>
      <c r="C3606" s="53">
        <v>45959.048611111109</v>
      </c>
      <c r="D3606" s="49">
        <v>1580.702</v>
      </c>
      <c r="E3606" s="49">
        <v>0.57999999999999996</v>
      </c>
      <c r="F3606" s="49">
        <v>-5.87</v>
      </c>
      <c r="G3606" s="30">
        <f t="shared" si="226"/>
        <v>-0.58700000000000008</v>
      </c>
      <c r="H3606" s="31">
        <f t="shared" si="227"/>
        <v>171.29929999999985</v>
      </c>
      <c r="I3606" s="31">
        <f>MAX($H$19:H3606)</f>
        <v>196.25129999999973</v>
      </c>
      <c r="J3606" s="32">
        <f t="shared" si="228"/>
        <v>-24.951999999999884</v>
      </c>
      <c r="K3606" s="33">
        <f t="shared" si="229"/>
        <v>-3.4150482033762364E-3</v>
      </c>
    </row>
    <row r="3607" spans="1:11" x14ac:dyDescent="0.25">
      <c r="A3607" s="50" t="s">
        <v>1148</v>
      </c>
      <c r="B3607" s="48" t="s">
        <v>110</v>
      </c>
      <c r="C3607" s="52">
        <v>45959.048611111109</v>
      </c>
      <c r="D3607" s="48">
        <v>1580.702</v>
      </c>
      <c r="E3607" s="48">
        <v>1.35</v>
      </c>
      <c r="F3607" s="48">
        <v>-13.66</v>
      </c>
      <c r="G3607" s="30">
        <f t="shared" si="226"/>
        <v>-1.3660000000000001</v>
      </c>
      <c r="H3607" s="31">
        <f t="shared" si="227"/>
        <v>169.93329999999983</v>
      </c>
      <c r="I3607" s="31">
        <f>MAX($H$19:H3607)</f>
        <v>196.25129999999973</v>
      </c>
      <c r="J3607" s="32">
        <f t="shared" si="228"/>
        <v>-26.317999999999898</v>
      </c>
      <c r="K3607" s="33">
        <f t="shared" si="229"/>
        <v>-7.9743466552403275E-3</v>
      </c>
    </row>
    <row r="3608" spans="1:11" x14ac:dyDescent="0.25">
      <c r="A3608" s="50" t="s">
        <v>1144</v>
      </c>
      <c r="B3608" s="48" t="s">
        <v>105</v>
      </c>
      <c r="C3608" s="52">
        <v>45959.118055555555</v>
      </c>
      <c r="D3608" s="48">
        <v>5.1520999999999999</v>
      </c>
      <c r="E3608" s="48">
        <v>3</v>
      </c>
      <c r="F3608" s="48">
        <v>-5.91</v>
      </c>
      <c r="G3608" s="30">
        <f t="shared" si="226"/>
        <v>-0.59100000000000008</v>
      </c>
      <c r="H3608" s="31">
        <f t="shared" si="227"/>
        <v>169.34229999999982</v>
      </c>
      <c r="I3608" s="31">
        <f>MAX($H$19:H3608)</f>
        <v>196.25129999999973</v>
      </c>
      <c r="J3608" s="32">
        <f t="shared" si="228"/>
        <v>-26.908999999999907</v>
      </c>
      <c r="K3608" s="33">
        <f t="shared" si="229"/>
        <v>-3.4778351270763341E-3</v>
      </c>
    </row>
    <row r="3609" spans="1:11" x14ac:dyDescent="0.25">
      <c r="A3609" s="51" t="s">
        <v>1144</v>
      </c>
      <c r="B3609" s="49" t="s">
        <v>107</v>
      </c>
      <c r="C3609" s="53">
        <v>45959.118055555555</v>
      </c>
      <c r="D3609" s="49">
        <v>5.1520999999999999</v>
      </c>
      <c r="E3609" s="49">
        <v>7.1</v>
      </c>
      <c r="F3609" s="49">
        <v>-13.99</v>
      </c>
      <c r="G3609" s="30">
        <f t="shared" si="226"/>
        <v>-1.399</v>
      </c>
      <c r="H3609" s="31">
        <f t="shared" si="227"/>
        <v>167.94329999999982</v>
      </c>
      <c r="I3609" s="31">
        <f>MAX($H$19:H3609)</f>
        <v>196.25129999999973</v>
      </c>
      <c r="J3609" s="32">
        <f t="shared" si="228"/>
        <v>-28.307999999999907</v>
      </c>
      <c r="K3609" s="33">
        <f t="shared" si="229"/>
        <v>-8.261373561124441E-3</v>
      </c>
    </row>
    <row r="3610" spans="1:11" x14ac:dyDescent="0.25">
      <c r="A3610" s="50" t="s">
        <v>1144</v>
      </c>
      <c r="B3610" s="48" t="s">
        <v>108</v>
      </c>
      <c r="C3610" s="52">
        <v>45959.232638888891</v>
      </c>
      <c r="D3610" s="48">
        <v>5.1825000000000001</v>
      </c>
      <c r="E3610" s="48">
        <v>5.0999999999999996</v>
      </c>
      <c r="F3610" s="48">
        <v>4.49</v>
      </c>
      <c r="G3610" s="30">
        <f t="shared" si="226"/>
        <v>0.44900000000000007</v>
      </c>
      <c r="H3610" s="31">
        <f t="shared" si="227"/>
        <v>168.39229999999984</v>
      </c>
      <c r="I3610" s="31">
        <f>MAX($H$19:H3610)</f>
        <v>196.25129999999973</v>
      </c>
      <c r="J3610" s="32">
        <f t="shared" si="228"/>
        <v>-27.858999999999895</v>
      </c>
      <c r="K3610" s="33">
        <f t="shared" si="229"/>
        <v>2.6735213610784569E-3</v>
      </c>
    </row>
    <row r="3611" spans="1:11" x14ac:dyDescent="0.25">
      <c r="A3611" s="51" t="s">
        <v>1144</v>
      </c>
      <c r="B3611" s="49" t="s">
        <v>110</v>
      </c>
      <c r="C3611" s="53">
        <v>45959.232638888891</v>
      </c>
      <c r="D3611" s="49">
        <v>5.1825000000000001</v>
      </c>
      <c r="E3611" s="49">
        <v>11.9</v>
      </c>
      <c r="F3611" s="49">
        <v>39.03</v>
      </c>
      <c r="G3611" s="30">
        <f t="shared" si="226"/>
        <v>3.9030000000000005</v>
      </c>
      <c r="H3611" s="31">
        <f t="shared" si="227"/>
        <v>172.29529999999983</v>
      </c>
      <c r="I3611" s="31">
        <f>MAX($H$19:H3611)</f>
        <v>196.25129999999973</v>
      </c>
      <c r="J3611" s="32">
        <f t="shared" si="228"/>
        <v>-23.955999999999904</v>
      </c>
      <c r="K3611" s="33">
        <f t="shared" si="229"/>
        <v>2.3178019422503304E-2</v>
      </c>
    </row>
    <row r="3612" spans="1:11" x14ac:dyDescent="0.25">
      <c r="A3612" s="51" t="s">
        <v>1146</v>
      </c>
      <c r="B3612" s="49" t="s">
        <v>108</v>
      </c>
      <c r="C3612" s="53">
        <v>45959.291666666664</v>
      </c>
      <c r="D3612" s="49">
        <v>3977.97</v>
      </c>
      <c r="E3612" s="49">
        <v>0.3</v>
      </c>
      <c r="F3612" s="49">
        <v>3.64</v>
      </c>
      <c r="G3612" s="30">
        <f t="shared" si="226"/>
        <v>0.36400000000000005</v>
      </c>
      <c r="H3612" s="31">
        <f t="shared" si="227"/>
        <v>172.65929999999983</v>
      </c>
      <c r="I3612" s="31">
        <f>MAX($H$19:H3612)</f>
        <v>196.25129999999973</v>
      </c>
      <c r="J3612" s="32">
        <f t="shared" si="228"/>
        <v>-23.591999999999899</v>
      </c>
      <c r="K3612" s="33">
        <f t="shared" si="229"/>
        <v>2.1126519411731604E-3</v>
      </c>
    </row>
    <row r="3613" spans="1:11" x14ac:dyDescent="0.25">
      <c r="A3613" s="50" t="s">
        <v>1146</v>
      </c>
      <c r="B3613" s="48" t="s">
        <v>110</v>
      </c>
      <c r="C3613" s="52">
        <v>45959.291666666664</v>
      </c>
      <c r="D3613" s="48">
        <v>3977.97</v>
      </c>
      <c r="E3613" s="48">
        <v>0.8</v>
      </c>
      <c r="F3613" s="48">
        <v>27.22</v>
      </c>
      <c r="G3613" s="30">
        <f t="shared" si="226"/>
        <v>2.722</v>
      </c>
      <c r="H3613" s="31">
        <f t="shared" si="227"/>
        <v>175.38129999999984</v>
      </c>
      <c r="I3613" s="31">
        <f>MAX($H$19:H3613)</f>
        <v>196.25129999999973</v>
      </c>
      <c r="J3613" s="32">
        <f t="shared" si="228"/>
        <v>-20.869999999999891</v>
      </c>
      <c r="K3613" s="33">
        <f t="shared" si="229"/>
        <v>1.5765151370357833E-2</v>
      </c>
    </row>
    <row r="3614" spans="1:11" x14ac:dyDescent="0.25">
      <c r="A3614" s="50" t="s">
        <v>1147</v>
      </c>
      <c r="B3614" s="48" t="s">
        <v>108</v>
      </c>
      <c r="C3614" s="52">
        <v>45959.295138888891</v>
      </c>
      <c r="D3614" s="48">
        <v>60.77</v>
      </c>
      <c r="E3614" s="48">
        <v>33.47</v>
      </c>
      <c r="F3614" s="48">
        <v>-6.36</v>
      </c>
      <c r="G3614" s="30">
        <f t="shared" si="226"/>
        <v>-0.63600000000000012</v>
      </c>
      <c r="H3614" s="31">
        <f t="shared" si="227"/>
        <v>174.74529999999984</v>
      </c>
      <c r="I3614" s="31">
        <f>MAX($H$19:H3614)</f>
        <v>196.25129999999973</v>
      </c>
      <c r="J3614" s="32">
        <f t="shared" si="228"/>
        <v>-21.505999999999887</v>
      </c>
      <c r="K3614" s="33">
        <f t="shared" si="229"/>
        <v>-3.6263843408618213E-3</v>
      </c>
    </row>
    <row r="3615" spans="1:11" x14ac:dyDescent="0.25">
      <c r="A3615" s="51" t="s">
        <v>1147</v>
      </c>
      <c r="B3615" s="49" t="s">
        <v>110</v>
      </c>
      <c r="C3615" s="53">
        <v>45959.295138888891</v>
      </c>
      <c r="D3615" s="49">
        <v>60.77</v>
      </c>
      <c r="E3615" s="49">
        <v>78.11</v>
      </c>
      <c r="F3615" s="49">
        <v>-14.84</v>
      </c>
      <c r="G3615" s="30">
        <f t="shared" si="226"/>
        <v>-1.484</v>
      </c>
      <c r="H3615" s="31">
        <f t="shared" si="227"/>
        <v>173.26129999999984</v>
      </c>
      <c r="I3615" s="31">
        <f>MAX($H$19:H3615)</f>
        <v>196.25129999999973</v>
      </c>
      <c r="J3615" s="32">
        <f t="shared" si="228"/>
        <v>-22.989999999999895</v>
      </c>
      <c r="K3615" s="33">
        <f t="shared" si="229"/>
        <v>-8.4923600234170227E-3</v>
      </c>
    </row>
    <row r="3616" spans="1:11" x14ac:dyDescent="0.25">
      <c r="A3616" s="51" t="s">
        <v>1148</v>
      </c>
      <c r="B3616" s="49" t="s">
        <v>108</v>
      </c>
      <c r="C3616" s="53">
        <v>45959.305555555555</v>
      </c>
      <c r="D3616" s="49">
        <v>1577.5920000000001</v>
      </c>
      <c r="E3616" s="49">
        <v>0.57999999999999996</v>
      </c>
      <c r="F3616" s="49">
        <v>4.26</v>
      </c>
      <c r="G3616" s="30">
        <f t="shared" si="226"/>
        <v>0.42599999999999999</v>
      </c>
      <c r="H3616" s="31">
        <f t="shared" si="227"/>
        <v>173.68729999999982</v>
      </c>
      <c r="I3616" s="31">
        <f>MAX($H$19:H3616)</f>
        <v>196.25129999999973</v>
      </c>
      <c r="J3616" s="32">
        <f t="shared" si="228"/>
        <v>-22.563999999999908</v>
      </c>
      <c r="K3616" s="33">
        <f t="shared" si="229"/>
        <v>2.4587140925296236E-3</v>
      </c>
    </row>
    <row r="3617" spans="1:11" x14ac:dyDescent="0.25">
      <c r="A3617" s="50" t="s">
        <v>1148</v>
      </c>
      <c r="B3617" s="48" t="s">
        <v>110</v>
      </c>
      <c r="C3617" s="52">
        <v>45959.305555555555</v>
      </c>
      <c r="D3617" s="48">
        <v>1577.5920000000001</v>
      </c>
      <c r="E3617" s="48">
        <v>1.37</v>
      </c>
      <c r="F3617" s="48">
        <v>10.51</v>
      </c>
      <c r="G3617" s="30">
        <f t="shared" si="226"/>
        <v>1.0509999999999999</v>
      </c>
      <c r="H3617" s="31">
        <f t="shared" si="227"/>
        <v>174.73829999999981</v>
      </c>
      <c r="I3617" s="31">
        <f>MAX($H$19:H3617)</f>
        <v>196.25129999999973</v>
      </c>
      <c r="J3617" s="32">
        <f t="shared" si="228"/>
        <v>-21.51299999999992</v>
      </c>
      <c r="K3617" s="33">
        <f t="shared" si="229"/>
        <v>6.0511044848989837E-3</v>
      </c>
    </row>
    <row r="3618" spans="1:11" x14ac:dyDescent="0.25">
      <c r="A3618" s="50" t="s">
        <v>1147</v>
      </c>
      <c r="B3618" s="48" t="s">
        <v>105</v>
      </c>
      <c r="C3618" s="52">
        <v>45959.385416666664</v>
      </c>
      <c r="D3618" s="48">
        <v>60.311</v>
      </c>
      <c r="E3618" s="48">
        <v>16.13</v>
      </c>
      <c r="F3618" s="48">
        <v>-5.92</v>
      </c>
      <c r="G3618" s="30">
        <f t="shared" si="226"/>
        <v>-0.59199999999999997</v>
      </c>
      <c r="H3618" s="31">
        <f t="shared" si="227"/>
        <v>174.1462999999998</v>
      </c>
      <c r="I3618" s="31">
        <f>MAX($H$19:H3618)</f>
        <v>196.25129999999973</v>
      </c>
      <c r="J3618" s="32">
        <f t="shared" si="228"/>
        <v>-22.104999999999933</v>
      </c>
      <c r="K3618" s="33">
        <f t="shared" si="229"/>
        <v>-3.3879235405175345E-3</v>
      </c>
    </row>
    <row r="3619" spans="1:11" x14ac:dyDescent="0.25">
      <c r="A3619" s="51" t="s">
        <v>1147</v>
      </c>
      <c r="B3619" s="49" t="s">
        <v>107</v>
      </c>
      <c r="C3619" s="53">
        <v>45959.385416666664</v>
      </c>
      <c r="D3619" s="49">
        <v>60.311</v>
      </c>
      <c r="E3619" s="49">
        <v>37.65</v>
      </c>
      <c r="F3619" s="49">
        <v>-13.82</v>
      </c>
      <c r="G3619" s="30">
        <f t="shared" si="226"/>
        <v>-1.3820000000000001</v>
      </c>
      <c r="H3619" s="31">
        <f t="shared" si="227"/>
        <v>172.76429999999979</v>
      </c>
      <c r="I3619" s="31">
        <f>MAX($H$19:H3619)</f>
        <v>196.25129999999973</v>
      </c>
      <c r="J3619" s="32">
        <f t="shared" si="228"/>
        <v>-23.486999999999938</v>
      </c>
      <c r="K3619" s="33">
        <f t="shared" si="229"/>
        <v>-7.9358562312262793E-3</v>
      </c>
    </row>
    <row r="3620" spans="1:11" x14ac:dyDescent="0.25">
      <c r="A3620" s="51" t="s">
        <v>1145</v>
      </c>
      <c r="B3620" s="49" t="s">
        <v>108</v>
      </c>
      <c r="C3620" s="53">
        <v>45959.420138888891</v>
      </c>
      <c r="D3620" s="49">
        <v>441.15</v>
      </c>
      <c r="E3620" s="49">
        <v>5.2</v>
      </c>
      <c r="F3620" s="49">
        <v>-4.9400000000000004</v>
      </c>
      <c r="G3620" s="30">
        <f t="shared" si="226"/>
        <v>-0.49400000000000005</v>
      </c>
      <c r="H3620" s="31">
        <f t="shared" si="227"/>
        <v>172.27029999999979</v>
      </c>
      <c r="I3620" s="31">
        <f>MAX($H$19:H3620)</f>
        <v>196.25129999999973</v>
      </c>
      <c r="J3620" s="32">
        <f t="shared" si="228"/>
        <v>-23.980999999999938</v>
      </c>
      <c r="K3620" s="33">
        <f t="shared" si="229"/>
        <v>-2.8593870377155994E-3</v>
      </c>
    </row>
    <row r="3621" spans="1:11" x14ac:dyDescent="0.25">
      <c r="A3621" s="50" t="s">
        <v>1145</v>
      </c>
      <c r="B3621" s="48" t="s">
        <v>110</v>
      </c>
      <c r="C3621" s="52">
        <v>45959.420138888891</v>
      </c>
      <c r="D3621" s="48">
        <v>441.15</v>
      </c>
      <c r="E3621" s="48">
        <v>12.2</v>
      </c>
      <c r="F3621" s="48">
        <v>-11.59</v>
      </c>
      <c r="G3621" s="30">
        <f t="shared" si="226"/>
        <v>-1.159</v>
      </c>
      <c r="H3621" s="31">
        <f t="shared" si="227"/>
        <v>171.1112999999998</v>
      </c>
      <c r="I3621" s="31">
        <f>MAX($H$19:H3621)</f>
        <v>196.25129999999973</v>
      </c>
      <c r="J3621" s="32">
        <f t="shared" si="228"/>
        <v>-25.13999999999993</v>
      </c>
      <c r="K3621" s="33">
        <f t="shared" si="229"/>
        <v>-6.7277992782273088E-3</v>
      </c>
    </row>
    <row r="3622" spans="1:11" x14ac:dyDescent="0.25">
      <c r="A3622" s="50" t="s">
        <v>1147</v>
      </c>
      <c r="B3622" s="48" t="s">
        <v>108</v>
      </c>
      <c r="C3622" s="52">
        <v>45959.472222222219</v>
      </c>
      <c r="D3622" s="48">
        <v>60.787999999999997</v>
      </c>
      <c r="E3622" s="48">
        <v>19.53</v>
      </c>
      <c r="F3622" s="48">
        <v>-6.21</v>
      </c>
      <c r="G3622" s="30">
        <f t="shared" si="226"/>
        <v>-0.621</v>
      </c>
      <c r="H3622" s="31">
        <f t="shared" si="227"/>
        <v>170.49029999999979</v>
      </c>
      <c r="I3622" s="31">
        <f>MAX($H$19:H3622)</f>
        <v>196.25129999999973</v>
      </c>
      <c r="J3622" s="32">
        <f t="shared" si="228"/>
        <v>-25.760999999999939</v>
      </c>
      <c r="K3622" s="33">
        <f t="shared" si="229"/>
        <v>-3.6292167729425895E-3</v>
      </c>
    </row>
    <row r="3623" spans="1:11" x14ac:dyDescent="0.25">
      <c r="A3623" s="51" t="s">
        <v>1147</v>
      </c>
      <c r="B3623" s="49" t="s">
        <v>110</v>
      </c>
      <c r="C3623" s="53">
        <v>45959.472222222219</v>
      </c>
      <c r="D3623" s="49">
        <v>60.787999999999997</v>
      </c>
      <c r="E3623" s="49">
        <v>45.58</v>
      </c>
      <c r="F3623" s="49">
        <v>-14.49</v>
      </c>
      <c r="G3623" s="30">
        <f t="shared" si="226"/>
        <v>-1.4490000000000001</v>
      </c>
      <c r="H3623" s="31">
        <f t="shared" si="227"/>
        <v>169.04129999999978</v>
      </c>
      <c r="I3623" s="31">
        <f>MAX($H$19:H3623)</f>
        <v>196.25129999999973</v>
      </c>
      <c r="J3623" s="32">
        <f t="shared" si="228"/>
        <v>-27.209999999999951</v>
      </c>
      <c r="K3623" s="33">
        <f t="shared" si="229"/>
        <v>-8.4990172461425484E-3</v>
      </c>
    </row>
    <row r="3624" spans="1:11" x14ac:dyDescent="0.25">
      <c r="A3624" s="50" t="s">
        <v>1144</v>
      </c>
      <c r="B3624" s="48" t="s">
        <v>108</v>
      </c>
      <c r="C3624" s="52">
        <v>45959.552083333336</v>
      </c>
      <c r="D3624" s="48">
        <v>5.2225999999999999</v>
      </c>
      <c r="E3624" s="48">
        <v>2.6</v>
      </c>
      <c r="F3624" s="48">
        <v>4.45</v>
      </c>
      <c r="G3624" s="30">
        <f t="shared" si="226"/>
        <v>0.44500000000000006</v>
      </c>
      <c r="H3624" s="31">
        <f t="shared" si="227"/>
        <v>169.48629999999977</v>
      </c>
      <c r="I3624" s="31">
        <f>MAX($H$19:H3624)</f>
        <v>196.25129999999973</v>
      </c>
      <c r="J3624" s="32">
        <f t="shared" si="228"/>
        <v>-26.764999999999958</v>
      </c>
      <c r="K3624" s="33">
        <f t="shared" si="229"/>
        <v>2.6324927695184908E-3</v>
      </c>
    </row>
    <row r="3625" spans="1:11" x14ac:dyDescent="0.25">
      <c r="A3625" s="51" t="s">
        <v>1144</v>
      </c>
      <c r="B3625" s="49" t="s">
        <v>110</v>
      </c>
      <c r="C3625" s="53">
        <v>45959.552083333336</v>
      </c>
      <c r="D3625" s="49">
        <v>5.2225999999999999</v>
      </c>
      <c r="E3625" s="49">
        <v>6.1</v>
      </c>
      <c r="F3625" s="49">
        <v>0.06</v>
      </c>
      <c r="G3625" s="30">
        <f t="shared" ref="G3625:G3688" si="230">(F3625*0.1)</f>
        <v>6.0000000000000001E-3</v>
      </c>
      <c r="H3625" s="31">
        <f t="shared" ref="H3625:H3688" si="231">(H3624+G3625)</f>
        <v>169.49229999999977</v>
      </c>
      <c r="I3625" s="31">
        <f>MAX($H$19:H3625)</f>
        <v>196.25129999999973</v>
      </c>
      <c r="J3625" s="32">
        <f t="shared" ref="J3625:J3688" si="232">(H3625-I3625)</f>
        <v>-26.758999999999958</v>
      </c>
      <c r="K3625" s="33">
        <f t="shared" ref="K3625:K3688" si="233">(H3625/H3624)-1</f>
        <v>3.5401091415643293E-5</v>
      </c>
    </row>
    <row r="3626" spans="1:11" x14ac:dyDescent="0.25">
      <c r="A3626" s="50" t="s">
        <v>1144</v>
      </c>
      <c r="B3626" s="48" t="s">
        <v>105</v>
      </c>
      <c r="C3626" s="52">
        <v>45959.795138888891</v>
      </c>
      <c r="D3626" s="48">
        <v>5.1993999999999998</v>
      </c>
      <c r="E3626" s="48">
        <v>1.5</v>
      </c>
      <c r="F3626" s="48">
        <v>4.3899999999999997</v>
      </c>
      <c r="G3626" s="30">
        <f t="shared" si="230"/>
        <v>0.439</v>
      </c>
      <c r="H3626" s="31">
        <f t="shared" si="231"/>
        <v>169.93129999999977</v>
      </c>
      <c r="I3626" s="31">
        <f>MAX($H$19:H3626)</f>
        <v>196.25129999999973</v>
      </c>
      <c r="J3626" s="32">
        <f t="shared" si="232"/>
        <v>-26.319999999999965</v>
      </c>
      <c r="K3626" s="33">
        <f t="shared" si="233"/>
        <v>2.5900881632969774E-3</v>
      </c>
    </row>
    <row r="3627" spans="1:11" x14ac:dyDescent="0.25">
      <c r="A3627" s="51" t="s">
        <v>1144</v>
      </c>
      <c r="B3627" s="49" t="s">
        <v>107</v>
      </c>
      <c r="C3627" s="53">
        <v>45959.795138888891</v>
      </c>
      <c r="D3627" s="49">
        <v>5.1993999999999998</v>
      </c>
      <c r="E3627" s="49">
        <v>3.5</v>
      </c>
      <c r="F3627" s="49">
        <v>2.52</v>
      </c>
      <c r="G3627" s="30">
        <f t="shared" si="230"/>
        <v>0.252</v>
      </c>
      <c r="H3627" s="31">
        <f t="shared" si="231"/>
        <v>170.18329999999978</v>
      </c>
      <c r="I3627" s="31">
        <f>MAX($H$19:H3627)</f>
        <v>196.25129999999973</v>
      </c>
      <c r="J3627" s="32">
        <f t="shared" si="232"/>
        <v>-26.067999999999955</v>
      </c>
      <c r="K3627" s="33">
        <f t="shared" si="233"/>
        <v>1.4829522283417162E-3</v>
      </c>
    </row>
    <row r="3628" spans="1:11" x14ac:dyDescent="0.25">
      <c r="A3628" s="51" t="s">
        <v>1148</v>
      </c>
      <c r="B3628" s="49" t="s">
        <v>108</v>
      </c>
      <c r="C3628" s="53">
        <v>45960.013888888891</v>
      </c>
      <c r="D3628" s="49">
        <v>1579.318</v>
      </c>
      <c r="E3628" s="49">
        <v>0.86</v>
      </c>
      <c r="F3628" s="49">
        <v>-6.16</v>
      </c>
      <c r="G3628" s="30">
        <f t="shared" si="230"/>
        <v>-0.6160000000000001</v>
      </c>
      <c r="H3628" s="31">
        <f t="shared" si="231"/>
        <v>169.56729999999976</v>
      </c>
      <c r="I3628" s="31">
        <f>MAX($H$19:H3628)</f>
        <v>196.25129999999973</v>
      </c>
      <c r="J3628" s="32">
        <f t="shared" si="232"/>
        <v>-26.683999999999969</v>
      </c>
      <c r="K3628" s="33">
        <f t="shared" si="233"/>
        <v>-3.6196266026102819E-3</v>
      </c>
    </row>
    <row r="3629" spans="1:11" x14ac:dyDescent="0.25">
      <c r="A3629" s="50" t="s">
        <v>1148</v>
      </c>
      <c r="B3629" s="48" t="s">
        <v>110</v>
      </c>
      <c r="C3629" s="52">
        <v>45960.013888888891</v>
      </c>
      <c r="D3629" s="48">
        <v>1579.318</v>
      </c>
      <c r="E3629" s="48">
        <v>2.0099999999999998</v>
      </c>
      <c r="F3629" s="48">
        <v>-14.39</v>
      </c>
      <c r="G3629" s="30">
        <f t="shared" si="230"/>
        <v>-1.4390000000000001</v>
      </c>
      <c r="H3629" s="31">
        <f t="shared" si="231"/>
        <v>168.12829999999977</v>
      </c>
      <c r="I3629" s="31">
        <f>MAX($H$19:H3629)</f>
        <v>196.25129999999973</v>
      </c>
      <c r="J3629" s="32">
        <f t="shared" si="232"/>
        <v>-28.122999999999962</v>
      </c>
      <c r="K3629" s="33">
        <f t="shared" si="233"/>
        <v>-8.4863060271643809E-3</v>
      </c>
    </row>
    <row r="3630" spans="1:11" x14ac:dyDescent="0.25">
      <c r="A3630" s="51" t="s">
        <v>1148</v>
      </c>
      <c r="B3630" s="49" t="s">
        <v>105</v>
      </c>
      <c r="C3630" s="53">
        <v>45960.09375</v>
      </c>
      <c r="D3630" s="49">
        <v>1560.95</v>
      </c>
      <c r="E3630" s="49">
        <v>0.52</v>
      </c>
      <c r="F3630" s="49">
        <v>-5.87</v>
      </c>
      <c r="G3630" s="30">
        <f t="shared" si="230"/>
        <v>-0.58700000000000008</v>
      </c>
      <c r="H3630" s="31">
        <f t="shared" si="231"/>
        <v>167.54129999999978</v>
      </c>
      <c r="I3630" s="31">
        <f>MAX($H$19:H3630)</f>
        <v>196.25129999999973</v>
      </c>
      <c r="J3630" s="32">
        <f t="shared" si="232"/>
        <v>-28.709999999999951</v>
      </c>
      <c r="K3630" s="33">
        <f t="shared" si="233"/>
        <v>-3.4913812844119541E-3</v>
      </c>
    </row>
    <row r="3631" spans="1:11" x14ac:dyDescent="0.25">
      <c r="A3631" s="50" t="s">
        <v>1148</v>
      </c>
      <c r="B3631" s="48" t="s">
        <v>107</v>
      </c>
      <c r="C3631" s="52">
        <v>45960.09375</v>
      </c>
      <c r="D3631" s="48">
        <v>1560.95</v>
      </c>
      <c r="E3631" s="48">
        <v>1.23</v>
      </c>
      <c r="F3631" s="48">
        <v>-13.87</v>
      </c>
      <c r="G3631" s="30">
        <f t="shared" si="230"/>
        <v>-1.387</v>
      </c>
      <c r="H3631" s="31">
        <f t="shared" si="231"/>
        <v>166.15429999999978</v>
      </c>
      <c r="I3631" s="31">
        <f>MAX($H$19:H3631)</f>
        <v>196.25129999999973</v>
      </c>
      <c r="J3631" s="32">
        <f t="shared" si="232"/>
        <v>-30.096999999999952</v>
      </c>
      <c r="K3631" s="33">
        <f t="shared" si="233"/>
        <v>-8.2785557948995558E-3</v>
      </c>
    </row>
    <row r="3632" spans="1:11" x14ac:dyDescent="0.25">
      <c r="A3632" s="51" t="s">
        <v>1146</v>
      </c>
      <c r="B3632" s="49" t="s">
        <v>105</v>
      </c>
      <c r="C3632" s="53">
        <v>45960.118055555555</v>
      </c>
      <c r="D3632" s="49">
        <v>3929.45</v>
      </c>
      <c r="E3632" s="49">
        <v>0.2</v>
      </c>
      <c r="F3632" s="49">
        <v>-4.74</v>
      </c>
      <c r="G3632" s="30">
        <f t="shared" si="230"/>
        <v>-0.47400000000000003</v>
      </c>
      <c r="H3632" s="31">
        <f t="shared" si="231"/>
        <v>165.68029999999979</v>
      </c>
      <c r="I3632" s="31">
        <f>MAX($H$19:H3632)</f>
        <v>196.25129999999973</v>
      </c>
      <c r="J3632" s="32">
        <f t="shared" si="232"/>
        <v>-30.570999999999941</v>
      </c>
      <c r="K3632" s="33">
        <f t="shared" si="233"/>
        <v>-2.852769985489334E-3</v>
      </c>
    </row>
    <row r="3633" spans="1:11" x14ac:dyDescent="0.25">
      <c r="A3633" s="50" t="s">
        <v>1146</v>
      </c>
      <c r="B3633" s="48" t="s">
        <v>107</v>
      </c>
      <c r="C3633" s="52">
        <v>45960.118055555555</v>
      </c>
      <c r="D3633" s="48">
        <v>3929.45</v>
      </c>
      <c r="E3633" s="48">
        <v>0.5</v>
      </c>
      <c r="F3633" s="48">
        <v>-11.86</v>
      </c>
      <c r="G3633" s="30">
        <f t="shared" si="230"/>
        <v>-1.1859999999999999</v>
      </c>
      <c r="H3633" s="31">
        <f t="shared" si="231"/>
        <v>164.49429999999978</v>
      </c>
      <c r="I3633" s="31">
        <f>MAX($H$19:H3633)</f>
        <v>196.25129999999973</v>
      </c>
      <c r="J3633" s="32">
        <f t="shared" si="232"/>
        <v>-31.756999999999948</v>
      </c>
      <c r="K3633" s="33">
        <f t="shared" si="233"/>
        <v>-7.1583646335744433E-3</v>
      </c>
    </row>
    <row r="3634" spans="1:11" x14ac:dyDescent="0.25">
      <c r="A3634" s="51" t="s">
        <v>1145</v>
      </c>
      <c r="B3634" s="49" t="s">
        <v>105</v>
      </c>
      <c r="C3634" s="53">
        <v>45960.222222222219</v>
      </c>
      <c r="D3634" s="49">
        <v>438.55</v>
      </c>
      <c r="E3634" s="49">
        <v>2</v>
      </c>
      <c r="F3634" s="49">
        <v>-5.8</v>
      </c>
      <c r="G3634" s="30">
        <f t="shared" si="230"/>
        <v>-0.57999999999999996</v>
      </c>
      <c r="H3634" s="31">
        <f t="shared" si="231"/>
        <v>163.91429999999977</v>
      </c>
      <c r="I3634" s="31">
        <f>MAX($H$19:H3634)</f>
        <v>196.25129999999973</v>
      </c>
      <c r="J3634" s="32">
        <f t="shared" si="232"/>
        <v>-32.336999999999961</v>
      </c>
      <c r="K3634" s="33">
        <f t="shared" si="233"/>
        <v>-3.5259580423152581E-3</v>
      </c>
    </row>
    <row r="3635" spans="1:11" x14ac:dyDescent="0.25">
      <c r="A3635" s="50" t="s">
        <v>1145</v>
      </c>
      <c r="B3635" s="48" t="s">
        <v>107</v>
      </c>
      <c r="C3635" s="52">
        <v>45960.222222222219</v>
      </c>
      <c r="D3635" s="48">
        <v>438.55</v>
      </c>
      <c r="E3635" s="48">
        <v>4.5999999999999996</v>
      </c>
      <c r="F3635" s="48">
        <v>-13.34</v>
      </c>
      <c r="G3635" s="30">
        <f t="shared" si="230"/>
        <v>-1.3340000000000001</v>
      </c>
      <c r="H3635" s="31">
        <f t="shared" si="231"/>
        <v>162.58029999999977</v>
      </c>
      <c r="I3635" s="31">
        <f>MAX($H$19:H3635)</f>
        <v>196.25129999999973</v>
      </c>
      <c r="J3635" s="32">
        <f t="shared" si="232"/>
        <v>-33.670999999999964</v>
      </c>
      <c r="K3635" s="33">
        <f t="shared" si="233"/>
        <v>-8.1383991512637976E-3</v>
      </c>
    </row>
    <row r="3636" spans="1:11" x14ac:dyDescent="0.25">
      <c r="A3636" s="50" t="s">
        <v>1144</v>
      </c>
      <c r="B3636" s="48" t="s">
        <v>108</v>
      </c>
      <c r="C3636" s="52">
        <v>45960.368055555555</v>
      </c>
      <c r="D3636" s="48">
        <v>5.2022000000000004</v>
      </c>
      <c r="E3636" s="48">
        <v>2.4</v>
      </c>
      <c r="F3636" s="48">
        <v>-5.93</v>
      </c>
      <c r="G3636" s="30">
        <f t="shared" si="230"/>
        <v>-0.59299999999999997</v>
      </c>
      <c r="H3636" s="31">
        <f t="shared" si="231"/>
        <v>161.98729999999978</v>
      </c>
      <c r="I3636" s="31">
        <f>MAX($H$19:H3636)</f>
        <v>196.25129999999973</v>
      </c>
      <c r="J3636" s="32">
        <f t="shared" si="232"/>
        <v>-34.263999999999953</v>
      </c>
      <c r="K3636" s="33">
        <f t="shared" si="233"/>
        <v>-3.6474283784688755E-3</v>
      </c>
    </row>
    <row r="3637" spans="1:11" x14ac:dyDescent="0.25">
      <c r="A3637" s="51" t="s">
        <v>1144</v>
      </c>
      <c r="B3637" s="49" t="s">
        <v>110</v>
      </c>
      <c r="C3637" s="53">
        <v>45960.368055555555</v>
      </c>
      <c r="D3637" s="49">
        <v>5.2022000000000004</v>
      </c>
      <c r="E3637" s="49">
        <v>5.6</v>
      </c>
      <c r="F3637" s="49">
        <v>-13.83</v>
      </c>
      <c r="G3637" s="30">
        <f t="shared" si="230"/>
        <v>-1.383</v>
      </c>
      <c r="H3637" s="31">
        <f t="shared" si="231"/>
        <v>160.60429999999977</v>
      </c>
      <c r="I3637" s="31">
        <f>MAX($H$19:H3637)</f>
        <v>196.25129999999973</v>
      </c>
      <c r="J3637" s="32">
        <f t="shared" si="232"/>
        <v>-35.646999999999963</v>
      </c>
      <c r="K3637" s="33">
        <f t="shared" si="233"/>
        <v>-8.5377063510535534E-3</v>
      </c>
    </row>
    <row r="3638" spans="1:11" x14ac:dyDescent="0.25">
      <c r="A3638" s="51" t="s">
        <v>1145</v>
      </c>
      <c r="B3638" s="49" t="s">
        <v>108</v>
      </c>
      <c r="C3638" s="53">
        <v>45960.513888888891</v>
      </c>
      <c r="D3638" s="49">
        <v>442.85</v>
      </c>
      <c r="E3638" s="49">
        <v>1.7</v>
      </c>
      <c r="F3638" s="49">
        <v>-6.29</v>
      </c>
      <c r="G3638" s="30">
        <f t="shared" si="230"/>
        <v>-0.629</v>
      </c>
      <c r="H3638" s="31">
        <f t="shared" si="231"/>
        <v>159.97529999999978</v>
      </c>
      <c r="I3638" s="31">
        <f>MAX($H$19:H3638)</f>
        <v>196.25129999999973</v>
      </c>
      <c r="J3638" s="32">
        <f t="shared" si="232"/>
        <v>-36.275999999999954</v>
      </c>
      <c r="K3638" s="33">
        <f t="shared" si="233"/>
        <v>-3.9164580275869998E-3</v>
      </c>
    </row>
    <row r="3639" spans="1:11" x14ac:dyDescent="0.25">
      <c r="A3639" s="50" t="s">
        <v>1145</v>
      </c>
      <c r="B3639" s="48" t="s">
        <v>110</v>
      </c>
      <c r="C3639" s="52">
        <v>45960.513888888891</v>
      </c>
      <c r="D3639" s="48">
        <v>442.85</v>
      </c>
      <c r="E3639" s="48">
        <v>4</v>
      </c>
      <c r="F3639" s="48">
        <v>-14.8</v>
      </c>
      <c r="G3639" s="30">
        <f t="shared" si="230"/>
        <v>-1.4800000000000002</v>
      </c>
      <c r="H3639" s="31">
        <f t="shared" si="231"/>
        <v>158.49529999999979</v>
      </c>
      <c r="I3639" s="31">
        <f>MAX($H$19:H3639)</f>
        <v>196.25129999999973</v>
      </c>
      <c r="J3639" s="32">
        <f t="shared" si="232"/>
        <v>-37.755999999999943</v>
      </c>
      <c r="K3639" s="33">
        <f t="shared" si="233"/>
        <v>-9.2514281892266403E-3</v>
      </c>
    </row>
    <row r="3640" spans="1:11" x14ac:dyDescent="0.25">
      <c r="A3640" s="51" t="s">
        <v>1148</v>
      </c>
      <c r="B3640" s="49" t="s">
        <v>105</v>
      </c>
      <c r="C3640" s="53">
        <v>45960.517361111109</v>
      </c>
      <c r="D3640" s="49">
        <v>1562.0730000000001</v>
      </c>
      <c r="E3640" s="49">
        <v>0.49</v>
      </c>
      <c r="F3640" s="49">
        <v>4.47</v>
      </c>
      <c r="G3640" s="30">
        <f t="shared" si="230"/>
        <v>0.44700000000000001</v>
      </c>
      <c r="H3640" s="31">
        <f t="shared" si="231"/>
        <v>158.94229999999979</v>
      </c>
      <c r="I3640" s="31">
        <f>MAX($H$19:H3640)</f>
        <v>196.25129999999973</v>
      </c>
      <c r="J3640" s="32">
        <f t="shared" si="232"/>
        <v>-37.308999999999941</v>
      </c>
      <c r="K3640" s="33">
        <f t="shared" si="233"/>
        <v>2.8202729039914498E-3</v>
      </c>
    </row>
    <row r="3641" spans="1:11" x14ac:dyDescent="0.25">
      <c r="A3641" s="50" t="s">
        <v>1148</v>
      </c>
      <c r="B3641" s="48" t="s">
        <v>107</v>
      </c>
      <c r="C3641" s="52">
        <v>45960.517361111109</v>
      </c>
      <c r="D3641" s="48">
        <v>1562.0730000000001</v>
      </c>
      <c r="E3641" s="48">
        <v>1.1499999999999999</v>
      </c>
      <c r="F3641" s="48">
        <v>0</v>
      </c>
      <c r="G3641" s="30">
        <f t="shared" si="230"/>
        <v>0</v>
      </c>
      <c r="H3641" s="31">
        <f t="shared" si="231"/>
        <v>158.94229999999979</v>
      </c>
      <c r="I3641" s="31">
        <f>MAX($H$19:H3641)</f>
        <v>196.25129999999973</v>
      </c>
      <c r="J3641" s="32">
        <f t="shared" si="232"/>
        <v>-37.308999999999941</v>
      </c>
      <c r="K3641" s="33">
        <f t="shared" si="233"/>
        <v>0</v>
      </c>
    </row>
    <row r="3642" spans="1:11" x14ac:dyDescent="0.25">
      <c r="A3642" s="50" t="s">
        <v>1144</v>
      </c>
      <c r="B3642" s="48" t="s">
        <v>105</v>
      </c>
      <c r="C3642" s="52">
        <v>45960.520833333336</v>
      </c>
      <c r="D3642" s="48">
        <v>5.1531000000000002</v>
      </c>
      <c r="E3642" s="48">
        <v>2.8</v>
      </c>
      <c r="F3642" s="48">
        <v>4.42</v>
      </c>
      <c r="G3642" s="30">
        <f t="shared" si="230"/>
        <v>0.442</v>
      </c>
      <c r="H3642" s="31">
        <f t="shared" si="231"/>
        <v>159.3842999999998</v>
      </c>
      <c r="I3642" s="31">
        <f>MAX($H$19:H3642)</f>
        <v>196.25129999999973</v>
      </c>
      <c r="J3642" s="32">
        <f t="shared" si="232"/>
        <v>-36.866999999999933</v>
      </c>
      <c r="K3642" s="33">
        <f t="shared" si="233"/>
        <v>2.7808833771751917E-3</v>
      </c>
    </row>
    <row r="3643" spans="1:11" x14ac:dyDescent="0.25">
      <c r="A3643" s="51" t="s">
        <v>1144</v>
      </c>
      <c r="B3643" s="49" t="s">
        <v>107</v>
      </c>
      <c r="C3643" s="53">
        <v>45960.520833333336</v>
      </c>
      <c r="D3643" s="49">
        <v>5.1531000000000002</v>
      </c>
      <c r="E3643" s="49">
        <v>6.6</v>
      </c>
      <c r="F3643" s="49">
        <v>17.420000000000002</v>
      </c>
      <c r="G3643" s="30">
        <f t="shared" si="230"/>
        <v>1.7420000000000002</v>
      </c>
      <c r="H3643" s="31">
        <f t="shared" si="231"/>
        <v>161.12629999999979</v>
      </c>
      <c r="I3643" s="31">
        <f>MAX($H$19:H3643)</f>
        <v>196.25129999999973</v>
      </c>
      <c r="J3643" s="32">
        <f t="shared" si="232"/>
        <v>-35.124999999999943</v>
      </c>
      <c r="K3643" s="33">
        <f t="shared" si="233"/>
        <v>1.0929558306558285E-2</v>
      </c>
    </row>
    <row r="3644" spans="1:11" x14ac:dyDescent="0.25">
      <c r="A3644" s="50" t="s">
        <v>1147</v>
      </c>
      <c r="B3644" s="48" t="s">
        <v>105</v>
      </c>
      <c r="C3644" s="52">
        <v>45960.538194444445</v>
      </c>
      <c r="D3644" s="48">
        <v>60.259</v>
      </c>
      <c r="E3644" s="48">
        <v>17.88</v>
      </c>
      <c r="F3644" s="48">
        <v>4.33</v>
      </c>
      <c r="G3644" s="30">
        <f t="shared" si="230"/>
        <v>0.43300000000000005</v>
      </c>
      <c r="H3644" s="31">
        <f t="shared" si="231"/>
        <v>161.55929999999978</v>
      </c>
      <c r="I3644" s="31">
        <f>MAX($H$19:H3644)</f>
        <v>196.25129999999973</v>
      </c>
      <c r="J3644" s="32">
        <f t="shared" si="232"/>
        <v>-34.69199999999995</v>
      </c>
      <c r="K3644" s="33">
        <f t="shared" si="233"/>
        <v>2.6873328562748711E-3</v>
      </c>
    </row>
    <row r="3645" spans="1:11" x14ac:dyDescent="0.25">
      <c r="A3645" s="51" t="s">
        <v>1147</v>
      </c>
      <c r="B3645" s="49" t="s">
        <v>107</v>
      </c>
      <c r="C3645" s="53">
        <v>45960.538194444445</v>
      </c>
      <c r="D3645" s="49">
        <v>60.259</v>
      </c>
      <c r="E3645" s="49">
        <v>41.72</v>
      </c>
      <c r="F3645" s="49">
        <v>0</v>
      </c>
      <c r="G3645" s="30">
        <f t="shared" si="230"/>
        <v>0</v>
      </c>
      <c r="H3645" s="31">
        <f t="shared" si="231"/>
        <v>161.55929999999978</v>
      </c>
      <c r="I3645" s="31">
        <f>MAX($H$19:H3645)</f>
        <v>196.25129999999973</v>
      </c>
      <c r="J3645" s="32">
        <f t="shared" si="232"/>
        <v>-34.69199999999995</v>
      </c>
      <c r="K3645" s="33">
        <f t="shared" si="233"/>
        <v>0</v>
      </c>
    </row>
    <row r="3646" spans="1:11" x14ac:dyDescent="0.25">
      <c r="A3646" s="51" t="s">
        <v>1146</v>
      </c>
      <c r="B3646" s="49" t="s">
        <v>108</v>
      </c>
      <c r="C3646" s="53">
        <v>45960.614583333336</v>
      </c>
      <c r="D3646" s="49">
        <v>3993.17</v>
      </c>
      <c r="E3646" s="49">
        <v>0.2</v>
      </c>
      <c r="F3646" s="49">
        <v>4.08</v>
      </c>
      <c r="G3646" s="30">
        <f t="shared" si="230"/>
        <v>0.40800000000000003</v>
      </c>
      <c r="H3646" s="31">
        <f t="shared" si="231"/>
        <v>161.96729999999977</v>
      </c>
      <c r="I3646" s="31">
        <f>MAX($H$19:H3646)</f>
        <v>196.25129999999973</v>
      </c>
      <c r="J3646" s="32">
        <f t="shared" si="232"/>
        <v>-34.283999999999963</v>
      </c>
      <c r="K3646" s="33">
        <f t="shared" si="233"/>
        <v>2.5253885105962492E-3</v>
      </c>
    </row>
    <row r="3647" spans="1:11" x14ac:dyDescent="0.25">
      <c r="A3647" s="50" t="s">
        <v>1146</v>
      </c>
      <c r="B3647" s="48" t="s">
        <v>110</v>
      </c>
      <c r="C3647" s="52">
        <v>45960.614583333336</v>
      </c>
      <c r="D3647" s="48">
        <v>3993.17</v>
      </c>
      <c r="E3647" s="48">
        <v>0.5</v>
      </c>
      <c r="F3647" s="48">
        <v>9.93</v>
      </c>
      <c r="G3647" s="30">
        <f t="shared" si="230"/>
        <v>0.99299999999999999</v>
      </c>
      <c r="H3647" s="31">
        <f t="shared" si="231"/>
        <v>162.96029999999976</v>
      </c>
      <c r="I3647" s="31">
        <f>MAX($H$19:H3647)</f>
        <v>196.25129999999973</v>
      </c>
      <c r="J3647" s="32">
        <f t="shared" si="232"/>
        <v>-33.290999999999968</v>
      </c>
      <c r="K3647" s="33">
        <f t="shared" si="233"/>
        <v>6.1308671565185602E-3</v>
      </c>
    </row>
    <row r="3648" spans="1:11" x14ac:dyDescent="0.25">
      <c r="A3648" s="50" t="s">
        <v>1147</v>
      </c>
      <c r="B3648" s="48" t="s">
        <v>108</v>
      </c>
      <c r="C3648" s="52">
        <v>45960.638888888891</v>
      </c>
      <c r="D3648" s="48">
        <v>60.915999999999997</v>
      </c>
      <c r="E3648" s="48">
        <v>14.44</v>
      </c>
      <c r="F3648" s="48">
        <v>-6.08</v>
      </c>
      <c r="G3648" s="30">
        <f t="shared" si="230"/>
        <v>-0.6080000000000001</v>
      </c>
      <c r="H3648" s="31">
        <f t="shared" si="231"/>
        <v>162.35229999999976</v>
      </c>
      <c r="I3648" s="31">
        <f>MAX($H$19:H3648)</f>
        <v>196.25129999999973</v>
      </c>
      <c r="J3648" s="32">
        <f t="shared" si="232"/>
        <v>-33.898999999999972</v>
      </c>
      <c r="K3648" s="33">
        <f t="shared" si="233"/>
        <v>-3.730970058351657E-3</v>
      </c>
    </row>
    <row r="3649" spans="1:11" x14ac:dyDescent="0.25">
      <c r="A3649" s="51" t="s">
        <v>1147</v>
      </c>
      <c r="B3649" s="49" t="s">
        <v>110</v>
      </c>
      <c r="C3649" s="53">
        <v>45960.638888888891</v>
      </c>
      <c r="D3649" s="49">
        <v>60.915999999999997</v>
      </c>
      <c r="E3649" s="49">
        <v>33.71</v>
      </c>
      <c r="F3649" s="49">
        <v>-14.19</v>
      </c>
      <c r="G3649" s="30">
        <f t="shared" si="230"/>
        <v>-1.419</v>
      </c>
      <c r="H3649" s="31">
        <f t="shared" si="231"/>
        <v>160.93329999999975</v>
      </c>
      <c r="I3649" s="31">
        <f>MAX($H$19:H3649)</f>
        <v>196.25129999999973</v>
      </c>
      <c r="J3649" s="32">
        <f t="shared" si="232"/>
        <v>-35.317999999999984</v>
      </c>
      <c r="K3649" s="33">
        <f t="shared" si="233"/>
        <v>-8.7402519089659902E-3</v>
      </c>
    </row>
    <row r="3650" spans="1:11" x14ac:dyDescent="0.25">
      <c r="A3650" s="51" t="s">
        <v>1148</v>
      </c>
      <c r="B3650" s="49" t="s">
        <v>108</v>
      </c>
      <c r="C3650" s="53">
        <v>45960.649305555555</v>
      </c>
      <c r="D3650" s="49">
        <v>1587.75</v>
      </c>
      <c r="E3650" s="49">
        <v>0.46</v>
      </c>
      <c r="F3650" s="49">
        <v>4.54</v>
      </c>
      <c r="G3650" s="30">
        <f t="shared" si="230"/>
        <v>0.45400000000000001</v>
      </c>
      <c r="H3650" s="31">
        <f t="shared" si="231"/>
        <v>161.38729999999975</v>
      </c>
      <c r="I3650" s="31">
        <f>MAX($H$19:H3650)</f>
        <v>196.25129999999973</v>
      </c>
      <c r="J3650" s="32">
        <f t="shared" si="232"/>
        <v>-34.863999999999976</v>
      </c>
      <c r="K3650" s="33">
        <f t="shared" si="233"/>
        <v>2.8210444948311153E-3</v>
      </c>
    </row>
    <row r="3651" spans="1:11" x14ac:dyDescent="0.25">
      <c r="A3651" s="50" t="s">
        <v>1148</v>
      </c>
      <c r="B3651" s="48" t="s">
        <v>110</v>
      </c>
      <c r="C3651" s="52">
        <v>45960.649305555555</v>
      </c>
      <c r="D3651" s="48">
        <v>1587.75</v>
      </c>
      <c r="E3651" s="48">
        <v>1.07</v>
      </c>
      <c r="F3651" s="48">
        <v>8.7899999999999991</v>
      </c>
      <c r="G3651" s="30">
        <f t="shared" si="230"/>
        <v>0.879</v>
      </c>
      <c r="H3651" s="31">
        <f t="shared" si="231"/>
        <v>162.26629999999975</v>
      </c>
      <c r="I3651" s="31">
        <f>MAX($H$19:H3651)</f>
        <v>196.25129999999973</v>
      </c>
      <c r="J3651" s="32">
        <f t="shared" si="232"/>
        <v>-33.984999999999985</v>
      </c>
      <c r="K3651" s="33">
        <f t="shared" si="233"/>
        <v>5.446525222244869E-3</v>
      </c>
    </row>
    <row r="3652" spans="1:11" x14ac:dyDescent="0.25">
      <c r="A3652" s="51" t="s">
        <v>1146</v>
      </c>
      <c r="B3652" s="49" t="s">
        <v>105</v>
      </c>
      <c r="C3652" s="53">
        <v>45961.114583333336</v>
      </c>
      <c r="D3652" s="49">
        <v>4002.92</v>
      </c>
      <c r="E3652" s="49">
        <v>0.3</v>
      </c>
      <c r="F3652" s="49">
        <v>4.2</v>
      </c>
      <c r="G3652" s="30">
        <f t="shared" si="230"/>
        <v>0.42000000000000004</v>
      </c>
      <c r="H3652" s="31">
        <f t="shared" si="231"/>
        <v>162.68629999999973</v>
      </c>
      <c r="I3652" s="31">
        <f>MAX($H$19:H3652)</f>
        <v>196.25129999999973</v>
      </c>
      <c r="J3652" s="32">
        <f t="shared" si="232"/>
        <v>-33.564999999999998</v>
      </c>
      <c r="K3652" s="33">
        <f t="shared" si="233"/>
        <v>2.5883378125957091E-3</v>
      </c>
    </row>
    <row r="3653" spans="1:11" x14ac:dyDescent="0.25">
      <c r="A3653" s="50" t="s">
        <v>1146</v>
      </c>
      <c r="B3653" s="48" t="s">
        <v>107</v>
      </c>
      <c r="C3653" s="52">
        <v>45961.114583333336</v>
      </c>
      <c r="D3653" s="48">
        <v>4002.92</v>
      </c>
      <c r="E3653" s="48">
        <v>0.7</v>
      </c>
      <c r="F3653" s="48">
        <v>0</v>
      </c>
      <c r="G3653" s="30">
        <f t="shared" si="230"/>
        <v>0</v>
      </c>
      <c r="H3653" s="31">
        <f t="shared" si="231"/>
        <v>162.68629999999973</v>
      </c>
      <c r="I3653" s="31">
        <f>MAX($H$19:H3653)</f>
        <v>196.25129999999973</v>
      </c>
      <c r="J3653" s="32">
        <f t="shared" si="232"/>
        <v>-33.564999999999998</v>
      </c>
      <c r="K3653" s="33">
        <f t="shared" si="233"/>
        <v>0</v>
      </c>
    </row>
    <row r="3654" spans="1:11" x14ac:dyDescent="0.25">
      <c r="A3654" s="50" t="s">
        <v>1144</v>
      </c>
      <c r="B3654" s="48" t="s">
        <v>105</v>
      </c>
      <c r="C3654" s="52">
        <v>45961.180555555555</v>
      </c>
      <c r="D3654" s="48">
        <v>5.0902000000000003</v>
      </c>
      <c r="E3654" s="48">
        <v>3.5</v>
      </c>
      <c r="F3654" s="48">
        <v>4.45</v>
      </c>
      <c r="G3654" s="30">
        <f t="shared" si="230"/>
        <v>0.44500000000000006</v>
      </c>
      <c r="H3654" s="31">
        <f t="shared" si="231"/>
        <v>163.13129999999973</v>
      </c>
      <c r="I3654" s="31">
        <f>MAX($H$19:H3654)</f>
        <v>196.25129999999973</v>
      </c>
      <c r="J3654" s="32">
        <f t="shared" si="232"/>
        <v>-33.120000000000005</v>
      </c>
      <c r="K3654" s="33">
        <f t="shared" si="233"/>
        <v>2.7353255928741493E-3</v>
      </c>
    </row>
    <row r="3655" spans="1:11" x14ac:dyDescent="0.25">
      <c r="A3655" s="51" t="s">
        <v>1144</v>
      </c>
      <c r="B3655" s="49" t="s">
        <v>107</v>
      </c>
      <c r="C3655" s="53">
        <v>45961.180555555555</v>
      </c>
      <c r="D3655" s="49">
        <v>5.0902000000000003</v>
      </c>
      <c r="E3655" s="49">
        <v>8.3000000000000007</v>
      </c>
      <c r="F3655" s="49">
        <v>8.2200000000000006</v>
      </c>
      <c r="G3655" s="30">
        <f t="shared" si="230"/>
        <v>0.82200000000000006</v>
      </c>
      <c r="H3655" s="31">
        <f t="shared" si="231"/>
        <v>163.95329999999973</v>
      </c>
      <c r="I3655" s="31">
        <f>MAX($H$19:H3655)</f>
        <v>196.25129999999973</v>
      </c>
      <c r="J3655" s="32">
        <f t="shared" si="232"/>
        <v>-32.298000000000002</v>
      </c>
      <c r="K3655" s="33">
        <f t="shared" si="233"/>
        <v>5.0388858545233894E-3</v>
      </c>
    </row>
    <row r="3656" spans="1:11" x14ac:dyDescent="0.25">
      <c r="A3656" s="51" t="s">
        <v>1148</v>
      </c>
      <c r="B3656" s="49" t="s">
        <v>108</v>
      </c>
      <c r="C3656" s="53">
        <v>45961.291666666664</v>
      </c>
      <c r="D3656" s="49">
        <v>1601.5719999999999</v>
      </c>
      <c r="E3656" s="49">
        <v>0.75</v>
      </c>
      <c r="F3656" s="49">
        <v>-5.9</v>
      </c>
      <c r="G3656" s="30">
        <f t="shared" si="230"/>
        <v>-0.59000000000000008</v>
      </c>
      <c r="H3656" s="31">
        <f t="shared" si="231"/>
        <v>163.36329999999973</v>
      </c>
      <c r="I3656" s="31">
        <f>MAX($H$19:H3656)</f>
        <v>196.25129999999973</v>
      </c>
      <c r="J3656" s="32">
        <f t="shared" si="232"/>
        <v>-32.888000000000005</v>
      </c>
      <c r="K3656" s="33">
        <f t="shared" si="233"/>
        <v>-3.5985856948289596E-3</v>
      </c>
    </row>
    <row r="3657" spans="1:11" x14ac:dyDescent="0.25">
      <c r="A3657" s="50" t="s">
        <v>1148</v>
      </c>
      <c r="B3657" s="48" t="s">
        <v>110</v>
      </c>
      <c r="C3657" s="52">
        <v>45961.291666666664</v>
      </c>
      <c r="D3657" s="48">
        <v>1601.5719999999999</v>
      </c>
      <c r="E3657" s="48">
        <v>1.76</v>
      </c>
      <c r="F3657" s="48">
        <v>-13.84</v>
      </c>
      <c r="G3657" s="30">
        <f t="shared" si="230"/>
        <v>-1.3840000000000001</v>
      </c>
      <c r="H3657" s="31">
        <f t="shared" si="231"/>
        <v>161.97929999999974</v>
      </c>
      <c r="I3657" s="31">
        <f>MAX($H$19:H3657)</f>
        <v>196.25129999999973</v>
      </c>
      <c r="J3657" s="32">
        <f t="shared" si="232"/>
        <v>-34.271999999999991</v>
      </c>
      <c r="K3657" s="33">
        <f t="shared" si="233"/>
        <v>-8.4719150506875618E-3</v>
      </c>
    </row>
    <row r="3658" spans="1:11" x14ac:dyDescent="0.25">
      <c r="A3658" s="51" t="s">
        <v>1146</v>
      </c>
      <c r="B3658" s="49" t="s">
        <v>108</v>
      </c>
      <c r="C3658" s="53">
        <v>45961.315972222219</v>
      </c>
      <c r="D3658" s="49">
        <v>4020.79</v>
      </c>
      <c r="E3658" s="49">
        <v>0.3</v>
      </c>
      <c r="F3658" s="49">
        <v>-5.0199999999999996</v>
      </c>
      <c r="G3658" s="30">
        <f t="shared" si="230"/>
        <v>-0.502</v>
      </c>
      <c r="H3658" s="31">
        <f t="shared" si="231"/>
        <v>161.47729999999973</v>
      </c>
      <c r="I3658" s="31">
        <f>MAX($H$19:H3658)</f>
        <v>196.25129999999973</v>
      </c>
      <c r="J3658" s="32">
        <f t="shared" si="232"/>
        <v>-34.774000000000001</v>
      </c>
      <c r="K3658" s="33">
        <f t="shared" si="233"/>
        <v>-3.0991614360601494E-3</v>
      </c>
    </row>
    <row r="3659" spans="1:11" x14ac:dyDescent="0.25">
      <c r="A3659" s="50" t="s">
        <v>1146</v>
      </c>
      <c r="B3659" s="48" t="s">
        <v>110</v>
      </c>
      <c r="C3659" s="52">
        <v>45961.315972222219</v>
      </c>
      <c r="D3659" s="48">
        <v>4020.79</v>
      </c>
      <c r="E3659" s="48">
        <v>0.8</v>
      </c>
      <c r="F3659" s="48">
        <v>-13.38</v>
      </c>
      <c r="G3659" s="30">
        <f t="shared" si="230"/>
        <v>-1.3380000000000001</v>
      </c>
      <c r="H3659" s="31">
        <f t="shared" si="231"/>
        <v>160.13929999999974</v>
      </c>
      <c r="I3659" s="31">
        <f>MAX($H$19:H3659)</f>
        <v>196.25129999999973</v>
      </c>
      <c r="J3659" s="32">
        <f t="shared" si="232"/>
        <v>-36.111999999999995</v>
      </c>
      <c r="K3659" s="33">
        <f t="shared" si="233"/>
        <v>-8.2859943781571355E-3</v>
      </c>
    </row>
    <row r="3660" spans="1:11" x14ac:dyDescent="0.25">
      <c r="A3660" s="50" t="s">
        <v>1147</v>
      </c>
      <c r="B3660" s="48" t="s">
        <v>108</v>
      </c>
      <c r="C3660" s="52">
        <v>45961.326388888891</v>
      </c>
      <c r="D3660" s="48">
        <v>60.738999999999997</v>
      </c>
      <c r="E3660" s="48">
        <v>26.26</v>
      </c>
      <c r="F3660" s="48">
        <v>-6.28</v>
      </c>
      <c r="G3660" s="30">
        <f t="shared" si="230"/>
        <v>-0.62800000000000011</v>
      </c>
      <c r="H3660" s="31">
        <f t="shared" si="231"/>
        <v>159.51129999999972</v>
      </c>
      <c r="I3660" s="31">
        <f>MAX($H$19:H3660)</f>
        <v>196.25129999999973</v>
      </c>
      <c r="J3660" s="32">
        <f t="shared" si="232"/>
        <v>-36.740000000000009</v>
      </c>
      <c r="K3660" s="33">
        <f t="shared" si="233"/>
        <v>-3.9215857693896128E-3</v>
      </c>
    </row>
    <row r="3661" spans="1:11" x14ac:dyDescent="0.25">
      <c r="A3661" s="51" t="s">
        <v>1147</v>
      </c>
      <c r="B3661" s="49" t="s">
        <v>110</v>
      </c>
      <c r="C3661" s="53">
        <v>45961.326388888891</v>
      </c>
      <c r="D3661" s="49">
        <v>60.738999999999997</v>
      </c>
      <c r="E3661" s="49">
        <v>61.28</v>
      </c>
      <c r="F3661" s="49">
        <v>-14.65</v>
      </c>
      <c r="G3661" s="30">
        <f t="shared" si="230"/>
        <v>-1.4650000000000001</v>
      </c>
      <c r="H3661" s="31">
        <f t="shared" si="231"/>
        <v>158.04629999999972</v>
      </c>
      <c r="I3661" s="31">
        <f>MAX($H$19:H3661)</f>
        <v>196.25129999999973</v>
      </c>
      <c r="J3661" s="32">
        <f t="shared" si="232"/>
        <v>-38.205000000000013</v>
      </c>
      <c r="K3661" s="33">
        <f t="shared" si="233"/>
        <v>-9.1843023033478799E-3</v>
      </c>
    </row>
    <row r="3662" spans="1:11" x14ac:dyDescent="0.25">
      <c r="A3662" s="51" t="s">
        <v>1145</v>
      </c>
      <c r="B3662" s="49" t="s">
        <v>105</v>
      </c>
      <c r="C3662" s="53">
        <v>45961.340277777781</v>
      </c>
      <c r="D3662" s="49">
        <v>439.75</v>
      </c>
      <c r="E3662" s="49">
        <v>6.3</v>
      </c>
      <c r="F3662" s="49">
        <v>5.67</v>
      </c>
      <c r="G3662" s="30">
        <f t="shared" si="230"/>
        <v>0.56700000000000006</v>
      </c>
      <c r="H3662" s="31">
        <f t="shared" si="231"/>
        <v>158.61329999999973</v>
      </c>
      <c r="I3662" s="31">
        <f>MAX($H$19:H3662)</f>
        <v>196.25129999999973</v>
      </c>
      <c r="J3662" s="32">
        <f t="shared" si="232"/>
        <v>-37.638000000000005</v>
      </c>
      <c r="K3662" s="33">
        <f t="shared" si="233"/>
        <v>3.5875563047031989E-3</v>
      </c>
    </row>
    <row r="3663" spans="1:11" x14ac:dyDescent="0.25">
      <c r="A3663" s="50" t="s">
        <v>1145</v>
      </c>
      <c r="B3663" s="48" t="s">
        <v>107</v>
      </c>
      <c r="C3663" s="52">
        <v>45961.340277777781</v>
      </c>
      <c r="D3663" s="48">
        <v>439.75</v>
      </c>
      <c r="E3663" s="48">
        <v>14.9</v>
      </c>
      <c r="F3663" s="48">
        <v>30.69</v>
      </c>
      <c r="G3663" s="30">
        <f t="shared" si="230"/>
        <v>3.0690000000000004</v>
      </c>
      <c r="H3663" s="31">
        <f t="shared" si="231"/>
        <v>161.68229999999971</v>
      </c>
      <c r="I3663" s="31">
        <f>MAX($H$19:H3663)</f>
        <v>196.25129999999973</v>
      </c>
      <c r="J3663" s="32">
        <f t="shared" si="232"/>
        <v>-34.569000000000017</v>
      </c>
      <c r="K3663" s="33">
        <f t="shared" si="233"/>
        <v>1.9348944886715014E-2</v>
      </c>
    </row>
    <row r="3664" spans="1:11" x14ac:dyDescent="0.25">
      <c r="A3664" s="51" t="s">
        <v>1148</v>
      </c>
      <c r="B3664" s="49" t="s">
        <v>105</v>
      </c>
      <c r="C3664" s="53">
        <v>45961.381944444445</v>
      </c>
      <c r="D3664" s="49">
        <v>1578.508</v>
      </c>
      <c r="E3664" s="49">
        <v>0.6</v>
      </c>
      <c r="F3664" s="49">
        <v>4.46</v>
      </c>
      <c r="G3664" s="30">
        <f t="shared" si="230"/>
        <v>0.44600000000000001</v>
      </c>
      <c r="H3664" s="31">
        <f t="shared" si="231"/>
        <v>162.12829999999971</v>
      </c>
      <c r="I3664" s="31">
        <f>MAX($H$19:H3664)</f>
        <v>196.25129999999973</v>
      </c>
      <c r="J3664" s="32">
        <f t="shared" si="232"/>
        <v>-34.123000000000019</v>
      </c>
      <c r="K3664" s="33">
        <f t="shared" si="233"/>
        <v>2.7584961371776018E-3</v>
      </c>
    </row>
    <row r="3665" spans="1:11" x14ac:dyDescent="0.25">
      <c r="A3665" s="50" t="s">
        <v>1148</v>
      </c>
      <c r="B3665" s="48" t="s">
        <v>107</v>
      </c>
      <c r="C3665" s="52">
        <v>45961.381944444445</v>
      </c>
      <c r="D3665" s="48">
        <v>1578.508</v>
      </c>
      <c r="E3665" s="48">
        <v>1.4</v>
      </c>
      <c r="F3665" s="48">
        <v>0</v>
      </c>
      <c r="G3665" s="30">
        <f t="shared" si="230"/>
        <v>0</v>
      </c>
      <c r="H3665" s="31">
        <f t="shared" si="231"/>
        <v>162.12829999999971</v>
      </c>
      <c r="I3665" s="31">
        <f>MAX($H$19:H3665)</f>
        <v>196.25129999999973</v>
      </c>
      <c r="J3665" s="32">
        <f t="shared" si="232"/>
        <v>-34.123000000000019</v>
      </c>
      <c r="K3665" s="33">
        <f t="shared" si="233"/>
        <v>0</v>
      </c>
    </row>
    <row r="3666" spans="1:11" x14ac:dyDescent="0.25">
      <c r="A3666" s="50" t="s">
        <v>1144</v>
      </c>
      <c r="B3666" s="48" t="s">
        <v>108</v>
      </c>
      <c r="C3666" s="52">
        <v>45961.506944444445</v>
      </c>
      <c r="D3666" s="48">
        <v>5.1028000000000002</v>
      </c>
      <c r="E3666" s="48">
        <v>2.7</v>
      </c>
      <c r="F3666" s="48">
        <v>-5.8</v>
      </c>
      <c r="G3666" s="30">
        <f t="shared" si="230"/>
        <v>-0.57999999999999996</v>
      </c>
      <c r="H3666" s="31">
        <f t="shared" si="231"/>
        <v>161.5482999999997</v>
      </c>
      <c r="I3666" s="31">
        <f>MAX($H$19:H3666)</f>
        <v>196.25129999999973</v>
      </c>
      <c r="J3666" s="32">
        <f t="shared" si="232"/>
        <v>-34.703000000000031</v>
      </c>
      <c r="K3666" s="33">
        <f t="shared" si="233"/>
        <v>-3.5774136902688713E-3</v>
      </c>
    </row>
    <row r="3667" spans="1:11" x14ac:dyDescent="0.25">
      <c r="A3667" s="51" t="s">
        <v>1144</v>
      </c>
      <c r="B3667" s="49" t="s">
        <v>110</v>
      </c>
      <c r="C3667" s="53">
        <v>45961.506944444445</v>
      </c>
      <c r="D3667" s="49">
        <v>5.1028000000000002</v>
      </c>
      <c r="E3667" s="49">
        <v>6.5</v>
      </c>
      <c r="F3667" s="49">
        <v>-13.97</v>
      </c>
      <c r="G3667" s="30">
        <f t="shared" si="230"/>
        <v>-1.3970000000000002</v>
      </c>
      <c r="H3667" s="31">
        <f t="shared" si="231"/>
        <v>160.15129999999971</v>
      </c>
      <c r="I3667" s="31">
        <f>MAX($H$19:H3667)</f>
        <v>196.25129999999973</v>
      </c>
      <c r="J3667" s="32">
        <f t="shared" si="232"/>
        <v>-36.100000000000023</v>
      </c>
      <c r="K3667" s="33">
        <f t="shared" si="233"/>
        <v>-8.6475685599910479E-3</v>
      </c>
    </row>
    <row r="3668" spans="1:11" x14ac:dyDescent="0.25">
      <c r="A3668" s="51" t="s">
        <v>1146</v>
      </c>
      <c r="B3668" s="49" t="s">
        <v>108</v>
      </c>
      <c r="C3668" s="53">
        <v>45961.545138888891</v>
      </c>
      <c r="D3668" s="49">
        <v>4026.8</v>
      </c>
      <c r="E3668" s="49">
        <v>0.3</v>
      </c>
      <c r="F3668" s="49">
        <v>-4.95</v>
      </c>
      <c r="G3668" s="30">
        <f t="shared" si="230"/>
        <v>-0.49500000000000005</v>
      </c>
      <c r="H3668" s="31">
        <f t="shared" si="231"/>
        <v>159.6562999999997</v>
      </c>
      <c r="I3668" s="31">
        <f>MAX($H$19:H3668)</f>
        <v>196.25129999999973</v>
      </c>
      <c r="J3668" s="32">
        <f t="shared" si="232"/>
        <v>-36.595000000000027</v>
      </c>
      <c r="K3668" s="33">
        <f t="shared" si="233"/>
        <v>-3.0908272364945644E-3</v>
      </c>
    </row>
    <row r="3669" spans="1:11" x14ac:dyDescent="0.25">
      <c r="A3669" s="50" t="s">
        <v>1146</v>
      </c>
      <c r="B3669" s="48" t="s">
        <v>110</v>
      </c>
      <c r="C3669" s="52">
        <v>45961.545138888891</v>
      </c>
      <c r="D3669" s="48">
        <v>4026.8</v>
      </c>
      <c r="E3669" s="48">
        <v>0.8</v>
      </c>
      <c r="F3669" s="48">
        <v>-13.21</v>
      </c>
      <c r="G3669" s="30">
        <f t="shared" si="230"/>
        <v>-1.3210000000000002</v>
      </c>
      <c r="H3669" s="31">
        <f t="shared" si="231"/>
        <v>158.33529999999971</v>
      </c>
      <c r="I3669" s="31">
        <f>MAX($H$19:H3669)</f>
        <v>196.25129999999973</v>
      </c>
      <c r="J3669" s="32">
        <f t="shared" si="232"/>
        <v>-37.916000000000025</v>
      </c>
      <c r="K3669" s="33">
        <f t="shared" si="233"/>
        <v>-8.2740236370253406E-3</v>
      </c>
    </row>
    <row r="3670" spans="1:11" x14ac:dyDescent="0.25">
      <c r="A3670" s="51" t="s">
        <v>1145</v>
      </c>
      <c r="B3670" s="49" t="s">
        <v>108</v>
      </c>
      <c r="C3670" s="53">
        <v>45961.666666666664</v>
      </c>
      <c r="D3670" s="49">
        <v>440.15</v>
      </c>
      <c r="E3670" s="49">
        <v>2.9</v>
      </c>
      <c r="F3670" s="49">
        <v>3.8</v>
      </c>
      <c r="G3670" s="30">
        <f t="shared" si="230"/>
        <v>0.38</v>
      </c>
      <c r="H3670" s="31">
        <f t="shared" si="231"/>
        <v>158.7152999999997</v>
      </c>
      <c r="I3670" s="31">
        <f>MAX($H$19:H3670)</f>
        <v>196.25129999999973</v>
      </c>
      <c r="J3670" s="32">
        <f t="shared" si="232"/>
        <v>-37.53600000000003</v>
      </c>
      <c r="K3670" s="33">
        <f t="shared" si="233"/>
        <v>2.3999701898438364E-3</v>
      </c>
    </row>
    <row r="3671" spans="1:11" x14ac:dyDescent="0.25">
      <c r="A3671" s="50" t="s">
        <v>1145</v>
      </c>
      <c r="B3671" s="48" t="s">
        <v>110</v>
      </c>
      <c r="C3671" s="52">
        <v>45961.666666666664</v>
      </c>
      <c r="D3671" s="48">
        <v>440.15</v>
      </c>
      <c r="E3671" s="48">
        <v>6.9</v>
      </c>
      <c r="F3671" s="48">
        <v>7.52</v>
      </c>
      <c r="G3671" s="30">
        <f t="shared" si="230"/>
        <v>0.752</v>
      </c>
      <c r="H3671" s="31">
        <f t="shared" si="231"/>
        <v>159.46729999999971</v>
      </c>
      <c r="I3671" s="31">
        <f>MAX($H$19:H3671)</f>
        <v>196.25129999999973</v>
      </c>
      <c r="J3671" s="32">
        <f t="shared" si="232"/>
        <v>-36.78400000000002</v>
      </c>
      <c r="K3671" s="33">
        <f t="shared" si="233"/>
        <v>4.7380435282546873E-3</v>
      </c>
    </row>
    <row r="3672" spans="1:11" x14ac:dyDescent="0.25">
      <c r="A3672" s="51" t="s">
        <v>1146</v>
      </c>
      <c r="B3672" s="49" t="s">
        <v>105</v>
      </c>
      <c r="C3672" s="53">
        <v>45961.6875</v>
      </c>
      <c r="D3672" s="49">
        <v>3985.75</v>
      </c>
      <c r="E3672" s="49">
        <v>0.2</v>
      </c>
      <c r="F3672" s="49">
        <v>3.72</v>
      </c>
      <c r="G3672" s="30">
        <f t="shared" si="230"/>
        <v>0.37200000000000005</v>
      </c>
      <c r="H3672" s="31">
        <f t="shared" si="231"/>
        <v>159.83929999999972</v>
      </c>
      <c r="I3672" s="31">
        <f>MAX($H$19:H3672)</f>
        <v>196.25129999999973</v>
      </c>
      <c r="J3672" s="32">
        <f t="shared" si="232"/>
        <v>-36.412000000000006</v>
      </c>
      <c r="K3672" s="33">
        <f t="shared" si="233"/>
        <v>2.3327666549819437E-3</v>
      </c>
    </row>
    <row r="3673" spans="1:11" x14ac:dyDescent="0.25">
      <c r="A3673" s="50" t="s">
        <v>1146</v>
      </c>
      <c r="B3673" s="48" t="s">
        <v>107</v>
      </c>
      <c r="C3673" s="52">
        <v>45961.6875</v>
      </c>
      <c r="D3673" s="48">
        <v>3985.75</v>
      </c>
      <c r="E3673" s="48">
        <v>0.5</v>
      </c>
      <c r="F3673" s="48">
        <v>0</v>
      </c>
      <c r="G3673" s="30">
        <f t="shared" si="230"/>
        <v>0</v>
      </c>
      <c r="H3673" s="31">
        <f t="shared" si="231"/>
        <v>159.83929999999972</v>
      </c>
      <c r="I3673" s="31">
        <f>MAX($H$19:H3673)</f>
        <v>196.25129999999973</v>
      </c>
      <c r="J3673" s="32">
        <f t="shared" si="232"/>
        <v>-36.412000000000006</v>
      </c>
      <c r="K3673" s="33">
        <f t="shared" si="233"/>
        <v>0</v>
      </c>
    </row>
    <row r="3674" spans="1:11" x14ac:dyDescent="0.25">
      <c r="A3674" s="50" t="s">
        <v>1144</v>
      </c>
      <c r="B3674" s="48" t="s">
        <v>108</v>
      </c>
      <c r="C3674" s="52">
        <v>45961.798611111109</v>
      </c>
      <c r="D3674" s="48">
        <v>5.1063000000000001</v>
      </c>
      <c r="E3674" s="48">
        <v>3.7</v>
      </c>
      <c r="F3674" s="48">
        <v>4.51</v>
      </c>
      <c r="G3674" s="30">
        <f t="shared" si="230"/>
        <v>0.45100000000000001</v>
      </c>
      <c r="H3674" s="31">
        <f t="shared" si="231"/>
        <v>160.29029999999972</v>
      </c>
      <c r="I3674" s="31">
        <f>MAX($H$19:H3674)</f>
        <v>196.25129999999973</v>
      </c>
      <c r="J3674" s="32">
        <f t="shared" si="232"/>
        <v>-35.961000000000013</v>
      </c>
      <c r="K3674" s="33">
        <f t="shared" si="233"/>
        <v>2.8215839283580735E-3</v>
      </c>
    </row>
    <row r="3675" spans="1:11" x14ac:dyDescent="0.25">
      <c r="A3675" s="51" t="s">
        <v>1144</v>
      </c>
      <c r="B3675" s="49" t="s">
        <v>110</v>
      </c>
      <c r="C3675" s="53">
        <v>45961.798611111109</v>
      </c>
      <c r="D3675" s="49">
        <v>5.1063000000000001</v>
      </c>
      <c r="E3675" s="49">
        <v>8.6</v>
      </c>
      <c r="F3675" s="49">
        <v>0.09</v>
      </c>
      <c r="G3675" s="30">
        <f t="shared" si="230"/>
        <v>8.9999999999999993E-3</v>
      </c>
      <c r="H3675" s="31">
        <f t="shared" si="231"/>
        <v>160.2992999999997</v>
      </c>
      <c r="I3675" s="31">
        <f>MAX($H$19:H3675)</f>
        <v>196.25129999999973</v>
      </c>
      <c r="J3675" s="32">
        <f t="shared" si="232"/>
        <v>-35.952000000000027</v>
      </c>
      <c r="K3675" s="33">
        <f t="shared" si="233"/>
        <v>5.6148126243327212E-5</v>
      </c>
    </row>
    <row r="3676" spans="1:11" x14ac:dyDescent="0.25">
      <c r="A3676" s="51" t="s">
        <v>1148</v>
      </c>
      <c r="B3676" s="49" t="s">
        <v>108</v>
      </c>
      <c r="C3676" s="53">
        <v>45964.121527777781</v>
      </c>
      <c r="D3676" s="49">
        <v>1568.6320000000001</v>
      </c>
      <c r="E3676" s="49">
        <v>0.61</v>
      </c>
      <c r="F3676" s="49">
        <v>4.41</v>
      </c>
      <c r="G3676" s="30">
        <f t="shared" si="230"/>
        <v>0.44100000000000006</v>
      </c>
      <c r="H3676" s="31">
        <f t="shared" si="231"/>
        <v>160.74029999999971</v>
      </c>
      <c r="I3676" s="31">
        <f>MAX($H$19:H3676)</f>
        <v>196.25129999999973</v>
      </c>
      <c r="J3676" s="32">
        <f t="shared" si="232"/>
        <v>-35.511000000000024</v>
      </c>
      <c r="K3676" s="33">
        <f t="shared" si="233"/>
        <v>2.7511037166101371E-3</v>
      </c>
    </row>
    <row r="3677" spans="1:11" x14ac:dyDescent="0.25">
      <c r="A3677" s="50" t="s">
        <v>1148</v>
      </c>
      <c r="B3677" s="48" t="s">
        <v>110</v>
      </c>
      <c r="C3677" s="52">
        <v>45964.121527777781</v>
      </c>
      <c r="D3677" s="48">
        <v>1568.6320000000001</v>
      </c>
      <c r="E3677" s="48">
        <v>1.44</v>
      </c>
      <c r="F3677" s="48">
        <v>31.66</v>
      </c>
      <c r="G3677" s="30">
        <f t="shared" si="230"/>
        <v>3.1660000000000004</v>
      </c>
      <c r="H3677" s="31">
        <f t="shared" si="231"/>
        <v>163.9062999999997</v>
      </c>
      <c r="I3677" s="31">
        <f>MAX($H$19:H3677)</f>
        <v>196.25129999999973</v>
      </c>
      <c r="J3677" s="32">
        <f t="shared" si="232"/>
        <v>-32.345000000000027</v>
      </c>
      <c r="K3677" s="33">
        <f t="shared" si="233"/>
        <v>1.9696367370223955E-2</v>
      </c>
    </row>
    <row r="3678" spans="1:11" x14ac:dyDescent="0.25">
      <c r="A3678" s="50" t="s">
        <v>1144</v>
      </c>
      <c r="B3678" s="48" t="s">
        <v>108</v>
      </c>
      <c r="C3678" s="52">
        <v>45964.263888888891</v>
      </c>
      <c r="D3678" s="48">
        <v>5.1173999999999999</v>
      </c>
      <c r="E3678" s="48">
        <v>3.3</v>
      </c>
      <c r="F3678" s="48">
        <v>-5.87</v>
      </c>
      <c r="G3678" s="30">
        <f t="shared" si="230"/>
        <v>-0.58700000000000008</v>
      </c>
      <c r="H3678" s="31">
        <f t="shared" si="231"/>
        <v>163.31929999999971</v>
      </c>
      <c r="I3678" s="31">
        <f>MAX($H$19:H3678)</f>
        <v>196.25129999999973</v>
      </c>
      <c r="J3678" s="32">
        <f t="shared" si="232"/>
        <v>-32.932000000000016</v>
      </c>
      <c r="K3678" s="33">
        <f t="shared" si="233"/>
        <v>-3.5813144461194213E-3</v>
      </c>
    </row>
    <row r="3679" spans="1:11" x14ac:dyDescent="0.25">
      <c r="A3679" s="51" t="s">
        <v>1144</v>
      </c>
      <c r="B3679" s="49" t="s">
        <v>110</v>
      </c>
      <c r="C3679" s="53">
        <v>45964.263888888891</v>
      </c>
      <c r="D3679" s="49">
        <v>5.1173999999999999</v>
      </c>
      <c r="E3679" s="49">
        <v>7.8</v>
      </c>
      <c r="F3679" s="49">
        <v>-13.88</v>
      </c>
      <c r="G3679" s="30">
        <f t="shared" si="230"/>
        <v>-1.3880000000000001</v>
      </c>
      <c r="H3679" s="31">
        <f t="shared" si="231"/>
        <v>161.93129999999971</v>
      </c>
      <c r="I3679" s="31">
        <f>MAX($H$19:H3679)</f>
        <v>196.25129999999973</v>
      </c>
      <c r="J3679" s="32">
        <f t="shared" si="232"/>
        <v>-34.320000000000022</v>
      </c>
      <c r="K3679" s="33">
        <f t="shared" si="233"/>
        <v>-8.498689377189339E-3</v>
      </c>
    </row>
    <row r="3680" spans="1:11" x14ac:dyDescent="0.25">
      <c r="A3680" s="50" t="s">
        <v>1147</v>
      </c>
      <c r="B3680" s="48" t="s">
        <v>105</v>
      </c>
      <c r="C3680" s="52">
        <v>45964.381944444445</v>
      </c>
      <c r="D3680" s="48">
        <v>61.003999999999998</v>
      </c>
      <c r="E3680" s="48">
        <v>22.1</v>
      </c>
      <c r="F3680" s="48">
        <v>-6.23</v>
      </c>
      <c r="G3680" s="30">
        <f t="shared" si="230"/>
        <v>-0.62300000000000011</v>
      </c>
      <c r="H3680" s="31">
        <f t="shared" si="231"/>
        <v>161.30829999999972</v>
      </c>
      <c r="I3680" s="31">
        <f>MAX($H$19:H3680)</f>
        <v>196.25129999999973</v>
      </c>
      <c r="J3680" s="32">
        <f t="shared" si="232"/>
        <v>-34.943000000000012</v>
      </c>
      <c r="K3680" s="33">
        <f t="shared" si="233"/>
        <v>-3.8473105570077104E-3</v>
      </c>
    </row>
    <row r="3681" spans="1:11" x14ac:dyDescent="0.25">
      <c r="A3681" s="51" t="s">
        <v>1147</v>
      </c>
      <c r="B3681" s="49" t="s">
        <v>107</v>
      </c>
      <c r="C3681" s="53">
        <v>45964.381944444445</v>
      </c>
      <c r="D3681" s="49">
        <v>61.003999999999998</v>
      </c>
      <c r="E3681" s="49">
        <v>51.57</v>
      </c>
      <c r="F3681" s="49">
        <v>-14.54</v>
      </c>
      <c r="G3681" s="30">
        <f t="shared" si="230"/>
        <v>-1.454</v>
      </c>
      <c r="H3681" s="31">
        <f t="shared" si="231"/>
        <v>159.85429999999971</v>
      </c>
      <c r="I3681" s="31">
        <f>MAX($H$19:H3681)</f>
        <v>196.25129999999973</v>
      </c>
      <c r="J3681" s="32">
        <f t="shared" si="232"/>
        <v>-36.39700000000002</v>
      </c>
      <c r="K3681" s="33">
        <f t="shared" si="233"/>
        <v>-9.0137953223734524E-3</v>
      </c>
    </row>
    <row r="3682" spans="1:11" x14ac:dyDescent="0.25">
      <c r="A3682" s="51" t="s">
        <v>1148</v>
      </c>
      <c r="B3682" s="49" t="s">
        <v>105</v>
      </c>
      <c r="C3682" s="53">
        <v>45964.496527777781</v>
      </c>
      <c r="D3682" s="49">
        <v>1577.0150000000001</v>
      </c>
      <c r="E3682" s="49">
        <v>0.69</v>
      </c>
      <c r="F3682" s="49">
        <v>-6.13</v>
      </c>
      <c r="G3682" s="30">
        <f t="shared" si="230"/>
        <v>-0.61299999999999999</v>
      </c>
      <c r="H3682" s="31">
        <f t="shared" si="231"/>
        <v>159.24129999999971</v>
      </c>
      <c r="I3682" s="31">
        <f>MAX($H$19:H3682)</f>
        <v>196.25129999999973</v>
      </c>
      <c r="J3682" s="32">
        <f t="shared" si="232"/>
        <v>-37.010000000000019</v>
      </c>
      <c r="K3682" s="33">
        <f t="shared" si="233"/>
        <v>-3.8347420119446696E-3</v>
      </c>
    </row>
    <row r="3683" spans="1:11" x14ac:dyDescent="0.25">
      <c r="A3683" s="50" t="s">
        <v>1148</v>
      </c>
      <c r="B3683" s="48" t="s">
        <v>107</v>
      </c>
      <c r="C3683" s="52">
        <v>45964.496527777781</v>
      </c>
      <c r="D3683" s="48">
        <v>1577.0150000000001</v>
      </c>
      <c r="E3683" s="48">
        <v>1.62</v>
      </c>
      <c r="F3683" s="48">
        <v>-14.38</v>
      </c>
      <c r="G3683" s="30">
        <f t="shared" si="230"/>
        <v>-1.4380000000000002</v>
      </c>
      <c r="H3683" s="31">
        <f t="shared" si="231"/>
        <v>157.80329999999972</v>
      </c>
      <c r="I3683" s="31">
        <f>MAX($H$19:H3683)</f>
        <v>196.25129999999973</v>
      </c>
      <c r="J3683" s="32">
        <f t="shared" si="232"/>
        <v>-38.448000000000008</v>
      </c>
      <c r="K3683" s="33">
        <f t="shared" si="233"/>
        <v>-9.0303206517403645E-3</v>
      </c>
    </row>
    <row r="3684" spans="1:11" x14ac:dyDescent="0.25">
      <c r="A3684" s="51" t="s">
        <v>1146</v>
      </c>
      <c r="B3684" s="49" t="s">
        <v>108</v>
      </c>
      <c r="C3684" s="53">
        <v>45964.572916666664</v>
      </c>
      <c r="D3684" s="49">
        <v>4017.22</v>
      </c>
      <c r="E3684" s="49">
        <v>0.4</v>
      </c>
      <c r="F3684" s="49">
        <v>-4.84</v>
      </c>
      <c r="G3684" s="30">
        <f t="shared" si="230"/>
        <v>-0.48399999999999999</v>
      </c>
      <c r="H3684" s="31">
        <f t="shared" si="231"/>
        <v>157.31929999999971</v>
      </c>
      <c r="I3684" s="31">
        <f>MAX($H$19:H3684)</f>
        <v>196.25129999999973</v>
      </c>
      <c r="J3684" s="32">
        <f t="shared" si="232"/>
        <v>-38.932000000000016</v>
      </c>
      <c r="K3684" s="33">
        <f t="shared" si="233"/>
        <v>-3.0671094964427326E-3</v>
      </c>
    </row>
    <row r="3685" spans="1:11" x14ac:dyDescent="0.25">
      <c r="A3685" s="50" t="s">
        <v>1146</v>
      </c>
      <c r="B3685" s="48" t="s">
        <v>110</v>
      </c>
      <c r="C3685" s="52">
        <v>45964.572916666664</v>
      </c>
      <c r="D3685" s="48">
        <v>4017.22</v>
      </c>
      <c r="E3685" s="48">
        <v>1.1000000000000001</v>
      </c>
      <c r="F3685" s="48">
        <v>-13.32</v>
      </c>
      <c r="G3685" s="30">
        <f t="shared" si="230"/>
        <v>-1.3320000000000001</v>
      </c>
      <c r="H3685" s="31">
        <f t="shared" si="231"/>
        <v>155.98729999999972</v>
      </c>
      <c r="I3685" s="31">
        <f>MAX($H$19:H3685)</f>
        <v>196.25129999999973</v>
      </c>
      <c r="J3685" s="32">
        <f t="shared" si="232"/>
        <v>-40.26400000000001</v>
      </c>
      <c r="K3685" s="33">
        <f t="shared" si="233"/>
        <v>-8.4668568954985313E-3</v>
      </c>
    </row>
    <row r="3686" spans="1:11" x14ac:dyDescent="0.25">
      <c r="A3686" s="50" t="s">
        <v>1144</v>
      </c>
      <c r="B3686" s="48" t="s">
        <v>105</v>
      </c>
      <c r="C3686" s="52">
        <v>45964.649305555555</v>
      </c>
      <c r="D3686" s="48">
        <v>5.0606999999999998</v>
      </c>
      <c r="E3686" s="48">
        <v>2.2000000000000002</v>
      </c>
      <c r="F3686" s="48">
        <v>4.33</v>
      </c>
      <c r="G3686" s="30">
        <f t="shared" si="230"/>
        <v>0.43300000000000005</v>
      </c>
      <c r="H3686" s="31">
        <f t="shared" si="231"/>
        <v>156.42029999999971</v>
      </c>
      <c r="I3686" s="31">
        <f>MAX($H$19:H3686)</f>
        <v>196.25129999999973</v>
      </c>
      <c r="J3686" s="32">
        <f t="shared" si="232"/>
        <v>-39.831000000000017</v>
      </c>
      <c r="K3686" s="33">
        <f t="shared" si="233"/>
        <v>2.7758670096860172E-3</v>
      </c>
    </row>
    <row r="3687" spans="1:11" x14ac:dyDescent="0.25">
      <c r="A3687" s="51" t="s">
        <v>1144</v>
      </c>
      <c r="B3687" s="49" t="s">
        <v>107</v>
      </c>
      <c r="C3687" s="53">
        <v>45964.649305555555</v>
      </c>
      <c r="D3687" s="49">
        <v>5.0606999999999998</v>
      </c>
      <c r="E3687" s="49">
        <v>5.3</v>
      </c>
      <c r="F3687" s="49">
        <v>0.05</v>
      </c>
      <c r="G3687" s="30">
        <f t="shared" si="230"/>
        <v>5.000000000000001E-3</v>
      </c>
      <c r="H3687" s="31">
        <f t="shared" si="231"/>
        <v>156.42529999999971</v>
      </c>
      <c r="I3687" s="31">
        <f>MAX($H$19:H3687)</f>
        <v>196.25129999999973</v>
      </c>
      <c r="J3687" s="32">
        <f t="shared" si="232"/>
        <v>-39.826000000000022</v>
      </c>
      <c r="K3687" s="33">
        <f t="shared" si="233"/>
        <v>3.1965160532276826E-5</v>
      </c>
    </row>
    <row r="3688" spans="1:11" x14ac:dyDescent="0.25">
      <c r="A3688" s="50" t="s">
        <v>1147</v>
      </c>
      <c r="B3688" s="48" t="s">
        <v>108</v>
      </c>
      <c r="C3688" s="52">
        <v>45964.697916666664</v>
      </c>
      <c r="D3688" s="48">
        <v>61.612000000000002</v>
      </c>
      <c r="E3688" s="48">
        <v>14.82</v>
      </c>
      <c r="F3688" s="48">
        <v>-6.15</v>
      </c>
      <c r="G3688" s="30">
        <f t="shared" si="230"/>
        <v>-0.6150000000000001</v>
      </c>
      <c r="H3688" s="31">
        <f t="shared" si="231"/>
        <v>155.8102999999997</v>
      </c>
      <c r="I3688" s="31">
        <f>MAX($H$19:H3688)</f>
        <v>196.25129999999973</v>
      </c>
      <c r="J3688" s="32">
        <f t="shared" si="232"/>
        <v>-40.441000000000031</v>
      </c>
      <c r="K3688" s="33">
        <f t="shared" si="233"/>
        <v>-3.9315890715888591E-3</v>
      </c>
    </row>
    <row r="3689" spans="1:11" x14ac:dyDescent="0.25">
      <c r="A3689" s="51" t="s">
        <v>1147</v>
      </c>
      <c r="B3689" s="49" t="s">
        <v>110</v>
      </c>
      <c r="C3689" s="53">
        <v>45964.697916666664</v>
      </c>
      <c r="D3689" s="49">
        <v>61.612000000000002</v>
      </c>
      <c r="E3689" s="49">
        <v>34.590000000000003</v>
      </c>
      <c r="F3689" s="49">
        <v>-14.35</v>
      </c>
      <c r="G3689" s="30">
        <f t="shared" ref="G3689:G3752" si="234">(F3689*0.1)</f>
        <v>-1.4350000000000001</v>
      </c>
      <c r="H3689" s="31">
        <f t="shared" ref="H3689:H3752" si="235">(H3688+G3689)</f>
        <v>154.3752999999997</v>
      </c>
      <c r="I3689" s="31">
        <f>MAX($H$19:H3689)</f>
        <v>196.25129999999973</v>
      </c>
      <c r="J3689" s="32">
        <f t="shared" ref="J3689:J3752" si="236">(H3689-I3689)</f>
        <v>-41.876000000000033</v>
      </c>
      <c r="K3689" s="33">
        <f t="shared" ref="K3689:K3752" si="237">(H3689/H3688)-1</f>
        <v>-9.2099174444821852E-3</v>
      </c>
    </row>
    <row r="3690" spans="1:11" x14ac:dyDescent="0.25">
      <c r="A3690" s="51" t="s">
        <v>1146</v>
      </c>
      <c r="B3690" s="49" t="s">
        <v>105</v>
      </c>
      <c r="C3690" s="53">
        <v>45964.715277777781</v>
      </c>
      <c r="D3690" s="49">
        <v>4004.56</v>
      </c>
      <c r="E3690" s="49">
        <v>0.3</v>
      </c>
      <c r="F3690" s="49">
        <v>4.01</v>
      </c>
      <c r="G3690" s="30">
        <f t="shared" si="234"/>
        <v>0.40100000000000002</v>
      </c>
      <c r="H3690" s="31">
        <f t="shared" si="235"/>
        <v>154.77629999999971</v>
      </c>
      <c r="I3690" s="31">
        <f>MAX($H$19:H3690)</f>
        <v>196.25129999999973</v>
      </c>
      <c r="J3690" s="32">
        <f t="shared" si="236"/>
        <v>-41.475000000000023</v>
      </c>
      <c r="K3690" s="33">
        <f t="shared" si="237"/>
        <v>2.5975658023014159E-3</v>
      </c>
    </row>
    <row r="3691" spans="1:11" x14ac:dyDescent="0.25">
      <c r="A3691" s="50" t="s">
        <v>1146</v>
      </c>
      <c r="B3691" s="48" t="s">
        <v>107</v>
      </c>
      <c r="C3691" s="52">
        <v>45964.715277777781</v>
      </c>
      <c r="D3691" s="48">
        <v>4004.56</v>
      </c>
      <c r="E3691" s="48">
        <v>0.7</v>
      </c>
      <c r="F3691" s="48">
        <v>7.15</v>
      </c>
      <c r="G3691" s="30">
        <f t="shared" si="234"/>
        <v>0.71500000000000008</v>
      </c>
      <c r="H3691" s="31">
        <f t="shared" si="235"/>
        <v>155.49129999999971</v>
      </c>
      <c r="I3691" s="31">
        <f>MAX($H$19:H3691)</f>
        <v>196.25129999999973</v>
      </c>
      <c r="J3691" s="32">
        <f t="shared" si="236"/>
        <v>-40.760000000000019</v>
      </c>
      <c r="K3691" s="33">
        <f t="shared" si="237"/>
        <v>4.6195703088909301E-3</v>
      </c>
    </row>
    <row r="3692" spans="1:11" x14ac:dyDescent="0.25">
      <c r="A3692" s="51" t="s">
        <v>1146</v>
      </c>
      <c r="B3692" s="49" t="s">
        <v>108</v>
      </c>
      <c r="C3692" s="53">
        <v>45965.350694444445</v>
      </c>
      <c r="D3692" s="49">
        <v>3995.12</v>
      </c>
      <c r="E3692" s="49">
        <v>0.4</v>
      </c>
      <c r="F3692" s="49">
        <v>-5.67</v>
      </c>
      <c r="G3692" s="30">
        <f t="shared" si="234"/>
        <v>-0.56700000000000006</v>
      </c>
      <c r="H3692" s="31">
        <f t="shared" si="235"/>
        <v>154.9242999999997</v>
      </c>
      <c r="I3692" s="31">
        <f>MAX($H$19:H3692)</f>
        <v>196.25129999999973</v>
      </c>
      <c r="J3692" s="32">
        <f t="shared" si="236"/>
        <v>-41.327000000000027</v>
      </c>
      <c r="K3692" s="33">
        <f t="shared" si="237"/>
        <v>-3.6465062675532511E-3</v>
      </c>
    </row>
    <row r="3693" spans="1:11" x14ac:dyDescent="0.25">
      <c r="A3693" s="50" t="s">
        <v>1146</v>
      </c>
      <c r="B3693" s="48" t="s">
        <v>110</v>
      </c>
      <c r="C3693" s="52">
        <v>45965.350694444445</v>
      </c>
      <c r="D3693" s="48">
        <v>3995.12</v>
      </c>
      <c r="E3693" s="48">
        <v>0.9</v>
      </c>
      <c r="F3693" s="48">
        <v>-12.76</v>
      </c>
      <c r="G3693" s="30">
        <f t="shared" si="234"/>
        <v>-1.276</v>
      </c>
      <c r="H3693" s="31">
        <f t="shared" si="235"/>
        <v>153.64829999999969</v>
      </c>
      <c r="I3693" s="31">
        <f>MAX($H$19:H3693)</f>
        <v>196.25129999999973</v>
      </c>
      <c r="J3693" s="32">
        <f t="shared" si="236"/>
        <v>-42.603000000000037</v>
      </c>
      <c r="K3693" s="33">
        <f t="shared" si="237"/>
        <v>-8.2362805576660092E-3</v>
      </c>
    </row>
    <row r="3694" spans="1:11" x14ac:dyDescent="0.25">
      <c r="A3694" s="50" t="s">
        <v>1147</v>
      </c>
      <c r="B3694" s="48" t="s">
        <v>108</v>
      </c>
      <c r="C3694" s="52">
        <v>45965.621527777781</v>
      </c>
      <c r="D3694" s="48">
        <v>60.734000000000002</v>
      </c>
      <c r="E3694" s="48">
        <v>17.03</v>
      </c>
      <c r="F3694" s="48">
        <v>4.34</v>
      </c>
      <c r="G3694" s="30">
        <f t="shared" si="234"/>
        <v>0.434</v>
      </c>
      <c r="H3694" s="31">
        <f t="shared" si="235"/>
        <v>154.08229999999969</v>
      </c>
      <c r="I3694" s="31">
        <f>MAX($H$19:H3694)</f>
        <v>196.25129999999973</v>
      </c>
      <c r="J3694" s="32">
        <f t="shared" si="236"/>
        <v>-42.16900000000004</v>
      </c>
      <c r="K3694" s="33">
        <f t="shared" si="237"/>
        <v>2.8246326187792992E-3</v>
      </c>
    </row>
    <row r="3695" spans="1:11" x14ac:dyDescent="0.25">
      <c r="A3695" s="51" t="s">
        <v>1147</v>
      </c>
      <c r="B3695" s="49" t="s">
        <v>110</v>
      </c>
      <c r="C3695" s="53">
        <v>45965.621527777781</v>
      </c>
      <c r="D3695" s="49">
        <v>60.734000000000002</v>
      </c>
      <c r="E3695" s="49">
        <v>39.75</v>
      </c>
      <c r="F3695" s="49">
        <v>0</v>
      </c>
      <c r="G3695" s="30">
        <f t="shared" si="234"/>
        <v>0</v>
      </c>
      <c r="H3695" s="31">
        <f t="shared" si="235"/>
        <v>154.08229999999969</v>
      </c>
      <c r="I3695" s="31">
        <f>MAX($H$19:H3695)</f>
        <v>196.25129999999973</v>
      </c>
      <c r="J3695" s="32">
        <f t="shared" si="236"/>
        <v>-42.16900000000004</v>
      </c>
      <c r="K3695" s="33">
        <f t="shared" si="237"/>
        <v>0</v>
      </c>
    </row>
    <row r="3696" spans="1:11" x14ac:dyDescent="0.25">
      <c r="A3696" s="51" t="s">
        <v>1148</v>
      </c>
      <c r="B3696" s="49" t="s">
        <v>108</v>
      </c>
      <c r="C3696" s="53">
        <v>45965.715277777781</v>
      </c>
      <c r="D3696" s="49">
        <v>1539.7260000000001</v>
      </c>
      <c r="E3696" s="49">
        <v>0.55000000000000004</v>
      </c>
      <c r="F3696" s="49">
        <v>-5.94</v>
      </c>
      <c r="G3696" s="30">
        <f t="shared" si="234"/>
        <v>-0.59400000000000008</v>
      </c>
      <c r="H3696" s="31">
        <f t="shared" si="235"/>
        <v>153.4882999999997</v>
      </c>
      <c r="I3696" s="31">
        <f>MAX($H$19:H3696)</f>
        <v>196.25129999999973</v>
      </c>
      <c r="J3696" s="32">
        <f t="shared" si="236"/>
        <v>-42.763000000000034</v>
      </c>
      <c r="K3696" s="33">
        <f t="shared" si="237"/>
        <v>-3.855082640900287E-3</v>
      </c>
    </row>
    <row r="3697" spans="1:11" x14ac:dyDescent="0.25">
      <c r="A3697" s="50" t="s">
        <v>1148</v>
      </c>
      <c r="B3697" s="48" t="s">
        <v>110</v>
      </c>
      <c r="C3697" s="52">
        <v>45965.715277777781</v>
      </c>
      <c r="D3697" s="48">
        <v>1539.7260000000001</v>
      </c>
      <c r="E3697" s="48">
        <v>1.29</v>
      </c>
      <c r="F3697" s="48">
        <v>-13.93</v>
      </c>
      <c r="G3697" s="30">
        <f t="shared" si="234"/>
        <v>-1.393</v>
      </c>
      <c r="H3697" s="31">
        <f t="shared" si="235"/>
        <v>152.0952999999997</v>
      </c>
      <c r="I3697" s="31">
        <f>MAX($H$19:H3697)</f>
        <v>196.25129999999973</v>
      </c>
      <c r="J3697" s="32">
        <f t="shared" si="236"/>
        <v>-44.156000000000034</v>
      </c>
      <c r="K3697" s="33">
        <f t="shared" si="237"/>
        <v>-9.0756103233927687E-3</v>
      </c>
    </row>
    <row r="3698" spans="1:11" x14ac:dyDescent="0.25">
      <c r="A3698" s="50" t="s">
        <v>1144</v>
      </c>
      <c r="B3698" s="48" t="s">
        <v>105</v>
      </c>
      <c r="C3698" s="52">
        <v>45965.795138888891</v>
      </c>
      <c r="D3698" s="48">
        <v>4.9458000000000002</v>
      </c>
      <c r="E3698" s="48">
        <v>3.6</v>
      </c>
      <c r="F3698" s="48">
        <v>4.5</v>
      </c>
      <c r="G3698" s="30">
        <f t="shared" si="234"/>
        <v>0.45</v>
      </c>
      <c r="H3698" s="31">
        <f t="shared" si="235"/>
        <v>152.54529999999968</v>
      </c>
      <c r="I3698" s="31">
        <f>MAX($H$19:H3698)</f>
        <v>196.25129999999973</v>
      </c>
      <c r="J3698" s="32">
        <f t="shared" si="236"/>
        <v>-43.706000000000046</v>
      </c>
      <c r="K3698" s="33">
        <f t="shared" si="237"/>
        <v>2.9586713067397685E-3</v>
      </c>
    </row>
    <row r="3699" spans="1:11" x14ac:dyDescent="0.25">
      <c r="A3699" s="51" t="s">
        <v>1144</v>
      </c>
      <c r="B3699" s="49" t="s">
        <v>107</v>
      </c>
      <c r="C3699" s="53">
        <v>45965.795138888891</v>
      </c>
      <c r="D3699" s="49">
        <v>4.9458000000000002</v>
      </c>
      <c r="E3699" s="49">
        <v>8.4</v>
      </c>
      <c r="F3699" s="49">
        <v>22.43</v>
      </c>
      <c r="G3699" s="30">
        <f t="shared" si="234"/>
        <v>2.2429999999999999</v>
      </c>
      <c r="H3699" s="31">
        <f t="shared" si="235"/>
        <v>154.78829999999968</v>
      </c>
      <c r="I3699" s="31">
        <f>MAX($H$19:H3699)</f>
        <v>196.25129999999973</v>
      </c>
      <c r="J3699" s="32">
        <f t="shared" si="236"/>
        <v>-41.463000000000051</v>
      </c>
      <c r="K3699" s="33">
        <f t="shared" si="237"/>
        <v>1.4703828960970888E-2</v>
      </c>
    </row>
    <row r="3700" spans="1:11" x14ac:dyDescent="0.25">
      <c r="A3700" s="51" t="s">
        <v>1148</v>
      </c>
      <c r="B3700" s="49" t="s">
        <v>105</v>
      </c>
      <c r="C3700" s="53">
        <v>45965.805555555555</v>
      </c>
      <c r="D3700" s="49">
        <v>1527.826</v>
      </c>
      <c r="E3700" s="49">
        <v>0.78</v>
      </c>
      <c r="F3700" s="49">
        <v>4.4400000000000004</v>
      </c>
      <c r="G3700" s="30">
        <f t="shared" si="234"/>
        <v>0.44400000000000006</v>
      </c>
      <c r="H3700" s="31">
        <f t="shared" si="235"/>
        <v>155.23229999999967</v>
      </c>
      <c r="I3700" s="31">
        <f>MAX($H$19:H3700)</f>
        <v>196.25129999999973</v>
      </c>
      <c r="J3700" s="32">
        <f t="shared" si="236"/>
        <v>-41.019000000000062</v>
      </c>
      <c r="K3700" s="33">
        <f t="shared" si="237"/>
        <v>2.8684338544966437E-3</v>
      </c>
    </row>
    <row r="3701" spans="1:11" x14ac:dyDescent="0.25">
      <c r="A3701" s="50" t="s">
        <v>1148</v>
      </c>
      <c r="B3701" s="48" t="s">
        <v>107</v>
      </c>
      <c r="C3701" s="52">
        <v>45965.805555555555</v>
      </c>
      <c r="D3701" s="48">
        <v>1527.826</v>
      </c>
      <c r="E3701" s="48">
        <v>1.83</v>
      </c>
      <c r="F3701" s="48">
        <v>24.38</v>
      </c>
      <c r="G3701" s="30">
        <f t="shared" si="234"/>
        <v>2.4380000000000002</v>
      </c>
      <c r="H3701" s="31">
        <f t="shared" si="235"/>
        <v>157.67029999999966</v>
      </c>
      <c r="I3701" s="31">
        <f>MAX($H$19:H3701)</f>
        <v>196.25129999999973</v>
      </c>
      <c r="J3701" s="32">
        <f t="shared" si="236"/>
        <v>-38.581000000000074</v>
      </c>
      <c r="K3701" s="33">
        <f t="shared" si="237"/>
        <v>1.5705494281795795E-2</v>
      </c>
    </row>
    <row r="3702" spans="1:11" x14ac:dyDescent="0.25">
      <c r="A3702" s="51" t="s">
        <v>1148</v>
      </c>
      <c r="B3702" s="49" t="s">
        <v>108</v>
      </c>
      <c r="C3702" s="53">
        <v>45966.170138888891</v>
      </c>
      <c r="D3702" s="49">
        <v>1525.127</v>
      </c>
      <c r="E3702" s="49">
        <v>0.73</v>
      </c>
      <c r="F3702" s="49">
        <v>4.4800000000000004</v>
      </c>
      <c r="G3702" s="30">
        <f t="shared" si="234"/>
        <v>0.44800000000000006</v>
      </c>
      <c r="H3702" s="31">
        <f t="shared" si="235"/>
        <v>158.11829999999966</v>
      </c>
      <c r="I3702" s="31">
        <f>MAX($H$19:H3702)</f>
        <v>196.25129999999973</v>
      </c>
      <c r="J3702" s="32">
        <f t="shared" si="236"/>
        <v>-38.133000000000067</v>
      </c>
      <c r="K3702" s="33">
        <f t="shared" si="237"/>
        <v>2.8413721544260362E-3</v>
      </c>
    </row>
    <row r="3703" spans="1:11" x14ac:dyDescent="0.25">
      <c r="A3703" s="50" t="s">
        <v>1148</v>
      </c>
      <c r="B3703" s="48" t="s">
        <v>110</v>
      </c>
      <c r="C3703" s="52">
        <v>45966.170138888891</v>
      </c>
      <c r="D3703" s="48">
        <v>1525.127</v>
      </c>
      <c r="E3703" s="48">
        <v>1.72</v>
      </c>
      <c r="F3703" s="48">
        <v>0</v>
      </c>
      <c r="G3703" s="30">
        <f t="shared" si="234"/>
        <v>0</v>
      </c>
      <c r="H3703" s="31">
        <f t="shared" si="235"/>
        <v>158.11829999999966</v>
      </c>
      <c r="I3703" s="31">
        <f>MAX($H$19:H3703)</f>
        <v>196.25129999999973</v>
      </c>
      <c r="J3703" s="32">
        <f t="shared" si="236"/>
        <v>-38.133000000000067</v>
      </c>
      <c r="K3703" s="33">
        <f t="shared" si="237"/>
        <v>0</v>
      </c>
    </row>
    <row r="3704" spans="1:11" x14ac:dyDescent="0.25">
      <c r="A3704" s="50" t="s">
        <v>1147</v>
      </c>
      <c r="B3704" s="48" t="s">
        <v>108</v>
      </c>
      <c r="C3704" s="52">
        <v>45966.1875</v>
      </c>
      <c r="D3704" s="48">
        <v>60.744999999999997</v>
      </c>
      <c r="E3704" s="48">
        <v>42.99</v>
      </c>
      <c r="F3704" s="48">
        <v>4.08</v>
      </c>
      <c r="G3704" s="30">
        <f t="shared" si="234"/>
        <v>0.40800000000000003</v>
      </c>
      <c r="H3704" s="31">
        <f t="shared" si="235"/>
        <v>158.52629999999965</v>
      </c>
      <c r="I3704" s="31">
        <f>MAX($H$19:H3704)</f>
        <v>196.25129999999973</v>
      </c>
      <c r="J3704" s="32">
        <f t="shared" si="236"/>
        <v>-37.72500000000008</v>
      </c>
      <c r="K3704" s="33">
        <f t="shared" si="237"/>
        <v>2.580346487408347E-3</v>
      </c>
    </row>
    <row r="3705" spans="1:11" x14ac:dyDescent="0.25">
      <c r="A3705" s="51" t="s">
        <v>1147</v>
      </c>
      <c r="B3705" s="49" t="s">
        <v>110</v>
      </c>
      <c r="C3705" s="53">
        <v>45966.1875</v>
      </c>
      <c r="D3705" s="49">
        <v>60.744999999999997</v>
      </c>
      <c r="E3705" s="49">
        <v>100.31</v>
      </c>
      <c r="F3705" s="49">
        <v>4.01</v>
      </c>
      <c r="G3705" s="30">
        <f t="shared" si="234"/>
        <v>0.40100000000000002</v>
      </c>
      <c r="H3705" s="31">
        <f t="shared" si="235"/>
        <v>158.92729999999966</v>
      </c>
      <c r="I3705" s="31">
        <f>MAX($H$19:H3705)</f>
        <v>196.25129999999973</v>
      </c>
      <c r="J3705" s="32">
        <f t="shared" si="236"/>
        <v>-37.324000000000069</v>
      </c>
      <c r="K3705" s="33">
        <f t="shared" si="237"/>
        <v>2.5295487247227744E-3</v>
      </c>
    </row>
    <row r="3706" spans="1:11" x14ac:dyDescent="0.25">
      <c r="A3706" s="50" t="s">
        <v>1147</v>
      </c>
      <c r="B3706" s="48" t="s">
        <v>105</v>
      </c>
      <c r="C3706" s="52">
        <v>45966.534722222219</v>
      </c>
      <c r="D3706" s="48">
        <v>60.62</v>
      </c>
      <c r="E3706" s="48">
        <v>20.88</v>
      </c>
      <c r="F3706" s="48">
        <v>4.72</v>
      </c>
      <c r="G3706" s="30">
        <f t="shared" si="234"/>
        <v>0.47199999999999998</v>
      </c>
      <c r="H3706" s="31">
        <f t="shared" si="235"/>
        <v>159.39929999999967</v>
      </c>
      <c r="I3706" s="31">
        <f>MAX($H$19:H3706)</f>
        <v>196.25129999999973</v>
      </c>
      <c r="J3706" s="32">
        <f t="shared" si="236"/>
        <v>-36.852000000000061</v>
      </c>
      <c r="K3706" s="33">
        <f t="shared" si="237"/>
        <v>2.9699113997407878E-3</v>
      </c>
    </row>
    <row r="3707" spans="1:11" x14ac:dyDescent="0.25">
      <c r="A3707" s="51" t="s">
        <v>1147</v>
      </c>
      <c r="B3707" s="49" t="s">
        <v>107</v>
      </c>
      <c r="C3707" s="53">
        <v>45966.534722222219</v>
      </c>
      <c r="D3707" s="49">
        <v>60.62</v>
      </c>
      <c r="E3707" s="49">
        <v>48.74</v>
      </c>
      <c r="F3707" s="49">
        <v>1.71</v>
      </c>
      <c r="G3707" s="30">
        <f t="shared" si="234"/>
        <v>0.17100000000000001</v>
      </c>
      <c r="H3707" s="31">
        <f t="shared" si="235"/>
        <v>159.57029999999966</v>
      </c>
      <c r="I3707" s="31">
        <f>MAX($H$19:H3707)</f>
        <v>196.25129999999973</v>
      </c>
      <c r="J3707" s="32">
        <f t="shared" si="236"/>
        <v>-36.681000000000068</v>
      </c>
      <c r="K3707" s="33">
        <f t="shared" si="237"/>
        <v>1.0727776094374697E-3</v>
      </c>
    </row>
    <row r="3708" spans="1:11" x14ac:dyDescent="0.25">
      <c r="A3708" s="51" t="s">
        <v>1148</v>
      </c>
      <c r="B3708" s="49" t="s">
        <v>108</v>
      </c>
      <c r="C3708" s="53">
        <v>45966.590277777781</v>
      </c>
      <c r="D3708" s="49">
        <v>1532.134</v>
      </c>
      <c r="E3708" s="49">
        <v>0.55000000000000004</v>
      </c>
      <c r="F3708" s="49">
        <v>4.47</v>
      </c>
      <c r="G3708" s="30">
        <f t="shared" si="234"/>
        <v>0.44700000000000001</v>
      </c>
      <c r="H3708" s="31">
        <f t="shared" si="235"/>
        <v>160.01729999999966</v>
      </c>
      <c r="I3708" s="31">
        <f>MAX($H$19:H3708)</f>
        <v>196.25129999999973</v>
      </c>
      <c r="J3708" s="32">
        <f t="shared" si="236"/>
        <v>-36.234000000000066</v>
      </c>
      <c r="K3708" s="33">
        <f t="shared" si="237"/>
        <v>2.8012731692552695E-3</v>
      </c>
    </row>
    <row r="3709" spans="1:11" x14ac:dyDescent="0.25">
      <c r="A3709" s="50" t="s">
        <v>1148</v>
      </c>
      <c r="B3709" s="48" t="s">
        <v>110</v>
      </c>
      <c r="C3709" s="52">
        <v>45966.590277777781</v>
      </c>
      <c r="D3709" s="48">
        <v>1532.134</v>
      </c>
      <c r="E3709" s="48">
        <v>1.29</v>
      </c>
      <c r="F3709" s="48">
        <v>0</v>
      </c>
      <c r="G3709" s="30">
        <f t="shared" si="234"/>
        <v>0</v>
      </c>
      <c r="H3709" s="31">
        <f t="shared" si="235"/>
        <v>160.01729999999966</v>
      </c>
      <c r="I3709" s="31">
        <f>MAX($H$19:H3709)</f>
        <v>196.25129999999973</v>
      </c>
      <c r="J3709" s="32">
        <f t="shared" si="236"/>
        <v>-36.234000000000066</v>
      </c>
      <c r="K3709" s="33">
        <f t="shared" si="237"/>
        <v>0</v>
      </c>
    </row>
    <row r="3710" spans="1:11" x14ac:dyDescent="0.25">
      <c r="A3710" s="50" t="s">
        <v>1144</v>
      </c>
      <c r="B3710" s="48" t="s">
        <v>108</v>
      </c>
      <c r="C3710" s="52">
        <v>45966.59375</v>
      </c>
      <c r="D3710" s="48">
        <v>4.9436</v>
      </c>
      <c r="E3710" s="48">
        <v>2.4</v>
      </c>
      <c r="F3710" s="48">
        <v>4.42</v>
      </c>
      <c r="G3710" s="30">
        <f t="shared" si="234"/>
        <v>0.442</v>
      </c>
      <c r="H3710" s="31">
        <f t="shared" si="235"/>
        <v>160.45929999999967</v>
      </c>
      <c r="I3710" s="31">
        <f>MAX($H$19:H3710)</f>
        <v>196.25129999999973</v>
      </c>
      <c r="J3710" s="32">
        <f t="shared" si="236"/>
        <v>-35.792000000000058</v>
      </c>
      <c r="K3710" s="33">
        <f t="shared" si="237"/>
        <v>2.7622013369805742E-3</v>
      </c>
    </row>
    <row r="3711" spans="1:11" x14ac:dyDescent="0.25">
      <c r="A3711" s="51" t="s">
        <v>1144</v>
      </c>
      <c r="B3711" s="49" t="s">
        <v>110</v>
      </c>
      <c r="C3711" s="53">
        <v>45966.59375</v>
      </c>
      <c r="D3711" s="49">
        <v>4.9436</v>
      </c>
      <c r="E3711" s="49">
        <v>5.7</v>
      </c>
      <c r="F3711" s="49">
        <v>35.630000000000003</v>
      </c>
      <c r="G3711" s="30">
        <f t="shared" si="234"/>
        <v>3.5630000000000006</v>
      </c>
      <c r="H3711" s="31">
        <f t="shared" si="235"/>
        <v>164.02229999999966</v>
      </c>
      <c r="I3711" s="31">
        <f>MAX($H$19:H3711)</f>
        <v>196.25129999999973</v>
      </c>
      <c r="J3711" s="32">
        <f t="shared" si="236"/>
        <v>-32.22900000000007</v>
      </c>
      <c r="K3711" s="33">
        <f t="shared" si="237"/>
        <v>2.2205007749628747E-2</v>
      </c>
    </row>
    <row r="3712" spans="1:11" x14ac:dyDescent="0.25">
      <c r="A3712" s="51" t="s">
        <v>1146</v>
      </c>
      <c r="B3712" s="49" t="s">
        <v>105</v>
      </c>
      <c r="C3712" s="53">
        <v>45966.979166666664</v>
      </c>
      <c r="D3712" s="49">
        <v>3970.12</v>
      </c>
      <c r="E3712" s="49">
        <v>0.6</v>
      </c>
      <c r="F3712" s="49">
        <v>-5.37</v>
      </c>
      <c r="G3712" s="30">
        <f t="shared" si="234"/>
        <v>-0.53700000000000003</v>
      </c>
      <c r="H3712" s="31">
        <f t="shared" si="235"/>
        <v>163.48529999999965</v>
      </c>
      <c r="I3712" s="31">
        <f>MAX($H$19:H3712)</f>
        <v>196.25129999999973</v>
      </c>
      <c r="J3712" s="32">
        <f t="shared" si="236"/>
        <v>-32.766000000000076</v>
      </c>
      <c r="K3712" s="33">
        <f t="shared" si="237"/>
        <v>-3.2739450672256698E-3</v>
      </c>
    </row>
    <row r="3713" spans="1:11" x14ac:dyDescent="0.25">
      <c r="A3713" s="50" t="s">
        <v>1146</v>
      </c>
      <c r="B3713" s="48" t="s">
        <v>107</v>
      </c>
      <c r="C3713" s="52">
        <v>45966.979166666664</v>
      </c>
      <c r="D3713" s="48">
        <v>3970.12</v>
      </c>
      <c r="E3713" s="48">
        <v>1.5</v>
      </c>
      <c r="F3713" s="48">
        <v>-13.42</v>
      </c>
      <c r="G3713" s="30">
        <f t="shared" si="234"/>
        <v>-1.3420000000000001</v>
      </c>
      <c r="H3713" s="31">
        <f t="shared" si="235"/>
        <v>162.14329999999964</v>
      </c>
      <c r="I3713" s="31">
        <f>MAX($H$19:H3713)</f>
        <v>196.25129999999973</v>
      </c>
      <c r="J3713" s="32">
        <f t="shared" si="236"/>
        <v>-34.108000000000089</v>
      </c>
      <c r="K3713" s="33">
        <f t="shared" si="237"/>
        <v>-8.2086890992646433E-3</v>
      </c>
    </row>
    <row r="3714" spans="1:11" x14ac:dyDescent="0.25">
      <c r="A3714" s="51" t="s">
        <v>1146</v>
      </c>
      <c r="B3714" s="49" t="s">
        <v>108</v>
      </c>
      <c r="C3714" s="53">
        <v>45967.145833333336</v>
      </c>
      <c r="D3714" s="49">
        <v>3985.96</v>
      </c>
      <c r="E3714" s="49">
        <v>0.5</v>
      </c>
      <c r="F3714" s="49">
        <v>3.81</v>
      </c>
      <c r="G3714" s="30">
        <f t="shared" si="234"/>
        <v>0.38100000000000001</v>
      </c>
      <c r="H3714" s="31">
        <f t="shared" si="235"/>
        <v>162.52429999999964</v>
      </c>
      <c r="I3714" s="31">
        <f>MAX($H$19:H3714)</f>
        <v>196.25129999999973</v>
      </c>
      <c r="J3714" s="32">
        <f t="shared" si="236"/>
        <v>-33.727000000000089</v>
      </c>
      <c r="K3714" s="33">
        <f t="shared" si="237"/>
        <v>2.3497733177997304E-3</v>
      </c>
    </row>
    <row r="3715" spans="1:11" x14ac:dyDescent="0.25">
      <c r="A3715" s="50" t="s">
        <v>1146</v>
      </c>
      <c r="B3715" s="48" t="s">
        <v>110</v>
      </c>
      <c r="C3715" s="52">
        <v>45967.145833333336</v>
      </c>
      <c r="D3715" s="48">
        <v>3985.96</v>
      </c>
      <c r="E3715" s="48">
        <v>1.3</v>
      </c>
      <c r="F3715" s="48">
        <v>25.38</v>
      </c>
      <c r="G3715" s="30">
        <f t="shared" si="234"/>
        <v>2.5380000000000003</v>
      </c>
      <c r="H3715" s="31">
        <f t="shared" si="235"/>
        <v>165.06229999999965</v>
      </c>
      <c r="I3715" s="31">
        <f>MAX($H$19:H3715)</f>
        <v>196.25129999999973</v>
      </c>
      <c r="J3715" s="32">
        <f t="shared" si="236"/>
        <v>-31.189000000000078</v>
      </c>
      <c r="K3715" s="33">
        <f t="shared" si="237"/>
        <v>1.5616126326955415E-2</v>
      </c>
    </row>
    <row r="3716" spans="1:11" x14ac:dyDescent="0.25">
      <c r="A3716" s="51" t="s">
        <v>1148</v>
      </c>
      <c r="B3716" s="49" t="s">
        <v>108</v>
      </c>
      <c r="C3716" s="53">
        <v>45967.177083333336</v>
      </c>
      <c r="D3716" s="49">
        <v>1546.941</v>
      </c>
      <c r="E3716" s="49">
        <v>1.1499999999999999</v>
      </c>
      <c r="F3716" s="49">
        <v>4.41</v>
      </c>
      <c r="G3716" s="30">
        <f t="shared" si="234"/>
        <v>0.44100000000000006</v>
      </c>
      <c r="H3716" s="31">
        <f t="shared" si="235"/>
        <v>165.50329999999965</v>
      </c>
      <c r="I3716" s="31">
        <f>MAX($H$19:H3716)</f>
        <v>196.25129999999973</v>
      </c>
      <c r="J3716" s="32">
        <f t="shared" si="236"/>
        <v>-30.748000000000076</v>
      </c>
      <c r="K3716" s="33">
        <f t="shared" si="237"/>
        <v>2.6717184965918683E-3</v>
      </c>
    </row>
    <row r="3717" spans="1:11" x14ac:dyDescent="0.25">
      <c r="A3717" s="50" t="s">
        <v>1148</v>
      </c>
      <c r="B3717" s="48" t="s">
        <v>110</v>
      </c>
      <c r="C3717" s="52">
        <v>45967.177083333336</v>
      </c>
      <c r="D3717" s="48">
        <v>1546.941</v>
      </c>
      <c r="E3717" s="48">
        <v>2.7</v>
      </c>
      <c r="F3717" s="48">
        <v>4.3499999999999996</v>
      </c>
      <c r="G3717" s="30">
        <f t="shared" si="234"/>
        <v>0.435</v>
      </c>
      <c r="H3717" s="31">
        <f t="shared" si="235"/>
        <v>165.93829999999966</v>
      </c>
      <c r="I3717" s="31">
        <f>MAX($H$19:H3717)</f>
        <v>196.25129999999973</v>
      </c>
      <c r="J3717" s="32">
        <f t="shared" si="236"/>
        <v>-30.313000000000073</v>
      </c>
      <c r="K3717" s="33">
        <f t="shared" si="237"/>
        <v>2.6283463834255727E-3</v>
      </c>
    </row>
    <row r="3718" spans="1:11" x14ac:dyDescent="0.25">
      <c r="A3718" s="50" t="s">
        <v>1147</v>
      </c>
      <c r="B3718" s="48" t="s">
        <v>105</v>
      </c>
      <c r="C3718" s="52">
        <v>45967.552083333336</v>
      </c>
      <c r="D3718" s="48">
        <v>60.198</v>
      </c>
      <c r="E3718" s="48">
        <v>22.97</v>
      </c>
      <c r="F3718" s="48">
        <v>4.3899999999999997</v>
      </c>
      <c r="G3718" s="30">
        <f t="shared" si="234"/>
        <v>0.439</v>
      </c>
      <c r="H3718" s="31">
        <f t="shared" si="235"/>
        <v>166.37729999999965</v>
      </c>
      <c r="I3718" s="31">
        <f>MAX($H$19:H3718)</f>
        <v>196.25129999999973</v>
      </c>
      <c r="J3718" s="32">
        <f t="shared" si="236"/>
        <v>-29.87400000000008</v>
      </c>
      <c r="K3718" s="33">
        <f t="shared" si="237"/>
        <v>2.6455616334504217E-3</v>
      </c>
    </row>
    <row r="3719" spans="1:11" x14ac:dyDescent="0.25">
      <c r="A3719" s="51" t="s">
        <v>1147</v>
      </c>
      <c r="B3719" s="49" t="s">
        <v>107</v>
      </c>
      <c r="C3719" s="53">
        <v>45967.552083333336</v>
      </c>
      <c r="D3719" s="49">
        <v>60.198</v>
      </c>
      <c r="E3719" s="49">
        <v>53.6</v>
      </c>
      <c r="F3719" s="49">
        <v>46.58</v>
      </c>
      <c r="G3719" s="30">
        <f t="shared" si="234"/>
        <v>4.6580000000000004</v>
      </c>
      <c r="H3719" s="31">
        <f t="shared" si="235"/>
        <v>171.03529999999964</v>
      </c>
      <c r="I3719" s="31">
        <f>MAX($H$19:H3719)</f>
        <v>196.25129999999973</v>
      </c>
      <c r="J3719" s="32">
        <f t="shared" si="236"/>
        <v>-25.216000000000093</v>
      </c>
      <c r="K3719" s="33">
        <f t="shared" si="237"/>
        <v>2.7996607710306654E-2</v>
      </c>
    </row>
    <row r="3720" spans="1:11" x14ac:dyDescent="0.25">
      <c r="A3720" s="51" t="s">
        <v>1146</v>
      </c>
      <c r="B3720" s="49" t="s">
        <v>105</v>
      </c>
      <c r="C3720" s="53">
        <v>45967.621527777781</v>
      </c>
      <c r="D3720" s="49">
        <v>3995.79</v>
      </c>
      <c r="E3720" s="49">
        <v>0.4</v>
      </c>
      <c r="F3720" s="49">
        <v>4.3899999999999997</v>
      </c>
      <c r="G3720" s="30">
        <f t="shared" si="234"/>
        <v>0.439</v>
      </c>
      <c r="H3720" s="31">
        <f t="shared" si="235"/>
        <v>171.47429999999963</v>
      </c>
      <c r="I3720" s="31">
        <f>MAX($H$19:H3720)</f>
        <v>196.25129999999973</v>
      </c>
      <c r="J3720" s="32">
        <f t="shared" si="236"/>
        <v>-24.7770000000001</v>
      </c>
      <c r="K3720" s="33">
        <f t="shared" si="237"/>
        <v>2.566721606592326E-3</v>
      </c>
    </row>
    <row r="3721" spans="1:11" x14ac:dyDescent="0.25">
      <c r="A3721" s="50" t="s">
        <v>1146</v>
      </c>
      <c r="B3721" s="48" t="s">
        <v>107</v>
      </c>
      <c r="C3721" s="52">
        <v>45967.621527777781</v>
      </c>
      <c r="D3721" s="48">
        <v>3995.79</v>
      </c>
      <c r="E3721" s="48">
        <v>0.9</v>
      </c>
      <c r="F3721" s="48">
        <v>12.44</v>
      </c>
      <c r="G3721" s="30">
        <f t="shared" si="234"/>
        <v>1.244</v>
      </c>
      <c r="H3721" s="31">
        <f t="shared" si="235"/>
        <v>172.71829999999963</v>
      </c>
      <c r="I3721" s="31">
        <f>MAX($H$19:H3721)</f>
        <v>196.25129999999973</v>
      </c>
      <c r="J3721" s="32">
        <f t="shared" si="236"/>
        <v>-23.533000000000101</v>
      </c>
      <c r="K3721" s="33">
        <f t="shared" si="237"/>
        <v>7.2547314670479146E-3</v>
      </c>
    </row>
    <row r="3722" spans="1:11" x14ac:dyDescent="0.25">
      <c r="A3722" s="51" t="s">
        <v>1146</v>
      </c>
      <c r="B3722" s="49" t="s">
        <v>105</v>
      </c>
      <c r="C3722" s="53">
        <v>45967.895833333336</v>
      </c>
      <c r="D3722" s="49">
        <v>3980.43</v>
      </c>
      <c r="E3722" s="49">
        <v>0.7</v>
      </c>
      <c r="F3722" s="49">
        <v>-5.94</v>
      </c>
      <c r="G3722" s="30">
        <f t="shared" si="234"/>
        <v>-0.59400000000000008</v>
      </c>
      <c r="H3722" s="31">
        <f t="shared" si="235"/>
        <v>172.12429999999964</v>
      </c>
      <c r="I3722" s="31">
        <f>MAX($H$19:H3722)</f>
        <v>196.25129999999973</v>
      </c>
      <c r="J3722" s="32">
        <f t="shared" si="236"/>
        <v>-24.127000000000095</v>
      </c>
      <c r="K3722" s="33">
        <f t="shared" si="237"/>
        <v>-3.4391260219674979E-3</v>
      </c>
    </row>
    <row r="3723" spans="1:11" x14ac:dyDescent="0.25">
      <c r="A3723" s="50" t="s">
        <v>1146</v>
      </c>
      <c r="B3723" s="48" t="s">
        <v>107</v>
      </c>
      <c r="C3723" s="52">
        <v>45967.895833333336</v>
      </c>
      <c r="D3723" s="48">
        <v>3980.43</v>
      </c>
      <c r="E3723" s="48">
        <v>1.6</v>
      </c>
      <c r="F3723" s="48">
        <v>-13.57</v>
      </c>
      <c r="G3723" s="30">
        <f t="shared" si="234"/>
        <v>-1.3570000000000002</v>
      </c>
      <c r="H3723" s="31">
        <f t="shared" si="235"/>
        <v>170.76729999999964</v>
      </c>
      <c r="I3723" s="31">
        <f>MAX($H$19:H3723)</f>
        <v>196.25129999999973</v>
      </c>
      <c r="J3723" s="32">
        <f t="shared" si="236"/>
        <v>-25.484000000000094</v>
      </c>
      <c r="K3723" s="33">
        <f t="shared" si="237"/>
        <v>-7.8838374360854502E-3</v>
      </c>
    </row>
    <row r="3724" spans="1:11" x14ac:dyDescent="0.25">
      <c r="A3724" s="51" t="s">
        <v>1148</v>
      </c>
      <c r="B3724" s="49" t="s">
        <v>108</v>
      </c>
      <c r="C3724" s="53">
        <v>45968.041666666664</v>
      </c>
      <c r="D3724" s="49">
        <v>1527.8689999999999</v>
      </c>
      <c r="E3724" s="49">
        <v>1.04</v>
      </c>
      <c r="F3724" s="49">
        <v>4.42</v>
      </c>
      <c r="G3724" s="30">
        <f t="shared" si="234"/>
        <v>0.442</v>
      </c>
      <c r="H3724" s="31">
        <f t="shared" si="235"/>
        <v>171.20929999999964</v>
      </c>
      <c r="I3724" s="31">
        <f>MAX($H$19:H3724)</f>
        <v>196.25129999999973</v>
      </c>
      <c r="J3724" s="32">
        <f t="shared" si="236"/>
        <v>-25.042000000000087</v>
      </c>
      <c r="K3724" s="33">
        <f t="shared" si="237"/>
        <v>2.5883175525993618E-3</v>
      </c>
    </row>
    <row r="3725" spans="1:11" x14ac:dyDescent="0.25">
      <c r="A3725" s="50" t="s">
        <v>1148</v>
      </c>
      <c r="B3725" s="48" t="s">
        <v>110</v>
      </c>
      <c r="C3725" s="52">
        <v>45968.041666666664</v>
      </c>
      <c r="D3725" s="48">
        <v>1527.8689999999999</v>
      </c>
      <c r="E3725" s="48">
        <v>2.44</v>
      </c>
      <c r="F3725" s="48">
        <v>0</v>
      </c>
      <c r="G3725" s="30">
        <f t="shared" si="234"/>
        <v>0</v>
      </c>
      <c r="H3725" s="31">
        <f t="shared" si="235"/>
        <v>171.20929999999964</v>
      </c>
      <c r="I3725" s="31">
        <f>MAX($H$19:H3725)</f>
        <v>196.25129999999973</v>
      </c>
      <c r="J3725" s="32">
        <f t="shared" si="236"/>
        <v>-25.042000000000087</v>
      </c>
      <c r="K3725" s="33">
        <f t="shared" si="237"/>
        <v>0</v>
      </c>
    </row>
    <row r="3726" spans="1:11" x14ac:dyDescent="0.25">
      <c r="A3726" s="51" t="s">
        <v>1145</v>
      </c>
      <c r="B3726" s="49" t="s">
        <v>105</v>
      </c>
      <c r="C3726" s="53">
        <v>45968.048611111109</v>
      </c>
      <c r="D3726" s="49">
        <v>439.65</v>
      </c>
      <c r="E3726" s="49">
        <v>3.4</v>
      </c>
      <c r="F3726" s="49">
        <v>-6.26</v>
      </c>
      <c r="G3726" s="30">
        <f t="shared" si="234"/>
        <v>-0.626</v>
      </c>
      <c r="H3726" s="31">
        <f t="shared" si="235"/>
        <v>170.58329999999964</v>
      </c>
      <c r="I3726" s="31">
        <f>MAX($H$19:H3726)</f>
        <v>196.25129999999973</v>
      </c>
      <c r="J3726" s="32">
        <f t="shared" si="236"/>
        <v>-25.668000000000092</v>
      </c>
      <c r="K3726" s="33">
        <f t="shared" si="237"/>
        <v>-3.6563434346148505E-3</v>
      </c>
    </row>
    <row r="3727" spans="1:11" x14ac:dyDescent="0.25">
      <c r="A3727" s="50" t="s">
        <v>1145</v>
      </c>
      <c r="B3727" s="48" t="s">
        <v>107</v>
      </c>
      <c r="C3727" s="52">
        <v>45968.048611111109</v>
      </c>
      <c r="D3727" s="48">
        <v>439.65</v>
      </c>
      <c r="E3727" s="48">
        <v>8</v>
      </c>
      <c r="F3727" s="48">
        <v>-14.72</v>
      </c>
      <c r="G3727" s="30">
        <f t="shared" si="234"/>
        <v>-1.4720000000000002</v>
      </c>
      <c r="H3727" s="31">
        <f t="shared" si="235"/>
        <v>169.11129999999963</v>
      </c>
      <c r="I3727" s="31">
        <f>MAX($H$19:H3727)</f>
        <v>196.25129999999973</v>
      </c>
      <c r="J3727" s="32">
        <f t="shared" si="236"/>
        <v>-27.1400000000001</v>
      </c>
      <c r="K3727" s="33">
        <f t="shared" si="237"/>
        <v>-8.6292151693631025E-3</v>
      </c>
    </row>
    <row r="3728" spans="1:11" x14ac:dyDescent="0.25">
      <c r="A3728" s="50" t="s">
        <v>1144</v>
      </c>
      <c r="B3728" s="48" t="s">
        <v>105</v>
      </c>
      <c r="C3728" s="52">
        <v>45968.163194444445</v>
      </c>
      <c r="D3728" s="48">
        <v>4.9630999999999998</v>
      </c>
      <c r="E3728" s="48">
        <v>3.9</v>
      </c>
      <c r="F3728" s="48">
        <v>-6.01</v>
      </c>
      <c r="G3728" s="30">
        <f t="shared" si="234"/>
        <v>-0.60099999999999998</v>
      </c>
      <c r="H3728" s="31">
        <f t="shared" si="235"/>
        <v>168.51029999999963</v>
      </c>
      <c r="I3728" s="31">
        <f>MAX($H$19:H3728)</f>
        <v>196.25129999999973</v>
      </c>
      <c r="J3728" s="32">
        <f t="shared" si="236"/>
        <v>-27.741000000000099</v>
      </c>
      <c r="K3728" s="33">
        <f t="shared" si="237"/>
        <v>-3.5538725088152257E-3</v>
      </c>
    </row>
    <row r="3729" spans="1:11" x14ac:dyDescent="0.25">
      <c r="A3729" s="51" t="s">
        <v>1144</v>
      </c>
      <c r="B3729" s="49" t="s">
        <v>107</v>
      </c>
      <c r="C3729" s="53">
        <v>45968.163194444445</v>
      </c>
      <c r="D3729" s="49">
        <v>4.9630999999999998</v>
      </c>
      <c r="E3729" s="49">
        <v>9.1</v>
      </c>
      <c r="F3729" s="49">
        <v>-14.01</v>
      </c>
      <c r="G3729" s="30">
        <f t="shared" si="234"/>
        <v>-1.401</v>
      </c>
      <c r="H3729" s="31">
        <f t="shared" si="235"/>
        <v>167.10929999999962</v>
      </c>
      <c r="I3729" s="31">
        <f>MAX($H$19:H3729)</f>
        <v>196.25129999999973</v>
      </c>
      <c r="J3729" s="32">
        <f t="shared" si="236"/>
        <v>-29.14200000000011</v>
      </c>
      <c r="K3729" s="33">
        <f t="shared" si="237"/>
        <v>-8.3140318425639625E-3</v>
      </c>
    </row>
    <row r="3730" spans="1:11" x14ac:dyDescent="0.25">
      <c r="A3730" s="50" t="s">
        <v>1144</v>
      </c>
      <c r="B3730" s="48" t="s">
        <v>108</v>
      </c>
      <c r="C3730" s="52">
        <v>45968.284722222219</v>
      </c>
      <c r="D3730" s="48">
        <v>4.9767000000000001</v>
      </c>
      <c r="E3730" s="48">
        <v>4.2</v>
      </c>
      <c r="F3730" s="48">
        <v>4.41</v>
      </c>
      <c r="G3730" s="30">
        <f t="shared" si="234"/>
        <v>0.44100000000000006</v>
      </c>
      <c r="H3730" s="31">
        <f t="shared" si="235"/>
        <v>167.55029999999962</v>
      </c>
      <c r="I3730" s="31">
        <f>MAX($H$19:H3730)</f>
        <v>196.25129999999973</v>
      </c>
      <c r="J3730" s="32">
        <f t="shared" si="236"/>
        <v>-28.701000000000107</v>
      </c>
      <c r="K3730" s="33">
        <f t="shared" si="237"/>
        <v>2.6389913667281828E-3</v>
      </c>
    </row>
    <row r="3731" spans="1:11" x14ac:dyDescent="0.25">
      <c r="A3731" s="51" t="s">
        <v>1144</v>
      </c>
      <c r="B3731" s="49" t="s">
        <v>110</v>
      </c>
      <c r="C3731" s="53">
        <v>45968.284722222219</v>
      </c>
      <c r="D3731" s="49">
        <v>4.9767000000000001</v>
      </c>
      <c r="E3731" s="49">
        <v>10</v>
      </c>
      <c r="F3731" s="49">
        <v>6.9</v>
      </c>
      <c r="G3731" s="30">
        <f t="shared" si="234"/>
        <v>0.69000000000000006</v>
      </c>
      <c r="H3731" s="31">
        <f t="shared" si="235"/>
        <v>168.24029999999962</v>
      </c>
      <c r="I3731" s="31">
        <f>MAX($H$19:H3731)</f>
        <v>196.25129999999973</v>
      </c>
      <c r="J3731" s="32">
        <f t="shared" si="236"/>
        <v>-28.011000000000109</v>
      </c>
      <c r="K3731" s="33">
        <f t="shared" si="237"/>
        <v>4.1181663058795781E-3</v>
      </c>
    </row>
    <row r="3732" spans="1:11" x14ac:dyDescent="0.25">
      <c r="A3732" s="51" t="s">
        <v>1148</v>
      </c>
      <c r="B3732" s="49" t="s">
        <v>108</v>
      </c>
      <c r="C3732" s="53">
        <v>45968.590277777781</v>
      </c>
      <c r="D3732" s="49">
        <v>1545.0450000000001</v>
      </c>
      <c r="E3732" s="49">
        <v>0.52</v>
      </c>
      <c r="F3732" s="49">
        <v>-6.01</v>
      </c>
      <c r="G3732" s="30">
        <f t="shared" si="234"/>
        <v>-0.60099999999999998</v>
      </c>
      <c r="H3732" s="31">
        <f t="shared" si="235"/>
        <v>167.63929999999962</v>
      </c>
      <c r="I3732" s="31">
        <f>MAX($H$19:H3732)</f>
        <v>196.25129999999973</v>
      </c>
      <c r="J3732" s="32">
        <f t="shared" si="236"/>
        <v>-28.612000000000108</v>
      </c>
      <c r="K3732" s="33">
        <f t="shared" si="237"/>
        <v>-3.5722713285699648E-3</v>
      </c>
    </row>
    <row r="3733" spans="1:11" x14ac:dyDescent="0.25">
      <c r="A3733" s="50" t="s">
        <v>1148</v>
      </c>
      <c r="B3733" s="48" t="s">
        <v>110</v>
      </c>
      <c r="C3733" s="52">
        <v>45968.590277777781</v>
      </c>
      <c r="D3733" s="48">
        <v>1545.0450000000001</v>
      </c>
      <c r="E3733" s="48">
        <v>1.22</v>
      </c>
      <c r="F3733" s="48">
        <v>-14.1</v>
      </c>
      <c r="G3733" s="30">
        <f t="shared" si="234"/>
        <v>-1.4100000000000001</v>
      </c>
      <c r="H3733" s="31">
        <f t="shared" si="235"/>
        <v>166.22929999999963</v>
      </c>
      <c r="I3733" s="31">
        <f>MAX($H$19:H3733)</f>
        <v>196.25129999999973</v>
      </c>
      <c r="J3733" s="32">
        <f t="shared" si="236"/>
        <v>-30.022000000000105</v>
      </c>
      <c r="K3733" s="33">
        <f t="shared" si="237"/>
        <v>-8.4109155788648637E-3</v>
      </c>
    </row>
    <row r="3734" spans="1:11" x14ac:dyDescent="0.25">
      <c r="A3734" s="51" t="s">
        <v>1148</v>
      </c>
      <c r="B3734" s="49" t="s">
        <v>105</v>
      </c>
      <c r="C3734" s="53">
        <v>45968.621527777781</v>
      </c>
      <c r="D3734" s="49">
        <v>1529.17</v>
      </c>
      <c r="E3734" s="49">
        <v>0.46</v>
      </c>
      <c r="F3734" s="49">
        <v>-6.03</v>
      </c>
      <c r="G3734" s="30">
        <f t="shared" si="234"/>
        <v>-0.60300000000000009</v>
      </c>
      <c r="H3734" s="31">
        <f t="shared" si="235"/>
        <v>165.62629999999962</v>
      </c>
      <c r="I3734" s="31">
        <f>MAX($H$19:H3734)</f>
        <v>196.25129999999973</v>
      </c>
      <c r="J3734" s="32">
        <f t="shared" si="236"/>
        <v>-30.625000000000114</v>
      </c>
      <c r="K3734" s="33">
        <f t="shared" si="237"/>
        <v>-3.6275193362422797E-3</v>
      </c>
    </row>
    <row r="3735" spans="1:11" x14ac:dyDescent="0.25">
      <c r="A3735" s="50" t="s">
        <v>1148</v>
      </c>
      <c r="B3735" s="48" t="s">
        <v>107</v>
      </c>
      <c r="C3735" s="52">
        <v>45968.621527777781</v>
      </c>
      <c r="D3735" s="48">
        <v>1529.17</v>
      </c>
      <c r="E3735" s="48">
        <v>1.07</v>
      </c>
      <c r="F3735" s="48">
        <v>-14.04</v>
      </c>
      <c r="G3735" s="30">
        <f t="shared" si="234"/>
        <v>-1.4039999999999999</v>
      </c>
      <c r="H3735" s="31">
        <f t="shared" si="235"/>
        <v>164.22229999999962</v>
      </c>
      <c r="I3735" s="31">
        <f>MAX($H$19:H3735)</f>
        <v>196.25129999999973</v>
      </c>
      <c r="J3735" s="32">
        <f t="shared" si="236"/>
        <v>-32.02900000000011</v>
      </c>
      <c r="K3735" s="33">
        <f t="shared" si="237"/>
        <v>-8.4769145962929615E-3</v>
      </c>
    </row>
    <row r="3736" spans="1:11" x14ac:dyDescent="0.25">
      <c r="A3736" s="50" t="s">
        <v>1145</v>
      </c>
      <c r="B3736" s="48" t="s">
        <v>108</v>
      </c>
      <c r="C3736" s="52">
        <v>45968.625</v>
      </c>
      <c r="D3736" s="48">
        <v>440.05</v>
      </c>
      <c r="E3736" s="48">
        <v>3.8</v>
      </c>
      <c r="F3736" s="48">
        <v>-2.66</v>
      </c>
      <c r="G3736" s="30">
        <f t="shared" si="234"/>
        <v>-0.26600000000000001</v>
      </c>
      <c r="H3736" s="31">
        <f t="shared" si="235"/>
        <v>163.95629999999963</v>
      </c>
      <c r="I3736" s="31">
        <f>MAX($H$19:H3736)</f>
        <v>196.25129999999973</v>
      </c>
      <c r="J3736" s="32">
        <f t="shared" si="236"/>
        <v>-32.295000000000101</v>
      </c>
      <c r="K3736" s="33">
        <f t="shared" si="237"/>
        <v>-1.619755660467459E-3</v>
      </c>
    </row>
    <row r="3737" spans="1:11" x14ac:dyDescent="0.25">
      <c r="A3737" s="50" t="s">
        <v>1145</v>
      </c>
      <c r="B3737" s="48" t="s">
        <v>110</v>
      </c>
      <c r="C3737" s="52">
        <v>45968.625</v>
      </c>
      <c r="D3737" s="48">
        <v>440.05</v>
      </c>
      <c r="E3737" s="48">
        <v>8.8000000000000007</v>
      </c>
      <c r="F3737" s="48">
        <v>-6.16</v>
      </c>
      <c r="G3737" s="30">
        <f t="shared" si="234"/>
        <v>-0.6160000000000001</v>
      </c>
      <c r="H3737" s="31">
        <f t="shared" si="235"/>
        <v>163.34029999999962</v>
      </c>
      <c r="I3737" s="31">
        <f>MAX($H$19:H3737)</f>
        <v>196.25129999999973</v>
      </c>
      <c r="J3737" s="32">
        <f t="shared" si="236"/>
        <v>-32.911000000000115</v>
      </c>
      <c r="K3737" s="33">
        <f t="shared" si="237"/>
        <v>-3.757098690321814E-3</v>
      </c>
    </row>
    <row r="3738" spans="1:11" x14ac:dyDescent="0.25">
      <c r="A3738" s="51" t="s">
        <v>1145</v>
      </c>
      <c r="B3738" s="49" t="s">
        <v>105</v>
      </c>
      <c r="C3738" s="53">
        <v>45968.760416666664</v>
      </c>
      <c r="D3738" s="49">
        <v>439.35</v>
      </c>
      <c r="E3738" s="49">
        <v>3.8</v>
      </c>
      <c r="F3738" s="49">
        <v>-2.66</v>
      </c>
      <c r="G3738" s="30">
        <f t="shared" si="234"/>
        <v>-0.26600000000000001</v>
      </c>
      <c r="H3738" s="31">
        <f t="shared" si="235"/>
        <v>163.07429999999962</v>
      </c>
      <c r="I3738" s="31">
        <f>MAX($H$19:H3738)</f>
        <v>196.25129999999973</v>
      </c>
      <c r="J3738" s="32">
        <f t="shared" si="236"/>
        <v>-33.177000000000106</v>
      </c>
      <c r="K3738" s="33">
        <f t="shared" si="237"/>
        <v>-1.6285019679772583E-3</v>
      </c>
    </row>
    <row r="3739" spans="1:11" x14ac:dyDescent="0.25">
      <c r="A3739" s="51" t="s">
        <v>1145</v>
      </c>
      <c r="B3739" s="49" t="s">
        <v>105</v>
      </c>
      <c r="C3739" s="53">
        <v>45968.760416666664</v>
      </c>
      <c r="D3739" s="49">
        <v>439.35</v>
      </c>
      <c r="E3739" s="49">
        <v>8.8000000000000007</v>
      </c>
      <c r="F3739" s="49">
        <v>-6.16</v>
      </c>
      <c r="G3739" s="30">
        <f t="shared" si="234"/>
        <v>-0.6160000000000001</v>
      </c>
      <c r="H3739" s="31">
        <f t="shared" si="235"/>
        <v>162.45829999999961</v>
      </c>
      <c r="I3739" s="31">
        <f>MAX($H$19:H3739)</f>
        <v>196.25129999999973</v>
      </c>
      <c r="J3739" s="32">
        <f t="shared" si="236"/>
        <v>-33.79300000000012</v>
      </c>
      <c r="K3739" s="33">
        <f t="shared" si="237"/>
        <v>-3.7774192499984149E-3</v>
      </c>
    </row>
    <row r="3740" spans="1:11" x14ac:dyDescent="0.25">
      <c r="A3740" s="50" t="s">
        <v>1145</v>
      </c>
      <c r="B3740" s="48" t="s">
        <v>105</v>
      </c>
      <c r="C3740" s="52">
        <v>45968.760416666664</v>
      </c>
      <c r="D3740" s="48">
        <v>439.35</v>
      </c>
      <c r="E3740" s="48">
        <v>4.5</v>
      </c>
      <c r="F3740" s="48">
        <v>-5.4</v>
      </c>
      <c r="G3740" s="30">
        <f t="shared" si="234"/>
        <v>-0.54</v>
      </c>
      <c r="H3740" s="31">
        <f t="shared" si="235"/>
        <v>161.91829999999962</v>
      </c>
      <c r="I3740" s="31">
        <f>MAX($H$19:H3740)</f>
        <v>196.25129999999973</v>
      </c>
      <c r="J3740" s="32">
        <f t="shared" si="236"/>
        <v>-34.333000000000112</v>
      </c>
      <c r="K3740" s="33">
        <f t="shared" si="237"/>
        <v>-3.323929894625266E-3</v>
      </c>
    </row>
    <row r="3741" spans="1:11" x14ac:dyDescent="0.25">
      <c r="A3741" s="50" t="s">
        <v>1145</v>
      </c>
      <c r="B3741" s="48" t="s">
        <v>107</v>
      </c>
      <c r="C3741" s="52">
        <v>45968.760416666664</v>
      </c>
      <c r="D3741" s="48">
        <v>439.35</v>
      </c>
      <c r="E3741" s="48">
        <v>10.5</v>
      </c>
      <c r="F3741" s="48">
        <v>-12.6</v>
      </c>
      <c r="G3741" s="30">
        <f t="shared" si="234"/>
        <v>-1.26</v>
      </c>
      <c r="H3741" s="31">
        <f t="shared" si="235"/>
        <v>160.65829999999963</v>
      </c>
      <c r="I3741" s="31">
        <f>MAX($H$19:H3741)</f>
        <v>196.25129999999973</v>
      </c>
      <c r="J3741" s="32">
        <f t="shared" si="236"/>
        <v>-35.593000000000103</v>
      </c>
      <c r="K3741" s="33">
        <f t="shared" si="237"/>
        <v>-7.7817022535439095E-3</v>
      </c>
    </row>
    <row r="3742" spans="1:11" x14ac:dyDescent="0.25">
      <c r="A3742" s="51" t="s">
        <v>1148</v>
      </c>
      <c r="B3742" s="49" t="s">
        <v>108</v>
      </c>
      <c r="C3742" s="53">
        <v>45968.885416666664</v>
      </c>
      <c r="D3742" s="49">
        <v>1538.672</v>
      </c>
      <c r="E3742" s="49">
        <v>0.96</v>
      </c>
      <c r="F3742" s="49">
        <v>4.4000000000000004</v>
      </c>
      <c r="G3742" s="30">
        <f t="shared" si="234"/>
        <v>0.44000000000000006</v>
      </c>
      <c r="H3742" s="31">
        <f t="shared" si="235"/>
        <v>161.09829999999963</v>
      </c>
      <c r="I3742" s="31">
        <f>MAX($H$19:H3742)</f>
        <v>196.25129999999973</v>
      </c>
      <c r="J3742" s="32">
        <f t="shared" si="236"/>
        <v>-35.153000000000105</v>
      </c>
      <c r="K3742" s="33">
        <f t="shared" si="237"/>
        <v>2.7387318302261043E-3</v>
      </c>
    </row>
    <row r="3743" spans="1:11" x14ac:dyDescent="0.25">
      <c r="A3743" s="50" t="s">
        <v>1148</v>
      </c>
      <c r="B3743" s="48" t="s">
        <v>110</v>
      </c>
      <c r="C3743" s="52">
        <v>45968.885416666664</v>
      </c>
      <c r="D3743" s="48">
        <v>1538.672</v>
      </c>
      <c r="E3743" s="48">
        <v>2.2400000000000002</v>
      </c>
      <c r="F3743" s="48">
        <v>45.73</v>
      </c>
      <c r="G3743" s="30">
        <f t="shared" si="234"/>
        <v>4.5729999999999995</v>
      </c>
      <c r="H3743" s="31">
        <f t="shared" si="235"/>
        <v>165.67129999999963</v>
      </c>
      <c r="I3743" s="31">
        <f>MAX($H$19:H3743)</f>
        <v>196.25129999999973</v>
      </c>
      <c r="J3743" s="32">
        <f t="shared" si="236"/>
        <v>-30.580000000000098</v>
      </c>
      <c r="K3743" s="33">
        <f t="shared" si="237"/>
        <v>2.8386395138868759E-2</v>
      </c>
    </row>
    <row r="3744" spans="1:11" x14ac:dyDescent="0.25">
      <c r="A3744" s="50" t="s">
        <v>1144</v>
      </c>
      <c r="B3744" s="48" t="s">
        <v>108</v>
      </c>
      <c r="C3744" s="52">
        <v>45970.982638888891</v>
      </c>
      <c r="D3744" s="48">
        <v>4.9790000000000001</v>
      </c>
      <c r="E3744" s="48">
        <v>4.8</v>
      </c>
      <c r="F3744" s="48">
        <v>4.46</v>
      </c>
      <c r="G3744" s="30">
        <f t="shared" si="234"/>
        <v>0.44600000000000001</v>
      </c>
      <c r="H3744" s="31">
        <f t="shared" si="235"/>
        <v>166.11729999999963</v>
      </c>
      <c r="I3744" s="31">
        <f>MAX($H$19:H3744)</f>
        <v>196.25129999999973</v>
      </c>
      <c r="J3744" s="32">
        <f t="shared" si="236"/>
        <v>-30.1340000000001</v>
      </c>
      <c r="K3744" s="33">
        <f t="shared" si="237"/>
        <v>2.6920776259979906E-3</v>
      </c>
    </row>
    <row r="3745" spans="1:11" x14ac:dyDescent="0.25">
      <c r="A3745" s="51" t="s">
        <v>1144</v>
      </c>
      <c r="B3745" s="49" t="s">
        <v>110</v>
      </c>
      <c r="C3745" s="53">
        <v>45970.982638888891</v>
      </c>
      <c r="D3745" s="49">
        <v>4.9790000000000001</v>
      </c>
      <c r="E3745" s="49">
        <v>11.3</v>
      </c>
      <c r="F3745" s="49">
        <v>43.28</v>
      </c>
      <c r="G3745" s="30">
        <f t="shared" si="234"/>
        <v>4.3280000000000003</v>
      </c>
      <c r="H3745" s="31">
        <f t="shared" si="235"/>
        <v>170.44529999999963</v>
      </c>
      <c r="I3745" s="31">
        <f>MAX($H$19:H3745)</f>
        <v>196.25129999999973</v>
      </c>
      <c r="J3745" s="32">
        <f t="shared" si="236"/>
        <v>-25.806000000000097</v>
      </c>
      <c r="K3745" s="33">
        <f t="shared" si="237"/>
        <v>2.605387879528509E-2</v>
      </c>
    </row>
    <row r="3746" spans="1:11" x14ac:dyDescent="0.25">
      <c r="A3746" s="51" t="s">
        <v>1146</v>
      </c>
      <c r="B3746" s="49" t="s">
        <v>108</v>
      </c>
      <c r="C3746" s="53">
        <v>45970.986111111109</v>
      </c>
      <c r="D3746" s="49">
        <v>4006.09</v>
      </c>
      <c r="E3746" s="49">
        <v>0.5</v>
      </c>
      <c r="F3746" s="49">
        <v>4.21</v>
      </c>
      <c r="G3746" s="30">
        <f t="shared" si="234"/>
        <v>0.42100000000000004</v>
      </c>
      <c r="H3746" s="31">
        <f t="shared" si="235"/>
        <v>170.86629999999963</v>
      </c>
      <c r="I3746" s="31">
        <f>MAX($H$19:H3746)</f>
        <v>196.25129999999973</v>
      </c>
      <c r="J3746" s="32">
        <f t="shared" si="236"/>
        <v>-25.385000000000105</v>
      </c>
      <c r="K3746" s="33">
        <f t="shared" si="237"/>
        <v>2.470000639501313E-3</v>
      </c>
    </row>
    <row r="3747" spans="1:11" x14ac:dyDescent="0.25">
      <c r="A3747" s="50" t="s">
        <v>1146</v>
      </c>
      <c r="B3747" s="48" t="s">
        <v>110</v>
      </c>
      <c r="C3747" s="52">
        <v>45970.986111111109</v>
      </c>
      <c r="D3747" s="48">
        <v>4006.09</v>
      </c>
      <c r="E3747" s="48">
        <v>1.2</v>
      </c>
      <c r="F3747" s="48">
        <v>42.19</v>
      </c>
      <c r="G3747" s="30">
        <f t="shared" si="234"/>
        <v>4.2190000000000003</v>
      </c>
      <c r="H3747" s="31">
        <f t="shared" si="235"/>
        <v>175.08529999999962</v>
      </c>
      <c r="I3747" s="31">
        <f>MAX($H$19:H3747)</f>
        <v>196.25129999999973</v>
      </c>
      <c r="J3747" s="32">
        <f t="shared" si="236"/>
        <v>-21.166000000000111</v>
      </c>
      <c r="K3747" s="33">
        <f t="shared" si="237"/>
        <v>2.4691820446747004E-2</v>
      </c>
    </row>
    <row r="3748" spans="1:11" x14ac:dyDescent="0.25">
      <c r="A3748" s="51" t="s">
        <v>1145</v>
      </c>
      <c r="B3748" s="49" t="s">
        <v>108</v>
      </c>
      <c r="C3748" s="53">
        <v>45971.232638888891</v>
      </c>
      <c r="D3748" s="49">
        <v>440.55</v>
      </c>
      <c r="E3748" s="49">
        <v>4.5</v>
      </c>
      <c r="F3748" s="49">
        <v>-5.4</v>
      </c>
      <c r="G3748" s="30">
        <f t="shared" si="234"/>
        <v>-0.54</v>
      </c>
      <c r="H3748" s="31">
        <f t="shared" si="235"/>
        <v>174.54529999999963</v>
      </c>
      <c r="I3748" s="31">
        <f>MAX($H$19:H3748)</f>
        <v>196.25129999999973</v>
      </c>
      <c r="J3748" s="32">
        <f t="shared" si="236"/>
        <v>-21.706000000000103</v>
      </c>
      <c r="K3748" s="33">
        <f t="shared" si="237"/>
        <v>-3.0842109531753481E-3</v>
      </c>
    </row>
    <row r="3749" spans="1:11" x14ac:dyDescent="0.25">
      <c r="A3749" s="51" t="s">
        <v>1145</v>
      </c>
      <c r="B3749" s="49" t="s">
        <v>108</v>
      </c>
      <c r="C3749" s="53">
        <v>45971.232638888891</v>
      </c>
      <c r="D3749" s="49">
        <v>440.55</v>
      </c>
      <c r="E3749" s="49">
        <v>10.5</v>
      </c>
      <c r="F3749" s="49">
        <v>-12.6</v>
      </c>
      <c r="G3749" s="30">
        <f t="shared" si="234"/>
        <v>-1.26</v>
      </c>
      <c r="H3749" s="31">
        <f t="shared" si="235"/>
        <v>173.28529999999964</v>
      </c>
      <c r="I3749" s="31">
        <f>MAX($H$19:H3749)</f>
        <v>196.25129999999973</v>
      </c>
      <c r="J3749" s="32">
        <f t="shared" si="236"/>
        <v>-22.966000000000093</v>
      </c>
      <c r="K3749" s="33">
        <f t="shared" si="237"/>
        <v>-7.218756391607184E-3</v>
      </c>
    </row>
    <row r="3750" spans="1:11" x14ac:dyDescent="0.25">
      <c r="A3750" s="51" t="s">
        <v>1145</v>
      </c>
      <c r="B3750" s="49" t="s">
        <v>108</v>
      </c>
      <c r="C3750" s="53">
        <v>45971.232638888891</v>
      </c>
      <c r="D3750" s="49">
        <v>440.55</v>
      </c>
      <c r="E3750" s="49">
        <v>7.7</v>
      </c>
      <c r="F3750" s="49">
        <v>4.62</v>
      </c>
      <c r="G3750" s="30">
        <f t="shared" si="234"/>
        <v>0.46200000000000002</v>
      </c>
      <c r="H3750" s="31">
        <f t="shared" si="235"/>
        <v>173.74729999999963</v>
      </c>
      <c r="I3750" s="31">
        <f>MAX($H$19:H3750)</f>
        <v>196.25129999999973</v>
      </c>
      <c r="J3750" s="32">
        <f t="shared" si="236"/>
        <v>-22.504000000000104</v>
      </c>
      <c r="K3750" s="33">
        <f t="shared" si="237"/>
        <v>2.6661234392069133E-3</v>
      </c>
    </row>
    <row r="3751" spans="1:11" x14ac:dyDescent="0.25">
      <c r="A3751" s="50" t="s">
        <v>1145</v>
      </c>
      <c r="B3751" s="48" t="s">
        <v>110</v>
      </c>
      <c r="C3751" s="52">
        <v>45971.232638888891</v>
      </c>
      <c r="D3751" s="48">
        <v>440.55</v>
      </c>
      <c r="E3751" s="48">
        <v>18</v>
      </c>
      <c r="F3751" s="48">
        <v>5.76</v>
      </c>
      <c r="G3751" s="30">
        <f t="shared" si="234"/>
        <v>0.57599999999999996</v>
      </c>
      <c r="H3751" s="31">
        <f t="shared" si="235"/>
        <v>174.32329999999962</v>
      </c>
      <c r="I3751" s="31">
        <f>MAX($H$19:H3751)</f>
        <v>196.25129999999973</v>
      </c>
      <c r="J3751" s="32">
        <f t="shared" si="236"/>
        <v>-21.928000000000111</v>
      </c>
      <c r="K3751" s="33">
        <f t="shared" si="237"/>
        <v>3.3151594298155285E-3</v>
      </c>
    </row>
    <row r="3752" spans="1:11" x14ac:dyDescent="0.25">
      <c r="A3752" s="50" t="s">
        <v>1147</v>
      </c>
      <c r="B3752" s="48" t="s">
        <v>105</v>
      </c>
      <c r="C3752" s="52">
        <v>45971.454861111109</v>
      </c>
      <c r="D3752" s="48">
        <v>60.052999999999997</v>
      </c>
      <c r="E3752" s="48">
        <v>20.399999999999999</v>
      </c>
      <c r="F3752" s="48">
        <v>-6.22</v>
      </c>
      <c r="G3752" s="30">
        <f t="shared" si="234"/>
        <v>-0.622</v>
      </c>
      <c r="H3752" s="31">
        <f t="shared" si="235"/>
        <v>173.70129999999961</v>
      </c>
      <c r="I3752" s="31">
        <f>MAX($H$19:H3752)</f>
        <v>196.25129999999973</v>
      </c>
      <c r="J3752" s="32">
        <f t="shared" si="236"/>
        <v>-22.550000000000125</v>
      </c>
      <c r="K3752" s="33">
        <f t="shared" si="237"/>
        <v>-3.5680829814489501E-3</v>
      </c>
    </row>
    <row r="3753" spans="1:11" x14ac:dyDescent="0.25">
      <c r="A3753" s="51" t="s">
        <v>1147</v>
      </c>
      <c r="B3753" s="49" t="s">
        <v>107</v>
      </c>
      <c r="C3753" s="53">
        <v>45971.454861111109</v>
      </c>
      <c r="D3753" s="49">
        <v>60.052999999999997</v>
      </c>
      <c r="E3753" s="49">
        <v>47.6</v>
      </c>
      <c r="F3753" s="49">
        <v>-14.52</v>
      </c>
      <c r="G3753" s="30">
        <f t="shared" ref="G3753:G3816" si="238">(F3753*0.1)</f>
        <v>-1.452</v>
      </c>
      <c r="H3753" s="31">
        <f t="shared" ref="H3753:H3816" si="239">(H3752+G3753)</f>
        <v>172.24929999999961</v>
      </c>
      <c r="I3753" s="31">
        <f>MAX($H$19:H3753)</f>
        <v>196.25129999999973</v>
      </c>
      <c r="J3753" s="32">
        <f t="shared" ref="J3753:J3816" si="240">(H3753-I3753)</f>
        <v>-24.002000000000123</v>
      </c>
      <c r="K3753" s="33">
        <f t="shared" ref="K3753:K3816" si="241">(H3753/H3752)-1</f>
        <v>-8.3591775075949615E-3</v>
      </c>
    </row>
    <row r="3754" spans="1:11" x14ac:dyDescent="0.25">
      <c r="A3754" s="51" t="s">
        <v>1148</v>
      </c>
      <c r="B3754" s="49" t="s">
        <v>108</v>
      </c>
      <c r="C3754" s="53">
        <v>45971.548611111109</v>
      </c>
      <c r="D3754" s="49">
        <v>1580.2280000000001</v>
      </c>
      <c r="E3754" s="49">
        <v>0.61</v>
      </c>
      <c r="F3754" s="49">
        <v>4.51</v>
      </c>
      <c r="G3754" s="30">
        <f t="shared" si="238"/>
        <v>0.45100000000000001</v>
      </c>
      <c r="H3754" s="31">
        <f t="shared" si="239"/>
        <v>172.7002999999996</v>
      </c>
      <c r="I3754" s="31">
        <f>MAX($H$19:H3754)</f>
        <v>196.25129999999973</v>
      </c>
      <c r="J3754" s="32">
        <f t="shared" si="240"/>
        <v>-23.55100000000013</v>
      </c>
      <c r="K3754" s="33">
        <f t="shared" si="241"/>
        <v>2.6182980134026312E-3</v>
      </c>
    </row>
    <row r="3755" spans="1:11" x14ac:dyDescent="0.25">
      <c r="A3755" s="50" t="s">
        <v>1148</v>
      </c>
      <c r="B3755" s="48" t="s">
        <v>110</v>
      </c>
      <c r="C3755" s="52">
        <v>45971.548611111109</v>
      </c>
      <c r="D3755" s="48">
        <v>1580.2280000000001</v>
      </c>
      <c r="E3755" s="48">
        <v>1.43</v>
      </c>
      <c r="F3755" s="48">
        <v>0</v>
      </c>
      <c r="G3755" s="30">
        <f t="shared" si="238"/>
        <v>0</v>
      </c>
      <c r="H3755" s="31">
        <f t="shared" si="239"/>
        <v>172.7002999999996</v>
      </c>
      <c r="I3755" s="31">
        <f>MAX($H$19:H3755)</f>
        <v>196.25129999999973</v>
      </c>
      <c r="J3755" s="32">
        <f t="shared" si="240"/>
        <v>-23.55100000000013</v>
      </c>
      <c r="K3755" s="33">
        <f t="shared" si="241"/>
        <v>0</v>
      </c>
    </row>
    <row r="3756" spans="1:11" x14ac:dyDescent="0.25">
      <c r="A3756" s="50" t="s">
        <v>1144</v>
      </c>
      <c r="B3756" s="48" t="s">
        <v>105</v>
      </c>
      <c r="C3756" s="52">
        <v>45971.614583333336</v>
      </c>
      <c r="D3756" s="48">
        <v>5.0259999999999998</v>
      </c>
      <c r="E3756" s="48">
        <v>2.8</v>
      </c>
      <c r="F3756" s="48">
        <v>4.51</v>
      </c>
      <c r="G3756" s="30">
        <f t="shared" si="238"/>
        <v>0.45100000000000001</v>
      </c>
      <c r="H3756" s="31">
        <f t="shared" si="239"/>
        <v>173.15129999999959</v>
      </c>
      <c r="I3756" s="31">
        <f>MAX($H$19:H3756)</f>
        <v>196.25129999999973</v>
      </c>
      <c r="J3756" s="32">
        <f t="shared" si="240"/>
        <v>-23.100000000000136</v>
      </c>
      <c r="K3756" s="33">
        <f t="shared" si="241"/>
        <v>2.6114604317422074E-3</v>
      </c>
    </row>
    <row r="3757" spans="1:11" x14ac:dyDescent="0.25">
      <c r="A3757" s="51" t="s">
        <v>1144</v>
      </c>
      <c r="B3757" s="49" t="s">
        <v>107</v>
      </c>
      <c r="C3757" s="53">
        <v>45971.614583333336</v>
      </c>
      <c r="D3757" s="49">
        <v>5.0259999999999998</v>
      </c>
      <c r="E3757" s="49">
        <v>6.5</v>
      </c>
      <c r="F3757" s="49">
        <v>7.0000000000000007E-2</v>
      </c>
      <c r="G3757" s="30">
        <f t="shared" si="238"/>
        <v>7.000000000000001E-3</v>
      </c>
      <c r="H3757" s="31">
        <f t="shared" si="239"/>
        <v>173.1582999999996</v>
      </c>
      <c r="I3757" s="31">
        <f>MAX($H$19:H3757)</f>
        <v>196.25129999999973</v>
      </c>
      <c r="J3757" s="32">
        <f t="shared" si="240"/>
        <v>-23.093000000000131</v>
      </c>
      <c r="K3757" s="33">
        <f t="shared" si="241"/>
        <v>4.0427071584137053E-5</v>
      </c>
    </row>
    <row r="3758" spans="1:11" x14ac:dyDescent="0.25">
      <c r="A3758" s="51" t="s">
        <v>1146</v>
      </c>
      <c r="B3758" s="49" t="s">
        <v>108</v>
      </c>
      <c r="C3758" s="53">
        <v>45971.725694444445</v>
      </c>
      <c r="D3758" s="49">
        <v>4096.8100000000004</v>
      </c>
      <c r="E3758" s="49">
        <v>0.5</v>
      </c>
      <c r="F3758" s="49">
        <v>4.1900000000000004</v>
      </c>
      <c r="G3758" s="30">
        <f t="shared" si="238"/>
        <v>0.41900000000000004</v>
      </c>
      <c r="H3758" s="31">
        <f t="shared" si="239"/>
        <v>173.57729999999961</v>
      </c>
      <c r="I3758" s="31">
        <f>MAX($H$19:H3758)</f>
        <v>196.25129999999973</v>
      </c>
      <c r="J3758" s="32">
        <f t="shared" si="240"/>
        <v>-22.67400000000012</v>
      </c>
      <c r="K3758" s="33">
        <f t="shared" si="241"/>
        <v>2.4197511756585133E-3</v>
      </c>
    </row>
    <row r="3759" spans="1:11" x14ac:dyDescent="0.25">
      <c r="A3759" s="50" t="s">
        <v>1146</v>
      </c>
      <c r="B3759" s="48" t="s">
        <v>110</v>
      </c>
      <c r="C3759" s="52">
        <v>45971.725694444445</v>
      </c>
      <c r="D3759" s="48">
        <v>4096.8100000000004</v>
      </c>
      <c r="E3759" s="48">
        <v>1.2</v>
      </c>
      <c r="F3759" s="48">
        <v>39.46</v>
      </c>
      <c r="G3759" s="30">
        <f t="shared" si="238"/>
        <v>3.9460000000000002</v>
      </c>
      <c r="H3759" s="31">
        <f t="shared" si="239"/>
        <v>177.52329999999961</v>
      </c>
      <c r="I3759" s="31">
        <f>MAX($H$19:H3759)</f>
        <v>196.25129999999973</v>
      </c>
      <c r="J3759" s="32">
        <f t="shared" si="240"/>
        <v>-18.728000000000122</v>
      </c>
      <c r="K3759" s="33">
        <f t="shared" si="241"/>
        <v>2.2733387372657621E-2</v>
      </c>
    </row>
    <row r="3760" spans="1:11" x14ac:dyDescent="0.25">
      <c r="A3760" s="51" t="s">
        <v>1148</v>
      </c>
      <c r="B3760" s="49" t="s">
        <v>108</v>
      </c>
      <c r="C3760" s="53">
        <v>45971.753472222219</v>
      </c>
      <c r="D3760" s="49">
        <v>1584.279</v>
      </c>
      <c r="E3760" s="49">
        <v>0.65</v>
      </c>
      <c r="F3760" s="49">
        <v>4.41</v>
      </c>
      <c r="G3760" s="30">
        <f t="shared" si="238"/>
        <v>0.44100000000000006</v>
      </c>
      <c r="H3760" s="31">
        <f t="shared" si="239"/>
        <v>177.96429999999961</v>
      </c>
      <c r="I3760" s="31">
        <f>MAX($H$19:H3760)</f>
        <v>196.25129999999973</v>
      </c>
      <c r="J3760" s="32">
        <f t="shared" si="240"/>
        <v>-18.28700000000012</v>
      </c>
      <c r="K3760" s="33">
        <f t="shared" si="241"/>
        <v>2.484180949768211E-3</v>
      </c>
    </row>
    <row r="3761" spans="1:11" x14ac:dyDescent="0.25">
      <c r="A3761" s="50" t="s">
        <v>1148</v>
      </c>
      <c r="B3761" s="48" t="s">
        <v>110</v>
      </c>
      <c r="C3761" s="52">
        <v>45971.753472222219</v>
      </c>
      <c r="D3761" s="48">
        <v>1584.279</v>
      </c>
      <c r="E3761" s="48">
        <v>1.53</v>
      </c>
      <c r="F3761" s="48">
        <v>0</v>
      </c>
      <c r="G3761" s="30">
        <f t="shared" si="238"/>
        <v>0</v>
      </c>
      <c r="H3761" s="31">
        <f t="shared" si="239"/>
        <v>177.96429999999961</v>
      </c>
      <c r="I3761" s="31">
        <f>MAX($H$19:H3761)</f>
        <v>196.25129999999973</v>
      </c>
      <c r="J3761" s="32">
        <f t="shared" si="240"/>
        <v>-18.28700000000012</v>
      </c>
      <c r="K3761" s="33">
        <f t="shared" si="241"/>
        <v>0</v>
      </c>
    </row>
    <row r="3762" spans="1:11" x14ac:dyDescent="0.25">
      <c r="A3762" s="50" t="s">
        <v>1147</v>
      </c>
      <c r="B3762" s="48" t="s">
        <v>108</v>
      </c>
      <c r="C3762" s="52">
        <v>45971.795138888891</v>
      </c>
      <c r="D3762" s="48">
        <v>60.188000000000002</v>
      </c>
      <c r="E3762" s="48">
        <v>24.83</v>
      </c>
      <c r="F3762" s="48">
        <v>-6.13</v>
      </c>
      <c r="G3762" s="30">
        <f t="shared" si="238"/>
        <v>-0.61299999999999999</v>
      </c>
      <c r="H3762" s="31">
        <f t="shared" si="239"/>
        <v>177.35129999999961</v>
      </c>
      <c r="I3762" s="31">
        <f>MAX($H$19:H3762)</f>
        <v>196.25129999999973</v>
      </c>
      <c r="J3762" s="32">
        <f t="shared" si="240"/>
        <v>-18.900000000000119</v>
      </c>
      <c r="K3762" s="33">
        <f t="shared" si="241"/>
        <v>-3.4445110620501262E-3</v>
      </c>
    </row>
    <row r="3763" spans="1:11" x14ac:dyDescent="0.25">
      <c r="A3763" s="51" t="s">
        <v>1147</v>
      </c>
      <c r="B3763" s="49" t="s">
        <v>110</v>
      </c>
      <c r="C3763" s="53">
        <v>45971.795138888891</v>
      </c>
      <c r="D3763" s="49">
        <v>60.188000000000002</v>
      </c>
      <c r="E3763" s="49">
        <v>57.94</v>
      </c>
      <c r="F3763" s="49">
        <v>-14.31</v>
      </c>
      <c r="G3763" s="30">
        <f t="shared" si="238"/>
        <v>-1.431</v>
      </c>
      <c r="H3763" s="31">
        <f t="shared" si="239"/>
        <v>175.9202999999996</v>
      </c>
      <c r="I3763" s="31">
        <f>MAX($H$19:H3763)</f>
        <v>196.25129999999973</v>
      </c>
      <c r="J3763" s="32">
        <f t="shared" si="240"/>
        <v>-20.331000000000131</v>
      </c>
      <c r="K3763" s="33">
        <f t="shared" si="241"/>
        <v>-8.0687313822904727E-3</v>
      </c>
    </row>
    <row r="3764" spans="1:11" x14ac:dyDescent="0.25">
      <c r="A3764" s="51" t="s">
        <v>1148</v>
      </c>
      <c r="B3764" s="49" t="s">
        <v>108</v>
      </c>
      <c r="C3764" s="53">
        <v>45972.173611111109</v>
      </c>
      <c r="D3764" s="49">
        <v>1589.116</v>
      </c>
      <c r="E3764" s="49">
        <v>0.76</v>
      </c>
      <c r="F3764" s="49">
        <v>-6.01</v>
      </c>
      <c r="G3764" s="30">
        <f t="shared" si="238"/>
        <v>-0.60099999999999998</v>
      </c>
      <c r="H3764" s="31">
        <f t="shared" si="239"/>
        <v>175.3192999999996</v>
      </c>
      <c r="I3764" s="31">
        <f>MAX($H$19:H3764)</f>
        <v>196.25129999999973</v>
      </c>
      <c r="J3764" s="32">
        <f t="shared" si="240"/>
        <v>-20.93200000000013</v>
      </c>
      <c r="K3764" s="33">
        <f t="shared" si="241"/>
        <v>-3.4163197766261533E-3</v>
      </c>
    </row>
    <row r="3765" spans="1:11" x14ac:dyDescent="0.25">
      <c r="A3765" s="50" t="s">
        <v>1148</v>
      </c>
      <c r="B3765" s="48" t="s">
        <v>110</v>
      </c>
      <c r="C3765" s="52">
        <v>45972.173611111109</v>
      </c>
      <c r="D3765" s="48">
        <v>1589.116</v>
      </c>
      <c r="E3765" s="48">
        <v>1.78</v>
      </c>
      <c r="F3765" s="48">
        <v>-14.09</v>
      </c>
      <c r="G3765" s="30">
        <f t="shared" si="238"/>
        <v>-1.409</v>
      </c>
      <c r="H3765" s="31">
        <f t="shared" si="239"/>
        <v>173.91029999999961</v>
      </c>
      <c r="I3765" s="31">
        <f>MAX($H$19:H3765)</f>
        <v>196.25129999999973</v>
      </c>
      <c r="J3765" s="32">
        <f t="shared" si="240"/>
        <v>-22.341000000000122</v>
      </c>
      <c r="K3765" s="33">
        <f t="shared" si="241"/>
        <v>-8.0367649197777835E-3</v>
      </c>
    </row>
    <row r="3766" spans="1:11" x14ac:dyDescent="0.25">
      <c r="A3766" s="51" t="s">
        <v>1148</v>
      </c>
      <c r="B3766" s="49" t="s">
        <v>108</v>
      </c>
      <c r="C3766" s="53">
        <v>45972.34375</v>
      </c>
      <c r="D3766" s="49">
        <v>1595.6849999999999</v>
      </c>
      <c r="E3766" s="49">
        <v>0.62</v>
      </c>
      <c r="F3766" s="49">
        <v>4.3499999999999996</v>
      </c>
      <c r="G3766" s="30">
        <f t="shared" si="238"/>
        <v>0.435</v>
      </c>
      <c r="H3766" s="31">
        <f t="shared" si="239"/>
        <v>174.34529999999961</v>
      </c>
      <c r="I3766" s="31">
        <f>MAX($H$19:H3766)</f>
        <v>196.25129999999973</v>
      </c>
      <c r="J3766" s="32">
        <f t="shared" si="240"/>
        <v>-21.90600000000012</v>
      </c>
      <c r="K3766" s="33">
        <f t="shared" si="241"/>
        <v>2.501289457841116E-3</v>
      </c>
    </row>
    <row r="3767" spans="1:11" x14ac:dyDescent="0.25">
      <c r="A3767" s="50" t="s">
        <v>1148</v>
      </c>
      <c r="B3767" s="48" t="s">
        <v>110</v>
      </c>
      <c r="C3767" s="52">
        <v>45972.34375</v>
      </c>
      <c r="D3767" s="48">
        <v>1595.6849999999999</v>
      </c>
      <c r="E3767" s="48">
        <v>1.45</v>
      </c>
      <c r="F3767" s="48">
        <v>0</v>
      </c>
      <c r="G3767" s="30">
        <f t="shared" si="238"/>
        <v>0</v>
      </c>
      <c r="H3767" s="31">
        <f t="shared" si="239"/>
        <v>174.34529999999961</v>
      </c>
      <c r="I3767" s="31">
        <f>MAX($H$19:H3767)</f>
        <v>196.25129999999973</v>
      </c>
      <c r="J3767" s="32">
        <f t="shared" si="240"/>
        <v>-21.90600000000012</v>
      </c>
      <c r="K3767" s="33">
        <f t="shared" si="241"/>
        <v>0</v>
      </c>
    </row>
    <row r="3768" spans="1:11" x14ac:dyDescent="0.25">
      <c r="A3768" s="50" t="s">
        <v>1147</v>
      </c>
      <c r="B3768" s="48" t="s">
        <v>108</v>
      </c>
      <c r="C3768" s="52">
        <v>45972.402777777781</v>
      </c>
      <c r="D3768" s="48">
        <v>60.46</v>
      </c>
      <c r="E3768" s="48">
        <v>21.12</v>
      </c>
      <c r="F3768" s="48">
        <v>4.5999999999999996</v>
      </c>
      <c r="G3768" s="30">
        <f t="shared" si="238"/>
        <v>0.45999999999999996</v>
      </c>
      <c r="H3768" s="31">
        <f t="shared" si="239"/>
        <v>174.80529999999962</v>
      </c>
      <c r="I3768" s="31">
        <f>MAX($H$19:H3768)</f>
        <v>196.25129999999973</v>
      </c>
      <c r="J3768" s="32">
        <f t="shared" si="240"/>
        <v>-21.446000000000112</v>
      </c>
      <c r="K3768" s="33">
        <f t="shared" si="241"/>
        <v>2.6384422178287181E-3</v>
      </c>
    </row>
    <row r="3769" spans="1:11" x14ac:dyDescent="0.25">
      <c r="A3769" s="51" t="s">
        <v>1147</v>
      </c>
      <c r="B3769" s="49" t="s">
        <v>110</v>
      </c>
      <c r="C3769" s="53">
        <v>45972.402777777781</v>
      </c>
      <c r="D3769" s="49">
        <v>60.46</v>
      </c>
      <c r="E3769" s="49">
        <v>49.29</v>
      </c>
      <c r="F3769" s="49">
        <v>29.77</v>
      </c>
      <c r="G3769" s="30">
        <f t="shared" si="238"/>
        <v>2.9770000000000003</v>
      </c>
      <c r="H3769" s="31">
        <f t="shared" si="239"/>
        <v>177.78229999999962</v>
      </c>
      <c r="I3769" s="31">
        <f>MAX($H$19:H3769)</f>
        <v>196.25129999999973</v>
      </c>
      <c r="J3769" s="32">
        <f t="shared" si="240"/>
        <v>-18.469000000000108</v>
      </c>
      <c r="K3769" s="33">
        <f t="shared" si="241"/>
        <v>1.7030376081274445E-2</v>
      </c>
    </row>
    <row r="3770" spans="1:11" x14ac:dyDescent="0.25">
      <c r="A3770" s="51" t="s">
        <v>1146</v>
      </c>
      <c r="B3770" s="49" t="s">
        <v>108</v>
      </c>
      <c r="C3770" s="53">
        <v>45972.413194444445</v>
      </c>
      <c r="D3770" s="49">
        <v>4143.97</v>
      </c>
      <c r="E3770" s="49">
        <v>0.6</v>
      </c>
      <c r="F3770" s="49">
        <v>-5.47</v>
      </c>
      <c r="G3770" s="30">
        <f t="shared" si="238"/>
        <v>-0.54700000000000004</v>
      </c>
      <c r="H3770" s="31">
        <f t="shared" si="239"/>
        <v>177.23529999999963</v>
      </c>
      <c r="I3770" s="31">
        <f>MAX($H$19:H3770)</f>
        <v>196.25129999999973</v>
      </c>
      <c r="J3770" s="32">
        <f t="shared" si="240"/>
        <v>-19.016000000000105</v>
      </c>
      <c r="K3770" s="33">
        <f t="shared" si="241"/>
        <v>-3.0767967339830893E-3</v>
      </c>
    </row>
    <row r="3771" spans="1:11" x14ac:dyDescent="0.25">
      <c r="A3771" s="50" t="s">
        <v>1146</v>
      </c>
      <c r="B3771" s="48" t="s">
        <v>110</v>
      </c>
      <c r="C3771" s="52">
        <v>45972.413194444445</v>
      </c>
      <c r="D3771" s="48">
        <v>4143.97</v>
      </c>
      <c r="E3771" s="48">
        <v>1.5</v>
      </c>
      <c r="F3771" s="48">
        <v>-13.66</v>
      </c>
      <c r="G3771" s="30">
        <f t="shared" si="238"/>
        <v>-1.3660000000000001</v>
      </c>
      <c r="H3771" s="31">
        <f t="shared" si="239"/>
        <v>175.86929999999961</v>
      </c>
      <c r="I3771" s="31">
        <f>MAX($H$19:H3771)</f>
        <v>196.25129999999973</v>
      </c>
      <c r="J3771" s="32">
        <f t="shared" si="240"/>
        <v>-20.382000000000119</v>
      </c>
      <c r="K3771" s="33">
        <f t="shared" si="241"/>
        <v>-7.7072682473525722E-3</v>
      </c>
    </row>
    <row r="3772" spans="1:11" x14ac:dyDescent="0.25">
      <c r="A3772" s="50" t="s">
        <v>1144</v>
      </c>
      <c r="B3772" s="48" t="s">
        <v>108</v>
      </c>
      <c r="C3772" s="52">
        <v>45972.590277777781</v>
      </c>
      <c r="D3772" s="48">
        <v>5.0900999999999996</v>
      </c>
      <c r="E3772" s="48">
        <v>3.2</v>
      </c>
      <c r="F3772" s="48">
        <v>-5.98</v>
      </c>
      <c r="G3772" s="30">
        <f t="shared" si="238"/>
        <v>-0.59800000000000009</v>
      </c>
      <c r="H3772" s="31">
        <f t="shared" si="239"/>
        <v>175.2712999999996</v>
      </c>
      <c r="I3772" s="31">
        <f>MAX($H$19:H3772)</f>
        <v>196.25129999999973</v>
      </c>
      <c r="J3772" s="32">
        <f t="shared" si="240"/>
        <v>-20.980000000000132</v>
      </c>
      <c r="K3772" s="33">
        <f t="shared" si="241"/>
        <v>-3.4002523464868872E-3</v>
      </c>
    </row>
    <row r="3773" spans="1:11" x14ac:dyDescent="0.25">
      <c r="A3773" s="51" t="s">
        <v>1144</v>
      </c>
      <c r="B3773" s="49" t="s">
        <v>110</v>
      </c>
      <c r="C3773" s="53">
        <v>45972.590277777781</v>
      </c>
      <c r="D3773" s="49">
        <v>5.0900999999999996</v>
      </c>
      <c r="E3773" s="49">
        <v>7.5</v>
      </c>
      <c r="F3773" s="49">
        <v>-14.02</v>
      </c>
      <c r="G3773" s="30">
        <f t="shared" si="238"/>
        <v>-1.4020000000000001</v>
      </c>
      <c r="H3773" s="31">
        <f t="shared" si="239"/>
        <v>173.86929999999961</v>
      </c>
      <c r="I3773" s="31">
        <f>MAX($H$19:H3773)</f>
        <v>196.25129999999973</v>
      </c>
      <c r="J3773" s="32">
        <f t="shared" si="240"/>
        <v>-22.382000000000119</v>
      </c>
      <c r="K3773" s="33">
        <f t="shared" si="241"/>
        <v>-7.9990277929129494E-3</v>
      </c>
    </row>
    <row r="3774" spans="1:11" x14ac:dyDescent="0.25">
      <c r="A3774" s="51" t="s">
        <v>1146</v>
      </c>
      <c r="B3774" s="49" t="s">
        <v>105</v>
      </c>
      <c r="C3774" s="53">
        <v>45972.618055555555</v>
      </c>
      <c r="D3774" s="49">
        <v>4120.12</v>
      </c>
      <c r="E3774" s="49">
        <v>0.3</v>
      </c>
      <c r="F3774" s="49">
        <v>3.58</v>
      </c>
      <c r="G3774" s="30">
        <f t="shared" si="238"/>
        <v>0.35800000000000004</v>
      </c>
      <c r="H3774" s="31">
        <f t="shared" si="239"/>
        <v>174.22729999999962</v>
      </c>
      <c r="I3774" s="31">
        <f>MAX($H$19:H3774)</f>
        <v>196.25129999999973</v>
      </c>
      <c r="J3774" s="32">
        <f t="shared" si="240"/>
        <v>-22.024000000000115</v>
      </c>
      <c r="K3774" s="33">
        <f t="shared" si="241"/>
        <v>2.0590178944759341E-3</v>
      </c>
    </row>
    <row r="3775" spans="1:11" x14ac:dyDescent="0.25">
      <c r="A3775" s="50" t="s">
        <v>1146</v>
      </c>
      <c r="B3775" s="48" t="s">
        <v>107</v>
      </c>
      <c r="C3775" s="52">
        <v>45972.618055555555</v>
      </c>
      <c r="D3775" s="48">
        <v>4120.12</v>
      </c>
      <c r="E3775" s="48">
        <v>0.8</v>
      </c>
      <c r="F3775" s="48">
        <v>2.3199999999999998</v>
      </c>
      <c r="G3775" s="30">
        <f t="shared" si="238"/>
        <v>0.23199999999999998</v>
      </c>
      <c r="H3775" s="31">
        <f t="shared" si="239"/>
        <v>174.45929999999962</v>
      </c>
      <c r="I3775" s="31">
        <f>MAX($H$19:H3775)</f>
        <v>196.25129999999973</v>
      </c>
      <c r="J3775" s="32">
        <f t="shared" si="240"/>
        <v>-21.792000000000115</v>
      </c>
      <c r="K3775" s="33">
        <f t="shared" si="241"/>
        <v>1.3315938432152397E-3</v>
      </c>
    </row>
    <row r="3776" spans="1:11" x14ac:dyDescent="0.25">
      <c r="A3776" s="51" t="s">
        <v>1146</v>
      </c>
      <c r="B3776" s="49" t="s">
        <v>108</v>
      </c>
      <c r="C3776" s="53">
        <v>45972.857638888891</v>
      </c>
      <c r="D3776" s="49">
        <v>4126.37</v>
      </c>
      <c r="E3776" s="49">
        <v>0.6</v>
      </c>
      <c r="F3776" s="49">
        <v>4.07</v>
      </c>
      <c r="G3776" s="30">
        <f t="shared" si="238"/>
        <v>0.40700000000000003</v>
      </c>
      <c r="H3776" s="31">
        <f t="shared" si="239"/>
        <v>174.86629999999963</v>
      </c>
      <c r="I3776" s="31">
        <f>MAX($H$19:H3776)</f>
        <v>196.25129999999973</v>
      </c>
      <c r="J3776" s="32">
        <f t="shared" si="240"/>
        <v>-21.385000000000105</v>
      </c>
      <c r="K3776" s="33">
        <f t="shared" si="241"/>
        <v>2.3329223492241091E-3</v>
      </c>
    </row>
    <row r="3777" spans="1:11" x14ac:dyDescent="0.25">
      <c r="A3777" s="50" t="s">
        <v>1146</v>
      </c>
      <c r="B3777" s="48" t="s">
        <v>110</v>
      </c>
      <c r="C3777" s="52">
        <v>45972.857638888891</v>
      </c>
      <c r="D3777" s="48">
        <v>4126.37</v>
      </c>
      <c r="E3777" s="48">
        <v>1.5</v>
      </c>
      <c r="F3777" s="48">
        <v>13.52</v>
      </c>
      <c r="G3777" s="30">
        <f t="shared" si="238"/>
        <v>1.3520000000000001</v>
      </c>
      <c r="H3777" s="31">
        <f t="shared" si="239"/>
        <v>176.21829999999963</v>
      </c>
      <c r="I3777" s="31">
        <f>MAX($H$19:H3777)</f>
        <v>196.25129999999973</v>
      </c>
      <c r="J3777" s="32">
        <f t="shared" si="240"/>
        <v>-20.033000000000101</v>
      </c>
      <c r="K3777" s="33">
        <f t="shared" si="241"/>
        <v>7.7316212443450105E-3</v>
      </c>
    </row>
    <row r="3778" spans="1:11" x14ac:dyDescent="0.25">
      <c r="A3778" s="50" t="s">
        <v>1144</v>
      </c>
      <c r="B3778" s="48" t="s">
        <v>105</v>
      </c>
      <c r="C3778" s="52">
        <v>45972.90625</v>
      </c>
      <c r="D3778" s="48">
        <v>5.0616000000000003</v>
      </c>
      <c r="E3778" s="48">
        <v>7.3</v>
      </c>
      <c r="F3778" s="48">
        <v>-5.99</v>
      </c>
      <c r="G3778" s="30">
        <f t="shared" si="238"/>
        <v>-0.59900000000000009</v>
      </c>
      <c r="H3778" s="31">
        <f t="shared" si="239"/>
        <v>175.61929999999964</v>
      </c>
      <c r="I3778" s="31">
        <f>MAX($H$19:H3778)</f>
        <v>196.25129999999973</v>
      </c>
      <c r="J3778" s="32">
        <f t="shared" si="240"/>
        <v>-20.63200000000009</v>
      </c>
      <c r="K3778" s="33">
        <f t="shared" si="241"/>
        <v>-3.3991929328565096E-3</v>
      </c>
    </row>
    <row r="3779" spans="1:11" x14ac:dyDescent="0.25">
      <c r="A3779" s="51" t="s">
        <v>1144</v>
      </c>
      <c r="B3779" s="49" t="s">
        <v>107</v>
      </c>
      <c r="C3779" s="53">
        <v>45972.90625</v>
      </c>
      <c r="D3779" s="49">
        <v>5.0616000000000003</v>
      </c>
      <c r="E3779" s="49">
        <v>17.2</v>
      </c>
      <c r="F3779" s="49">
        <v>-14.1</v>
      </c>
      <c r="G3779" s="30">
        <f t="shared" si="238"/>
        <v>-1.4100000000000001</v>
      </c>
      <c r="H3779" s="31">
        <f t="shared" si="239"/>
        <v>174.20929999999964</v>
      </c>
      <c r="I3779" s="31">
        <f>MAX($H$19:H3779)</f>
        <v>196.25129999999973</v>
      </c>
      <c r="J3779" s="32">
        <f t="shared" si="240"/>
        <v>-22.042000000000087</v>
      </c>
      <c r="K3779" s="33">
        <f t="shared" si="241"/>
        <v>-8.0287303274754196E-3</v>
      </c>
    </row>
    <row r="3780" spans="1:11" x14ac:dyDescent="0.25">
      <c r="A3780" s="50" t="s">
        <v>1147</v>
      </c>
      <c r="B3780" s="48" t="s">
        <v>105</v>
      </c>
      <c r="C3780" s="52">
        <v>45973.055555555555</v>
      </c>
      <c r="D3780" s="48">
        <v>61.040999999999997</v>
      </c>
      <c r="E3780" s="48">
        <v>58.77</v>
      </c>
      <c r="F3780" s="48">
        <v>3.94</v>
      </c>
      <c r="G3780" s="30">
        <f t="shared" si="238"/>
        <v>0.39400000000000002</v>
      </c>
      <c r="H3780" s="31">
        <f t="shared" si="239"/>
        <v>174.60329999999965</v>
      </c>
      <c r="I3780" s="31">
        <f>MAX($H$19:H3780)</f>
        <v>196.25129999999973</v>
      </c>
      <c r="J3780" s="32">
        <f t="shared" si="240"/>
        <v>-21.648000000000081</v>
      </c>
      <c r="K3780" s="33">
        <f t="shared" si="241"/>
        <v>2.2616473402969905E-3</v>
      </c>
    </row>
    <row r="3781" spans="1:11" x14ac:dyDescent="0.25">
      <c r="A3781" s="51" t="s">
        <v>1147</v>
      </c>
      <c r="B3781" s="49" t="s">
        <v>107</v>
      </c>
      <c r="C3781" s="53">
        <v>45973.055555555555</v>
      </c>
      <c r="D3781" s="49">
        <v>61.040999999999997</v>
      </c>
      <c r="E3781" s="49">
        <v>137.13</v>
      </c>
      <c r="F3781" s="49">
        <v>56.63</v>
      </c>
      <c r="G3781" s="30">
        <f t="shared" si="238"/>
        <v>5.6630000000000003</v>
      </c>
      <c r="H3781" s="31">
        <f t="shared" si="239"/>
        <v>180.26629999999966</v>
      </c>
      <c r="I3781" s="31">
        <f>MAX($H$19:H3781)</f>
        <v>196.25129999999973</v>
      </c>
      <c r="J3781" s="32">
        <f t="shared" si="240"/>
        <v>-15.98500000000007</v>
      </c>
      <c r="K3781" s="33">
        <f t="shared" si="241"/>
        <v>3.2433522161379624E-2</v>
      </c>
    </row>
    <row r="3782" spans="1:11" x14ac:dyDescent="0.25">
      <c r="A3782" s="50" t="s">
        <v>1144</v>
      </c>
      <c r="B3782" s="48" t="s">
        <v>108</v>
      </c>
      <c r="C3782" s="52">
        <v>45973.107638888891</v>
      </c>
      <c r="D3782" s="48">
        <v>5.0793999999999997</v>
      </c>
      <c r="E3782" s="48">
        <v>4.3</v>
      </c>
      <c r="F3782" s="48">
        <v>-5.93</v>
      </c>
      <c r="G3782" s="30">
        <f t="shared" si="238"/>
        <v>-0.59299999999999997</v>
      </c>
      <c r="H3782" s="31">
        <f t="shared" si="239"/>
        <v>179.67329999999967</v>
      </c>
      <c r="I3782" s="31">
        <f>MAX($H$19:H3782)</f>
        <v>196.25129999999973</v>
      </c>
      <c r="J3782" s="32">
        <f t="shared" si="240"/>
        <v>-16.57800000000006</v>
      </c>
      <c r="K3782" s="33">
        <f t="shared" si="241"/>
        <v>-3.2895776969960044E-3</v>
      </c>
    </row>
    <row r="3783" spans="1:11" x14ac:dyDescent="0.25">
      <c r="A3783" s="51" t="s">
        <v>1144</v>
      </c>
      <c r="B3783" s="49" t="s">
        <v>110</v>
      </c>
      <c r="C3783" s="53">
        <v>45973.107638888891</v>
      </c>
      <c r="D3783" s="49">
        <v>5.0793999999999997</v>
      </c>
      <c r="E3783" s="49">
        <v>10.199999999999999</v>
      </c>
      <c r="F3783" s="49">
        <v>-14.08</v>
      </c>
      <c r="G3783" s="30">
        <f t="shared" si="238"/>
        <v>-1.4080000000000001</v>
      </c>
      <c r="H3783" s="31">
        <f t="shared" si="239"/>
        <v>178.26529999999968</v>
      </c>
      <c r="I3783" s="31">
        <f>MAX($H$19:H3783)</f>
        <v>196.25129999999973</v>
      </c>
      <c r="J3783" s="32">
        <f t="shared" si="240"/>
        <v>-17.986000000000047</v>
      </c>
      <c r="K3783" s="33">
        <f t="shared" si="241"/>
        <v>-7.8364453705697112E-3</v>
      </c>
    </row>
    <row r="3784" spans="1:11" x14ac:dyDescent="0.25">
      <c r="A3784" s="51" t="s">
        <v>1146</v>
      </c>
      <c r="B3784" s="49" t="s">
        <v>105</v>
      </c>
      <c r="C3784" s="53">
        <v>45973.135416666664</v>
      </c>
      <c r="D3784" s="49">
        <v>4122.8999999999996</v>
      </c>
      <c r="E3784" s="49">
        <v>0.4</v>
      </c>
      <c r="F3784" s="49">
        <v>3.62</v>
      </c>
      <c r="G3784" s="30">
        <f t="shared" si="238"/>
        <v>0.36200000000000004</v>
      </c>
      <c r="H3784" s="31">
        <f t="shared" si="239"/>
        <v>178.62729999999968</v>
      </c>
      <c r="I3784" s="31">
        <f>MAX($H$19:H3784)</f>
        <v>196.25129999999973</v>
      </c>
      <c r="J3784" s="32">
        <f t="shared" si="240"/>
        <v>-17.624000000000052</v>
      </c>
      <c r="K3784" s="33">
        <f t="shared" si="241"/>
        <v>2.0306812374588645E-3</v>
      </c>
    </row>
    <row r="3785" spans="1:11" x14ac:dyDescent="0.25">
      <c r="A3785" s="50" t="s">
        <v>1146</v>
      </c>
      <c r="B3785" s="48" t="s">
        <v>107</v>
      </c>
      <c r="C3785" s="52">
        <v>45973.135416666664</v>
      </c>
      <c r="D3785" s="48">
        <v>4122.8999999999996</v>
      </c>
      <c r="E3785" s="48">
        <v>1.1000000000000001</v>
      </c>
      <c r="F3785" s="48">
        <v>10.14</v>
      </c>
      <c r="G3785" s="30">
        <f t="shared" si="238"/>
        <v>1.014</v>
      </c>
      <c r="H3785" s="31">
        <f t="shared" si="239"/>
        <v>179.64129999999969</v>
      </c>
      <c r="I3785" s="31">
        <f>MAX($H$19:H3785)</f>
        <v>196.25129999999973</v>
      </c>
      <c r="J3785" s="32">
        <f t="shared" si="240"/>
        <v>-16.610000000000042</v>
      </c>
      <c r="K3785" s="33">
        <f t="shared" si="241"/>
        <v>5.6766238979149009E-3</v>
      </c>
    </row>
    <row r="3786" spans="1:11" x14ac:dyDescent="0.25">
      <c r="A3786" s="51" t="s">
        <v>1148</v>
      </c>
      <c r="B3786" s="49" t="s">
        <v>105</v>
      </c>
      <c r="C3786" s="53">
        <v>45973.149305555555</v>
      </c>
      <c r="D3786" s="49">
        <v>1581.5440000000001</v>
      </c>
      <c r="E3786" s="49">
        <v>0.87</v>
      </c>
      <c r="F3786" s="49">
        <v>4.68</v>
      </c>
      <c r="G3786" s="30">
        <f t="shared" si="238"/>
        <v>0.46799999999999997</v>
      </c>
      <c r="H3786" s="31">
        <f t="shared" si="239"/>
        <v>180.10929999999968</v>
      </c>
      <c r="I3786" s="31">
        <f>MAX($H$19:H3786)</f>
        <v>196.25129999999973</v>
      </c>
      <c r="J3786" s="32">
        <f t="shared" si="240"/>
        <v>-16.142000000000053</v>
      </c>
      <c r="K3786" s="33">
        <f t="shared" si="241"/>
        <v>2.6051915678633186E-3</v>
      </c>
    </row>
    <row r="3787" spans="1:11" x14ac:dyDescent="0.25">
      <c r="A3787" s="50" t="s">
        <v>1148</v>
      </c>
      <c r="B3787" s="48" t="s">
        <v>107</v>
      </c>
      <c r="C3787" s="52">
        <v>45973.149305555555</v>
      </c>
      <c r="D3787" s="48">
        <v>1581.5440000000001</v>
      </c>
      <c r="E3787" s="48">
        <v>2.04</v>
      </c>
      <c r="F3787" s="48">
        <v>9.2200000000000006</v>
      </c>
      <c r="G3787" s="30">
        <f t="shared" si="238"/>
        <v>0.92200000000000015</v>
      </c>
      <c r="H3787" s="31">
        <f t="shared" si="239"/>
        <v>181.03129999999967</v>
      </c>
      <c r="I3787" s="31">
        <f>MAX($H$19:H3787)</f>
        <v>196.25129999999973</v>
      </c>
      <c r="J3787" s="32">
        <f t="shared" si="240"/>
        <v>-15.220000000000056</v>
      </c>
      <c r="K3787" s="33">
        <f t="shared" si="241"/>
        <v>5.1191137825754573E-3</v>
      </c>
    </row>
    <row r="3788" spans="1:11" x14ac:dyDescent="0.25">
      <c r="A3788" s="50" t="s">
        <v>1144</v>
      </c>
      <c r="B3788" s="48" t="s">
        <v>105</v>
      </c>
      <c r="C3788" s="52">
        <v>45973.173611111109</v>
      </c>
      <c r="D3788" s="48">
        <v>5.0513000000000003</v>
      </c>
      <c r="E3788" s="48">
        <v>4.5</v>
      </c>
      <c r="F3788" s="48">
        <v>4.46</v>
      </c>
      <c r="G3788" s="30">
        <f t="shared" si="238"/>
        <v>0.44600000000000001</v>
      </c>
      <c r="H3788" s="31">
        <f t="shared" si="239"/>
        <v>181.47729999999967</v>
      </c>
      <c r="I3788" s="31">
        <f>MAX($H$19:H3788)</f>
        <v>196.25129999999973</v>
      </c>
      <c r="J3788" s="32">
        <f t="shared" si="240"/>
        <v>-14.774000000000058</v>
      </c>
      <c r="K3788" s="33">
        <f t="shared" si="241"/>
        <v>2.4636623611495878E-3</v>
      </c>
    </row>
    <row r="3789" spans="1:11" x14ac:dyDescent="0.25">
      <c r="A3789" s="51" t="s">
        <v>1144</v>
      </c>
      <c r="B3789" s="49" t="s">
        <v>107</v>
      </c>
      <c r="C3789" s="53">
        <v>45973.173611111109</v>
      </c>
      <c r="D3789" s="49">
        <v>5.0513000000000003</v>
      </c>
      <c r="E3789" s="49">
        <v>10.7</v>
      </c>
      <c r="F3789" s="49">
        <v>0.11</v>
      </c>
      <c r="G3789" s="30">
        <f t="shared" si="238"/>
        <v>1.1000000000000001E-2</v>
      </c>
      <c r="H3789" s="31">
        <f t="shared" si="239"/>
        <v>181.48829999999967</v>
      </c>
      <c r="I3789" s="31">
        <f>MAX($H$19:H3789)</f>
        <v>196.25129999999973</v>
      </c>
      <c r="J3789" s="32">
        <f t="shared" si="240"/>
        <v>-14.763000000000062</v>
      </c>
      <c r="K3789" s="33">
        <f t="shared" si="241"/>
        <v>6.0613641485796066E-5</v>
      </c>
    </row>
    <row r="3790" spans="1:11" x14ac:dyDescent="0.25">
      <c r="A3790" s="50" t="s">
        <v>1144</v>
      </c>
      <c r="B3790" s="48" t="s">
        <v>108</v>
      </c>
      <c r="C3790" s="52">
        <v>45973.319444444445</v>
      </c>
      <c r="D3790" s="48">
        <v>5.0728999999999997</v>
      </c>
      <c r="E3790" s="48">
        <v>3.7</v>
      </c>
      <c r="F3790" s="48">
        <v>-5.88</v>
      </c>
      <c r="G3790" s="30">
        <f t="shared" si="238"/>
        <v>-0.58799999999999997</v>
      </c>
      <c r="H3790" s="31">
        <f t="shared" si="239"/>
        <v>180.90029999999967</v>
      </c>
      <c r="I3790" s="31">
        <f>MAX($H$19:H3790)</f>
        <v>196.25129999999973</v>
      </c>
      <c r="J3790" s="32">
        <f t="shared" si="240"/>
        <v>-15.351000000000056</v>
      </c>
      <c r="K3790" s="33">
        <f t="shared" si="241"/>
        <v>-3.2398782731448694E-3</v>
      </c>
    </row>
    <row r="3791" spans="1:11" x14ac:dyDescent="0.25">
      <c r="A3791" s="51" t="s">
        <v>1144</v>
      </c>
      <c r="B3791" s="49" t="s">
        <v>110</v>
      </c>
      <c r="C3791" s="53">
        <v>45973.319444444445</v>
      </c>
      <c r="D3791" s="49">
        <v>5.0728999999999997</v>
      </c>
      <c r="E3791" s="49">
        <v>8.8000000000000007</v>
      </c>
      <c r="F3791" s="49">
        <v>-13.99</v>
      </c>
      <c r="G3791" s="30">
        <f t="shared" si="238"/>
        <v>-1.399</v>
      </c>
      <c r="H3791" s="31">
        <f t="shared" si="239"/>
        <v>179.50129999999967</v>
      </c>
      <c r="I3791" s="31">
        <f>MAX($H$19:H3791)</f>
        <v>196.25129999999973</v>
      </c>
      <c r="J3791" s="32">
        <f t="shared" si="240"/>
        <v>-16.750000000000057</v>
      </c>
      <c r="K3791" s="33">
        <f t="shared" si="241"/>
        <v>-7.7335416248618394E-3</v>
      </c>
    </row>
    <row r="3792" spans="1:11" x14ac:dyDescent="0.25">
      <c r="A3792" s="51" t="s">
        <v>1146</v>
      </c>
      <c r="B3792" s="49" t="s">
        <v>108</v>
      </c>
      <c r="C3792" s="53">
        <v>45973.350694444445</v>
      </c>
      <c r="D3792" s="49">
        <v>4129.2</v>
      </c>
      <c r="E3792" s="49">
        <v>0.4</v>
      </c>
      <c r="F3792" s="49">
        <v>3.92</v>
      </c>
      <c r="G3792" s="30">
        <f t="shared" si="238"/>
        <v>0.39200000000000002</v>
      </c>
      <c r="H3792" s="31">
        <f t="shared" si="239"/>
        <v>179.89329999999967</v>
      </c>
      <c r="I3792" s="31">
        <f>MAX($H$19:H3792)</f>
        <v>196.25129999999973</v>
      </c>
      <c r="J3792" s="32">
        <f t="shared" si="240"/>
        <v>-16.358000000000061</v>
      </c>
      <c r="K3792" s="33">
        <f t="shared" si="241"/>
        <v>2.1838281951160887E-3</v>
      </c>
    </row>
    <row r="3793" spans="1:11" x14ac:dyDescent="0.25">
      <c r="A3793" s="50" t="s">
        <v>1146</v>
      </c>
      <c r="B3793" s="48" t="s">
        <v>110</v>
      </c>
      <c r="C3793" s="52">
        <v>45973.350694444445</v>
      </c>
      <c r="D3793" s="48">
        <v>4129.2</v>
      </c>
      <c r="E3793" s="48">
        <v>1</v>
      </c>
      <c r="F3793" s="48">
        <v>0</v>
      </c>
      <c r="G3793" s="30">
        <f t="shared" si="238"/>
        <v>0</v>
      </c>
      <c r="H3793" s="31">
        <f t="shared" si="239"/>
        <v>179.89329999999967</v>
      </c>
      <c r="I3793" s="31">
        <f>MAX($H$19:H3793)</f>
        <v>196.25129999999973</v>
      </c>
      <c r="J3793" s="32">
        <f t="shared" si="240"/>
        <v>-16.358000000000061</v>
      </c>
      <c r="K3793" s="33">
        <f t="shared" si="241"/>
        <v>0</v>
      </c>
    </row>
    <row r="3794" spans="1:11" x14ac:dyDescent="0.25">
      <c r="A3794" s="50" t="s">
        <v>1144</v>
      </c>
      <c r="B3794" s="48" t="s">
        <v>108</v>
      </c>
      <c r="C3794" s="52">
        <v>45973.524305555555</v>
      </c>
      <c r="D3794" s="48">
        <v>5.0833000000000004</v>
      </c>
      <c r="E3794" s="48">
        <v>4.5999999999999996</v>
      </c>
      <c r="F3794" s="48">
        <v>4.46</v>
      </c>
      <c r="G3794" s="30">
        <f t="shared" si="238"/>
        <v>0.44600000000000001</v>
      </c>
      <c r="H3794" s="31">
        <f t="shared" si="239"/>
        <v>180.33929999999967</v>
      </c>
      <c r="I3794" s="31">
        <f>MAX($H$19:H3794)</f>
        <v>196.25129999999973</v>
      </c>
      <c r="J3794" s="32">
        <f t="shared" si="240"/>
        <v>-15.912000000000063</v>
      </c>
      <c r="K3794" s="33">
        <f t="shared" si="241"/>
        <v>2.4792474205543868E-3</v>
      </c>
    </row>
    <row r="3795" spans="1:11" x14ac:dyDescent="0.25">
      <c r="A3795" s="51" t="s">
        <v>1144</v>
      </c>
      <c r="B3795" s="49" t="s">
        <v>110</v>
      </c>
      <c r="C3795" s="53">
        <v>45973.524305555555</v>
      </c>
      <c r="D3795" s="49">
        <v>5.0833000000000004</v>
      </c>
      <c r="E3795" s="49">
        <v>10.8</v>
      </c>
      <c r="F3795" s="49">
        <v>0.32</v>
      </c>
      <c r="G3795" s="30">
        <f t="shared" si="238"/>
        <v>3.2000000000000001E-2</v>
      </c>
      <c r="H3795" s="31">
        <f t="shared" si="239"/>
        <v>180.37129999999968</v>
      </c>
      <c r="I3795" s="31">
        <f>MAX($H$19:H3795)</f>
        <v>196.25129999999973</v>
      </c>
      <c r="J3795" s="32">
        <f t="shared" si="240"/>
        <v>-15.880000000000052</v>
      </c>
      <c r="K3795" s="33">
        <f t="shared" si="241"/>
        <v>1.7744329716262719E-4</v>
      </c>
    </row>
    <row r="3796" spans="1:11" x14ac:dyDescent="0.25">
      <c r="A3796" s="51" t="s">
        <v>1148</v>
      </c>
      <c r="B3796" s="49" t="s">
        <v>105</v>
      </c>
      <c r="C3796" s="53">
        <v>45973.586805555555</v>
      </c>
      <c r="D3796" s="49">
        <v>1579.5540000000001</v>
      </c>
      <c r="E3796" s="49">
        <v>0.65</v>
      </c>
      <c r="F3796" s="49">
        <v>-5.98</v>
      </c>
      <c r="G3796" s="30">
        <f t="shared" si="238"/>
        <v>-0.59800000000000009</v>
      </c>
      <c r="H3796" s="31">
        <f t="shared" si="239"/>
        <v>179.77329999999967</v>
      </c>
      <c r="I3796" s="31">
        <f>MAX($H$19:H3796)</f>
        <v>196.25129999999973</v>
      </c>
      <c r="J3796" s="32">
        <f t="shared" si="240"/>
        <v>-16.478000000000065</v>
      </c>
      <c r="K3796" s="33">
        <f t="shared" si="241"/>
        <v>-3.3153833231784891E-3</v>
      </c>
    </row>
    <row r="3797" spans="1:11" x14ac:dyDescent="0.25">
      <c r="A3797" s="50" t="s">
        <v>1148</v>
      </c>
      <c r="B3797" s="48" t="s">
        <v>107</v>
      </c>
      <c r="C3797" s="52">
        <v>45973.586805555555</v>
      </c>
      <c r="D3797" s="48">
        <v>1579.5540000000001</v>
      </c>
      <c r="E3797" s="48">
        <v>1.52</v>
      </c>
      <c r="F3797" s="48">
        <v>-13.99</v>
      </c>
      <c r="G3797" s="30">
        <f t="shared" si="238"/>
        <v>-1.399</v>
      </c>
      <c r="H3797" s="31">
        <f t="shared" si="239"/>
        <v>178.37429999999966</v>
      </c>
      <c r="I3797" s="31">
        <f>MAX($H$19:H3797)</f>
        <v>196.25129999999973</v>
      </c>
      <c r="J3797" s="32">
        <f t="shared" si="240"/>
        <v>-17.877000000000066</v>
      </c>
      <c r="K3797" s="33">
        <f t="shared" si="241"/>
        <v>-7.7820232481686791E-3</v>
      </c>
    </row>
    <row r="3798" spans="1:11" x14ac:dyDescent="0.25">
      <c r="A3798" s="51" t="s">
        <v>1148</v>
      </c>
      <c r="B3798" s="49" t="s">
        <v>108</v>
      </c>
      <c r="C3798" s="53">
        <v>45973.642361111109</v>
      </c>
      <c r="D3798" s="49">
        <v>1617.09</v>
      </c>
      <c r="E3798" s="49">
        <v>0.4</v>
      </c>
      <c r="F3798" s="49">
        <v>4.46</v>
      </c>
      <c r="G3798" s="30">
        <f t="shared" si="238"/>
        <v>0.44600000000000001</v>
      </c>
      <c r="H3798" s="31">
        <f t="shared" si="239"/>
        <v>178.82029999999966</v>
      </c>
      <c r="I3798" s="31">
        <f>MAX($H$19:H3798)</f>
        <v>196.25129999999973</v>
      </c>
      <c r="J3798" s="32">
        <f t="shared" si="240"/>
        <v>-17.431000000000068</v>
      </c>
      <c r="K3798" s="33">
        <f t="shared" si="241"/>
        <v>2.5003601976294476E-3</v>
      </c>
    </row>
    <row r="3799" spans="1:11" x14ac:dyDescent="0.25">
      <c r="A3799" s="50" t="s">
        <v>1148</v>
      </c>
      <c r="B3799" s="48" t="s">
        <v>110</v>
      </c>
      <c r="C3799" s="52">
        <v>45973.642361111109</v>
      </c>
      <c r="D3799" s="48">
        <v>1617.09</v>
      </c>
      <c r="E3799" s="48">
        <v>0.94</v>
      </c>
      <c r="F3799" s="48">
        <v>16.43</v>
      </c>
      <c r="G3799" s="30">
        <f t="shared" si="238"/>
        <v>1.643</v>
      </c>
      <c r="H3799" s="31">
        <f t="shared" si="239"/>
        <v>180.46329999999966</v>
      </c>
      <c r="I3799" s="31">
        <f>MAX($H$19:H3799)</f>
        <v>196.25129999999973</v>
      </c>
      <c r="J3799" s="32">
        <f t="shared" si="240"/>
        <v>-15.788000000000068</v>
      </c>
      <c r="K3799" s="33">
        <f t="shared" si="241"/>
        <v>9.1879948753021967E-3</v>
      </c>
    </row>
    <row r="3800" spans="1:11" x14ac:dyDescent="0.25">
      <c r="A3800" s="51" t="s">
        <v>1146</v>
      </c>
      <c r="B3800" s="49" t="s">
        <v>108</v>
      </c>
      <c r="C3800" s="53">
        <v>45974.170138888891</v>
      </c>
      <c r="D3800" s="49">
        <v>4211.66</v>
      </c>
      <c r="E3800" s="49">
        <v>0.4</v>
      </c>
      <c r="F3800" s="49">
        <v>4.3899999999999997</v>
      </c>
      <c r="G3800" s="30">
        <f t="shared" si="238"/>
        <v>0.439</v>
      </c>
      <c r="H3800" s="31">
        <f t="shared" si="239"/>
        <v>180.90229999999966</v>
      </c>
      <c r="I3800" s="31">
        <f>MAX($H$19:H3800)</f>
        <v>196.25129999999973</v>
      </c>
      <c r="J3800" s="32">
        <f t="shared" si="240"/>
        <v>-15.349000000000075</v>
      </c>
      <c r="K3800" s="33">
        <f t="shared" si="241"/>
        <v>2.4326275758006499E-3</v>
      </c>
    </row>
    <row r="3801" spans="1:11" x14ac:dyDescent="0.25">
      <c r="A3801" s="50" t="s">
        <v>1146</v>
      </c>
      <c r="B3801" s="48" t="s">
        <v>110</v>
      </c>
      <c r="C3801" s="52">
        <v>45974.170138888891</v>
      </c>
      <c r="D3801" s="48">
        <v>4211.66</v>
      </c>
      <c r="E3801" s="48">
        <v>0.9</v>
      </c>
      <c r="F3801" s="48">
        <v>10.85</v>
      </c>
      <c r="G3801" s="30">
        <f t="shared" si="238"/>
        <v>1.085</v>
      </c>
      <c r="H3801" s="31">
        <f t="shared" si="239"/>
        <v>181.98729999999966</v>
      </c>
      <c r="I3801" s="31">
        <f>MAX($H$19:H3801)</f>
        <v>196.25129999999973</v>
      </c>
      <c r="J3801" s="32">
        <f t="shared" si="240"/>
        <v>-14.264000000000067</v>
      </c>
      <c r="K3801" s="33">
        <f t="shared" si="241"/>
        <v>5.9977125774521856E-3</v>
      </c>
    </row>
    <row r="3802" spans="1:11" x14ac:dyDescent="0.25">
      <c r="A3802" s="50" t="s">
        <v>1147</v>
      </c>
      <c r="B3802" s="48" t="s">
        <v>105</v>
      </c>
      <c r="C3802" s="52">
        <v>45974.378472222219</v>
      </c>
      <c r="D3802" s="48">
        <v>58.426000000000002</v>
      </c>
      <c r="E3802" s="48">
        <v>25.37</v>
      </c>
      <c r="F3802" s="48">
        <v>-6.14</v>
      </c>
      <c r="G3802" s="30">
        <f t="shared" si="238"/>
        <v>-0.61399999999999999</v>
      </c>
      <c r="H3802" s="31">
        <f t="shared" si="239"/>
        <v>181.37329999999966</v>
      </c>
      <c r="I3802" s="31">
        <f>MAX($H$19:H3802)</f>
        <v>196.25129999999973</v>
      </c>
      <c r="J3802" s="32">
        <f t="shared" si="240"/>
        <v>-14.878000000000071</v>
      </c>
      <c r="K3802" s="33">
        <f t="shared" si="241"/>
        <v>-3.3738618024444778E-3</v>
      </c>
    </row>
    <row r="3803" spans="1:11" x14ac:dyDescent="0.25">
      <c r="A3803" s="51" t="s">
        <v>1147</v>
      </c>
      <c r="B3803" s="49" t="s">
        <v>107</v>
      </c>
      <c r="C3803" s="53">
        <v>45974.378472222219</v>
      </c>
      <c r="D3803" s="49">
        <v>58.426000000000002</v>
      </c>
      <c r="E3803" s="49">
        <v>59.2</v>
      </c>
      <c r="F3803" s="49">
        <v>-14.33</v>
      </c>
      <c r="G3803" s="30">
        <f t="shared" si="238"/>
        <v>-1.4330000000000001</v>
      </c>
      <c r="H3803" s="31">
        <f t="shared" si="239"/>
        <v>179.94029999999967</v>
      </c>
      <c r="I3803" s="31">
        <f>MAX($H$19:H3803)</f>
        <v>196.25129999999973</v>
      </c>
      <c r="J3803" s="32">
        <f t="shared" si="240"/>
        <v>-16.311000000000064</v>
      </c>
      <c r="K3803" s="33">
        <f t="shared" si="241"/>
        <v>-7.9008321511490065E-3</v>
      </c>
    </row>
    <row r="3804" spans="1:11" x14ac:dyDescent="0.25">
      <c r="A3804" s="50" t="s">
        <v>1147</v>
      </c>
      <c r="B3804" s="48" t="s">
        <v>108</v>
      </c>
      <c r="C3804" s="52">
        <v>45974.458333333336</v>
      </c>
      <c r="D3804" s="48">
        <v>58.886000000000003</v>
      </c>
      <c r="E3804" s="48">
        <v>21.65</v>
      </c>
      <c r="F3804" s="48">
        <v>4.6100000000000003</v>
      </c>
      <c r="G3804" s="30">
        <f t="shared" si="238"/>
        <v>0.46100000000000008</v>
      </c>
      <c r="H3804" s="31">
        <f t="shared" si="239"/>
        <v>180.40129999999968</v>
      </c>
      <c r="I3804" s="31">
        <f>MAX($H$19:H3804)</f>
        <v>196.25129999999973</v>
      </c>
      <c r="J3804" s="32">
        <f t="shared" si="240"/>
        <v>-15.850000000000051</v>
      </c>
      <c r="K3804" s="33">
        <f t="shared" si="241"/>
        <v>2.5619608281191031E-3</v>
      </c>
    </row>
    <row r="3805" spans="1:11" x14ac:dyDescent="0.25">
      <c r="A3805" s="51" t="s">
        <v>1147</v>
      </c>
      <c r="B3805" s="49" t="s">
        <v>110</v>
      </c>
      <c r="C3805" s="53">
        <v>45974.458333333336</v>
      </c>
      <c r="D3805" s="49">
        <v>58.886000000000003</v>
      </c>
      <c r="E3805" s="49">
        <v>50.52</v>
      </c>
      <c r="F3805" s="49">
        <v>5.36</v>
      </c>
      <c r="G3805" s="30">
        <f t="shared" si="238"/>
        <v>0.53600000000000003</v>
      </c>
      <c r="H3805" s="31">
        <f t="shared" si="239"/>
        <v>180.93729999999968</v>
      </c>
      <c r="I3805" s="31">
        <f>MAX($H$19:H3805)</f>
        <v>196.25129999999973</v>
      </c>
      <c r="J3805" s="32">
        <f t="shared" si="240"/>
        <v>-15.31400000000005</v>
      </c>
      <c r="K3805" s="33">
        <f t="shared" si="241"/>
        <v>2.9711537555439094E-3</v>
      </c>
    </row>
    <row r="3806" spans="1:11" x14ac:dyDescent="0.25">
      <c r="A3806" s="51" t="s">
        <v>1146</v>
      </c>
      <c r="B3806" s="49" t="s">
        <v>105</v>
      </c>
      <c r="C3806" s="53">
        <v>45974.611111111109</v>
      </c>
      <c r="D3806" s="49">
        <v>4210.8999999999996</v>
      </c>
      <c r="E3806" s="49">
        <v>0.2</v>
      </c>
      <c r="F3806" s="49">
        <v>3.26</v>
      </c>
      <c r="G3806" s="30">
        <f t="shared" si="238"/>
        <v>0.32600000000000001</v>
      </c>
      <c r="H3806" s="31">
        <f t="shared" si="239"/>
        <v>181.26329999999967</v>
      </c>
      <c r="I3806" s="31">
        <f>MAX($H$19:H3806)</f>
        <v>196.25129999999973</v>
      </c>
      <c r="J3806" s="32">
        <f t="shared" si="240"/>
        <v>-14.988000000000056</v>
      </c>
      <c r="K3806" s="33">
        <f t="shared" si="241"/>
        <v>1.8017291072653929E-3</v>
      </c>
    </row>
    <row r="3807" spans="1:11" x14ac:dyDescent="0.25">
      <c r="A3807" s="50" t="s">
        <v>1146</v>
      </c>
      <c r="B3807" s="48" t="s">
        <v>107</v>
      </c>
      <c r="C3807" s="52">
        <v>45974.611111111109</v>
      </c>
      <c r="D3807" s="48">
        <v>4210.8999999999996</v>
      </c>
      <c r="E3807" s="48">
        <v>0.6</v>
      </c>
      <c r="F3807" s="48">
        <v>0.86</v>
      </c>
      <c r="G3807" s="30">
        <f t="shared" si="238"/>
        <v>8.6000000000000007E-2</v>
      </c>
      <c r="H3807" s="31">
        <f t="shared" si="239"/>
        <v>181.34929999999969</v>
      </c>
      <c r="I3807" s="31">
        <f>MAX($H$19:H3807)</f>
        <v>196.25129999999973</v>
      </c>
      <c r="J3807" s="32">
        <f t="shared" si="240"/>
        <v>-14.902000000000044</v>
      </c>
      <c r="K3807" s="33">
        <f t="shared" si="241"/>
        <v>4.7444794395778978E-4</v>
      </c>
    </row>
    <row r="3808" spans="1:11" x14ac:dyDescent="0.25">
      <c r="A3808" s="50" t="s">
        <v>1144</v>
      </c>
      <c r="B3808" s="48" t="s">
        <v>105</v>
      </c>
      <c r="C3808" s="52">
        <v>45974.71875</v>
      </c>
      <c r="D3808" s="48">
        <v>5.0873999999999997</v>
      </c>
      <c r="E3808" s="48">
        <v>1.9</v>
      </c>
      <c r="F3808" s="48">
        <v>4.3899999999999997</v>
      </c>
      <c r="G3808" s="30">
        <f t="shared" si="238"/>
        <v>0.439</v>
      </c>
      <c r="H3808" s="31">
        <f t="shared" si="239"/>
        <v>181.78829999999968</v>
      </c>
      <c r="I3808" s="31">
        <f>MAX($H$19:H3808)</f>
        <v>196.25129999999973</v>
      </c>
      <c r="J3808" s="32">
        <f t="shared" si="240"/>
        <v>-14.463000000000051</v>
      </c>
      <c r="K3808" s="33">
        <f t="shared" si="241"/>
        <v>2.4207427323954533E-3</v>
      </c>
    </row>
    <row r="3809" spans="1:11" x14ac:dyDescent="0.25">
      <c r="A3809" s="51" t="s">
        <v>1144</v>
      </c>
      <c r="B3809" s="49" t="s">
        <v>107</v>
      </c>
      <c r="C3809" s="53">
        <v>45974.71875</v>
      </c>
      <c r="D3809" s="49">
        <v>5.0873999999999997</v>
      </c>
      <c r="E3809" s="49">
        <v>4.5</v>
      </c>
      <c r="F3809" s="49">
        <v>5.72</v>
      </c>
      <c r="G3809" s="30">
        <f t="shared" si="238"/>
        <v>0.57199999999999995</v>
      </c>
      <c r="H3809" s="31">
        <f t="shared" si="239"/>
        <v>182.36029999999968</v>
      </c>
      <c r="I3809" s="31">
        <f>MAX($H$19:H3809)</f>
        <v>196.25129999999973</v>
      </c>
      <c r="J3809" s="32">
        <f t="shared" si="240"/>
        <v>-13.891000000000048</v>
      </c>
      <c r="K3809" s="33">
        <f t="shared" si="241"/>
        <v>3.1465171300903982E-3</v>
      </c>
    </row>
    <row r="3810" spans="1:11" x14ac:dyDescent="0.25">
      <c r="A3810" s="50" t="s">
        <v>1147</v>
      </c>
      <c r="B3810" s="48" t="s">
        <v>108</v>
      </c>
      <c r="C3810" s="52">
        <v>45975.010416666664</v>
      </c>
      <c r="D3810" s="48">
        <v>59.113</v>
      </c>
      <c r="E3810" s="48">
        <v>35.86</v>
      </c>
      <c r="F3810" s="48">
        <v>4.7</v>
      </c>
      <c r="G3810" s="30">
        <f t="shared" si="238"/>
        <v>0.47000000000000003</v>
      </c>
      <c r="H3810" s="31">
        <f t="shared" si="239"/>
        <v>182.83029999999968</v>
      </c>
      <c r="I3810" s="31">
        <f>MAX($H$19:H3810)</f>
        <v>196.25129999999973</v>
      </c>
      <c r="J3810" s="32">
        <f t="shared" si="240"/>
        <v>-13.421000000000049</v>
      </c>
      <c r="K3810" s="33">
        <f t="shared" si="241"/>
        <v>2.5773153476935651E-3</v>
      </c>
    </row>
    <row r="3811" spans="1:11" x14ac:dyDescent="0.25">
      <c r="A3811" s="51" t="s">
        <v>1147</v>
      </c>
      <c r="B3811" s="49" t="s">
        <v>110</v>
      </c>
      <c r="C3811" s="53">
        <v>45975.010416666664</v>
      </c>
      <c r="D3811" s="49">
        <v>59.113</v>
      </c>
      <c r="E3811" s="49">
        <v>83.67</v>
      </c>
      <c r="F3811" s="49">
        <v>0</v>
      </c>
      <c r="G3811" s="30">
        <f t="shared" si="238"/>
        <v>0</v>
      </c>
      <c r="H3811" s="31">
        <f t="shared" si="239"/>
        <v>182.83029999999968</v>
      </c>
      <c r="I3811" s="31">
        <f>MAX($H$19:H3811)</f>
        <v>196.25129999999973</v>
      </c>
      <c r="J3811" s="32">
        <f t="shared" si="240"/>
        <v>-13.421000000000049</v>
      </c>
      <c r="K3811" s="33">
        <f t="shared" si="241"/>
        <v>0</v>
      </c>
    </row>
    <row r="3812" spans="1:11" x14ac:dyDescent="0.25">
      <c r="A3812" s="51" t="s">
        <v>1146</v>
      </c>
      <c r="B3812" s="49" t="s">
        <v>105</v>
      </c>
      <c r="C3812" s="53">
        <v>45975.277777777781</v>
      </c>
      <c r="D3812" s="49">
        <v>4182.4799999999996</v>
      </c>
      <c r="E3812" s="49">
        <v>0.4</v>
      </c>
      <c r="F3812" s="49">
        <v>4.43</v>
      </c>
      <c r="G3812" s="30">
        <f t="shared" si="238"/>
        <v>0.443</v>
      </c>
      <c r="H3812" s="31">
        <f t="shared" si="239"/>
        <v>183.27329999999969</v>
      </c>
      <c r="I3812" s="31">
        <f>MAX($H$19:H3812)</f>
        <v>196.25129999999973</v>
      </c>
      <c r="J3812" s="32">
        <f t="shared" si="240"/>
        <v>-12.978000000000037</v>
      </c>
      <c r="K3812" s="33">
        <f t="shared" si="241"/>
        <v>2.4230119405810324E-3</v>
      </c>
    </row>
    <row r="3813" spans="1:11" x14ac:dyDescent="0.25">
      <c r="A3813" s="50" t="s">
        <v>1146</v>
      </c>
      <c r="B3813" s="48" t="s">
        <v>107</v>
      </c>
      <c r="C3813" s="52">
        <v>45975.277777777781</v>
      </c>
      <c r="D3813" s="48">
        <v>4182.4799999999996</v>
      </c>
      <c r="E3813" s="48">
        <v>0.9</v>
      </c>
      <c r="F3813" s="48">
        <v>4.42</v>
      </c>
      <c r="G3813" s="30">
        <f t="shared" si="238"/>
        <v>0.442</v>
      </c>
      <c r="H3813" s="31">
        <f t="shared" si="239"/>
        <v>183.7152999999997</v>
      </c>
      <c r="I3813" s="31">
        <f>MAX($H$19:H3813)</f>
        <v>196.25129999999973</v>
      </c>
      <c r="J3813" s="32">
        <f t="shared" si="240"/>
        <v>-12.53600000000003</v>
      </c>
      <c r="K3813" s="33">
        <f t="shared" si="241"/>
        <v>2.411698812647689E-3</v>
      </c>
    </row>
    <row r="3814" spans="1:11" x14ac:dyDescent="0.25">
      <c r="A3814" s="50" t="s">
        <v>1144</v>
      </c>
      <c r="B3814" s="48" t="s">
        <v>105</v>
      </c>
      <c r="C3814" s="52">
        <v>45975.354166666664</v>
      </c>
      <c r="D3814" s="48">
        <v>5.0481999999999996</v>
      </c>
      <c r="E3814" s="48">
        <v>2.2999999999999998</v>
      </c>
      <c r="F3814" s="48">
        <v>-5.93</v>
      </c>
      <c r="G3814" s="30">
        <f t="shared" si="238"/>
        <v>-0.59299999999999997</v>
      </c>
      <c r="H3814" s="31">
        <f t="shared" si="239"/>
        <v>183.12229999999971</v>
      </c>
      <c r="I3814" s="31">
        <f>MAX($H$19:H3814)</f>
        <v>196.25129999999973</v>
      </c>
      <c r="J3814" s="32">
        <f t="shared" si="240"/>
        <v>-13.129000000000019</v>
      </c>
      <c r="K3814" s="33">
        <f t="shared" si="241"/>
        <v>-3.2278204373832331E-3</v>
      </c>
    </row>
    <row r="3815" spans="1:11" x14ac:dyDescent="0.25">
      <c r="A3815" s="51" t="s">
        <v>1144</v>
      </c>
      <c r="B3815" s="49" t="s">
        <v>107</v>
      </c>
      <c r="C3815" s="53">
        <v>45975.354166666664</v>
      </c>
      <c r="D3815" s="49">
        <v>5.0481999999999996</v>
      </c>
      <c r="E3815" s="49">
        <v>5.4</v>
      </c>
      <c r="F3815" s="49">
        <v>-13.93</v>
      </c>
      <c r="G3815" s="30">
        <f t="shared" si="238"/>
        <v>-1.393</v>
      </c>
      <c r="H3815" s="31">
        <f t="shared" si="239"/>
        <v>181.72929999999971</v>
      </c>
      <c r="I3815" s="31">
        <f>MAX($H$19:H3815)</f>
        <v>196.25129999999973</v>
      </c>
      <c r="J3815" s="32">
        <f t="shared" si="240"/>
        <v>-14.52200000000002</v>
      </c>
      <c r="K3815" s="33">
        <f t="shared" si="241"/>
        <v>-7.6069380954695287E-3</v>
      </c>
    </row>
    <row r="3816" spans="1:11" x14ac:dyDescent="0.25">
      <c r="A3816" s="50" t="s">
        <v>1147</v>
      </c>
      <c r="B3816" s="48" t="s">
        <v>108</v>
      </c>
      <c r="C3816" s="52">
        <v>45975.440972222219</v>
      </c>
      <c r="D3816" s="48">
        <v>60.268999999999998</v>
      </c>
      <c r="E3816" s="48">
        <v>16.12</v>
      </c>
      <c r="F3816" s="48">
        <v>-5.85</v>
      </c>
      <c r="G3816" s="30">
        <f t="shared" si="238"/>
        <v>-0.58499999999999996</v>
      </c>
      <c r="H3816" s="31">
        <f t="shared" si="239"/>
        <v>181.1442999999997</v>
      </c>
      <c r="I3816" s="31">
        <f>MAX($H$19:H3816)</f>
        <v>196.25129999999973</v>
      </c>
      <c r="J3816" s="32">
        <f t="shared" si="240"/>
        <v>-15.107000000000028</v>
      </c>
      <c r="K3816" s="33">
        <f t="shared" si="241"/>
        <v>-3.2190736441509715E-3</v>
      </c>
    </row>
    <row r="3817" spans="1:11" x14ac:dyDescent="0.25">
      <c r="A3817" s="51" t="s">
        <v>1147</v>
      </c>
      <c r="B3817" s="49" t="s">
        <v>110</v>
      </c>
      <c r="C3817" s="53">
        <v>45975.440972222219</v>
      </c>
      <c r="D3817" s="49">
        <v>60.268999999999998</v>
      </c>
      <c r="E3817" s="49">
        <v>37.619999999999997</v>
      </c>
      <c r="F3817" s="49">
        <v>-13.66</v>
      </c>
      <c r="G3817" s="30">
        <f t="shared" ref="G3817:G3880" si="242">(F3817*0.1)</f>
        <v>-1.3660000000000001</v>
      </c>
      <c r="H3817" s="31">
        <f t="shared" ref="H3817:H3880" si="243">(H3816+G3817)</f>
        <v>179.77829999999969</v>
      </c>
      <c r="I3817" s="31">
        <f>MAX($H$19:H3817)</f>
        <v>196.25129999999973</v>
      </c>
      <c r="J3817" s="32">
        <f t="shared" ref="J3817:J3880" si="244">(H3817-I3817)</f>
        <v>-16.473000000000042</v>
      </c>
      <c r="K3817" s="33">
        <f t="shared" ref="K3817:K3880" si="245">(H3817/H3816)-1</f>
        <v>-7.5409493978005893E-3</v>
      </c>
    </row>
    <row r="3818" spans="1:11" x14ac:dyDescent="0.25">
      <c r="A3818" s="50" t="s">
        <v>1144</v>
      </c>
      <c r="B3818" s="48" t="s">
        <v>108</v>
      </c>
      <c r="C3818" s="52">
        <v>45975.454861111109</v>
      </c>
      <c r="D3818" s="48">
        <v>5.0724999999999998</v>
      </c>
      <c r="E3818" s="48">
        <v>3.5</v>
      </c>
      <c r="F3818" s="48">
        <v>-5.91</v>
      </c>
      <c r="G3818" s="30">
        <f t="shared" si="242"/>
        <v>-0.59100000000000008</v>
      </c>
      <c r="H3818" s="31">
        <f t="shared" si="243"/>
        <v>179.18729999999968</v>
      </c>
      <c r="I3818" s="31">
        <f>MAX($H$19:H3818)</f>
        <v>196.25129999999973</v>
      </c>
      <c r="J3818" s="32">
        <f t="shared" si="244"/>
        <v>-17.06400000000005</v>
      </c>
      <c r="K3818" s="33">
        <f t="shared" si="245"/>
        <v>-3.2873822925236773E-3</v>
      </c>
    </row>
    <row r="3819" spans="1:11" x14ac:dyDescent="0.25">
      <c r="A3819" s="51" t="s">
        <v>1144</v>
      </c>
      <c r="B3819" s="49" t="s">
        <v>110</v>
      </c>
      <c r="C3819" s="53">
        <v>45975.454861111109</v>
      </c>
      <c r="D3819" s="49">
        <v>5.0724999999999998</v>
      </c>
      <c r="E3819" s="49">
        <v>8.3000000000000007</v>
      </c>
      <c r="F3819" s="49">
        <v>-14.03</v>
      </c>
      <c r="G3819" s="30">
        <f t="shared" si="242"/>
        <v>-1.403</v>
      </c>
      <c r="H3819" s="31">
        <f t="shared" si="243"/>
        <v>177.78429999999969</v>
      </c>
      <c r="I3819" s="31">
        <f>MAX($H$19:H3819)</f>
        <v>196.25129999999973</v>
      </c>
      <c r="J3819" s="32">
        <f t="shared" si="244"/>
        <v>-18.467000000000041</v>
      </c>
      <c r="K3819" s="33">
        <f t="shared" si="245"/>
        <v>-7.8297959732637201E-3</v>
      </c>
    </row>
    <row r="3820" spans="1:11" x14ac:dyDescent="0.25">
      <c r="A3820" s="50" t="s">
        <v>1147</v>
      </c>
      <c r="B3820" s="48" t="s">
        <v>105</v>
      </c>
      <c r="C3820" s="52">
        <v>45975.565972222219</v>
      </c>
      <c r="D3820" s="48">
        <v>59.566000000000003</v>
      </c>
      <c r="E3820" s="48">
        <v>16.989999999999998</v>
      </c>
      <c r="F3820" s="48">
        <v>-6.1</v>
      </c>
      <c r="G3820" s="30">
        <f t="shared" si="242"/>
        <v>-0.61</v>
      </c>
      <c r="H3820" s="31">
        <f t="shared" si="243"/>
        <v>177.17429999999968</v>
      </c>
      <c r="I3820" s="31">
        <f>MAX($H$19:H3820)</f>
        <v>196.25129999999973</v>
      </c>
      <c r="J3820" s="32">
        <f t="shared" si="244"/>
        <v>-19.077000000000055</v>
      </c>
      <c r="K3820" s="33">
        <f t="shared" si="245"/>
        <v>-3.4311241206339549E-3</v>
      </c>
    </row>
    <row r="3821" spans="1:11" x14ac:dyDescent="0.25">
      <c r="A3821" s="51" t="s">
        <v>1147</v>
      </c>
      <c r="B3821" s="49" t="s">
        <v>107</v>
      </c>
      <c r="C3821" s="53">
        <v>45975.565972222219</v>
      </c>
      <c r="D3821" s="49">
        <v>59.566000000000003</v>
      </c>
      <c r="E3821" s="49">
        <v>39.65</v>
      </c>
      <c r="F3821" s="49">
        <v>-14.23</v>
      </c>
      <c r="G3821" s="30">
        <f t="shared" si="242"/>
        <v>-1.423</v>
      </c>
      <c r="H3821" s="31">
        <f t="shared" si="243"/>
        <v>175.75129999999967</v>
      </c>
      <c r="I3821" s="31">
        <f>MAX($H$19:H3821)</f>
        <v>196.25129999999973</v>
      </c>
      <c r="J3821" s="32">
        <f t="shared" si="244"/>
        <v>-20.500000000000057</v>
      </c>
      <c r="K3821" s="33">
        <f t="shared" si="245"/>
        <v>-8.0316389002242916E-3</v>
      </c>
    </row>
    <row r="3822" spans="1:11" x14ac:dyDescent="0.25">
      <c r="A3822" s="50" t="s">
        <v>1147</v>
      </c>
      <c r="B3822" s="48" t="s">
        <v>108</v>
      </c>
      <c r="C3822" s="52">
        <v>45975.65625</v>
      </c>
      <c r="D3822" s="48">
        <v>60.232999999999997</v>
      </c>
      <c r="E3822" s="48">
        <v>17.21</v>
      </c>
      <c r="F3822" s="48">
        <v>-6.09</v>
      </c>
      <c r="G3822" s="30">
        <f t="shared" si="242"/>
        <v>-0.60899999999999999</v>
      </c>
      <c r="H3822" s="31">
        <f t="shared" si="243"/>
        <v>175.14229999999966</v>
      </c>
      <c r="I3822" s="31">
        <f>MAX($H$19:H3822)</f>
        <v>196.25129999999973</v>
      </c>
      <c r="J3822" s="32">
        <f t="shared" si="244"/>
        <v>-21.109000000000066</v>
      </c>
      <c r="K3822" s="33">
        <f t="shared" si="245"/>
        <v>-3.4651237288145786E-3</v>
      </c>
    </row>
    <row r="3823" spans="1:11" x14ac:dyDescent="0.25">
      <c r="A3823" s="51" t="s">
        <v>1147</v>
      </c>
      <c r="B3823" s="49" t="s">
        <v>110</v>
      </c>
      <c r="C3823" s="53">
        <v>45975.65625</v>
      </c>
      <c r="D3823" s="49">
        <v>60.232999999999997</v>
      </c>
      <c r="E3823" s="49">
        <v>40.159999999999997</v>
      </c>
      <c r="F3823" s="49">
        <v>-14.22</v>
      </c>
      <c r="G3823" s="30">
        <f t="shared" si="242"/>
        <v>-1.4220000000000002</v>
      </c>
      <c r="H3823" s="31">
        <f t="shared" si="243"/>
        <v>173.72029999999967</v>
      </c>
      <c r="I3823" s="31">
        <f>MAX($H$19:H3823)</f>
        <v>196.25129999999973</v>
      </c>
      <c r="J3823" s="32">
        <f t="shared" si="244"/>
        <v>-22.531000000000063</v>
      </c>
      <c r="K3823" s="33">
        <f t="shared" si="245"/>
        <v>-8.1191122875513555E-3</v>
      </c>
    </row>
    <row r="3824" spans="1:11" x14ac:dyDescent="0.25">
      <c r="A3824" s="51" t="s">
        <v>1148</v>
      </c>
      <c r="B3824" s="49" t="s">
        <v>108</v>
      </c>
      <c r="C3824" s="53">
        <v>45975.684027777781</v>
      </c>
      <c r="D3824" s="49">
        <v>1562.0050000000001</v>
      </c>
      <c r="E3824" s="49">
        <v>0.34</v>
      </c>
      <c r="F3824" s="49">
        <v>-5.95</v>
      </c>
      <c r="G3824" s="30">
        <f t="shared" si="242"/>
        <v>-0.59500000000000008</v>
      </c>
      <c r="H3824" s="31">
        <f t="shared" si="243"/>
        <v>173.12529999999967</v>
      </c>
      <c r="I3824" s="31">
        <f>MAX($H$19:H3824)</f>
        <v>196.25129999999973</v>
      </c>
      <c r="J3824" s="32">
        <f t="shared" si="244"/>
        <v>-23.126000000000062</v>
      </c>
      <c r="K3824" s="33">
        <f t="shared" si="245"/>
        <v>-3.4250458927367333E-3</v>
      </c>
    </row>
    <row r="3825" spans="1:11" x14ac:dyDescent="0.25">
      <c r="A3825" s="50" t="s">
        <v>1148</v>
      </c>
      <c r="B3825" s="48" t="s">
        <v>110</v>
      </c>
      <c r="C3825" s="52">
        <v>45975.684027777781</v>
      </c>
      <c r="D3825" s="48">
        <v>1562.0050000000001</v>
      </c>
      <c r="E3825" s="48">
        <v>0.79</v>
      </c>
      <c r="F3825" s="48">
        <v>-13.83</v>
      </c>
      <c r="G3825" s="30">
        <f t="shared" si="242"/>
        <v>-1.383</v>
      </c>
      <c r="H3825" s="31">
        <f t="shared" si="243"/>
        <v>171.74229999999966</v>
      </c>
      <c r="I3825" s="31">
        <f>MAX($H$19:H3825)</f>
        <v>196.25129999999973</v>
      </c>
      <c r="J3825" s="32">
        <f t="shared" si="244"/>
        <v>-24.509000000000071</v>
      </c>
      <c r="K3825" s="33">
        <f t="shared" si="245"/>
        <v>-7.9884338106562813E-3</v>
      </c>
    </row>
    <row r="3826" spans="1:11" x14ac:dyDescent="0.25">
      <c r="A3826" s="50" t="s">
        <v>1144</v>
      </c>
      <c r="B3826" s="48" t="s">
        <v>108</v>
      </c>
      <c r="C3826" s="52">
        <v>45975.6875</v>
      </c>
      <c r="D3826" s="48">
        <v>5.0787000000000004</v>
      </c>
      <c r="E3826" s="48">
        <v>2.2000000000000002</v>
      </c>
      <c r="F3826" s="48">
        <v>-5.98</v>
      </c>
      <c r="G3826" s="30">
        <f t="shared" si="242"/>
        <v>-0.59800000000000009</v>
      </c>
      <c r="H3826" s="31">
        <f t="shared" si="243"/>
        <v>171.14429999999965</v>
      </c>
      <c r="I3826" s="31">
        <f>MAX($H$19:H3826)</f>
        <v>196.25129999999973</v>
      </c>
      <c r="J3826" s="32">
        <f t="shared" si="244"/>
        <v>-25.107000000000085</v>
      </c>
      <c r="K3826" s="33">
        <f t="shared" si="245"/>
        <v>-3.481961054440319E-3</v>
      </c>
    </row>
    <row r="3827" spans="1:11" x14ac:dyDescent="0.25">
      <c r="A3827" s="51" t="s">
        <v>1144</v>
      </c>
      <c r="B3827" s="49" t="s">
        <v>110</v>
      </c>
      <c r="C3827" s="53">
        <v>45975.6875</v>
      </c>
      <c r="D3827" s="49">
        <v>5.0787000000000004</v>
      </c>
      <c r="E3827" s="49">
        <v>5.0999999999999996</v>
      </c>
      <c r="F3827" s="49">
        <v>-13.87</v>
      </c>
      <c r="G3827" s="30">
        <f t="shared" si="242"/>
        <v>-1.387</v>
      </c>
      <c r="H3827" s="31">
        <f t="shared" si="243"/>
        <v>169.75729999999965</v>
      </c>
      <c r="I3827" s="31">
        <f>MAX($H$19:H3827)</f>
        <v>196.25129999999973</v>
      </c>
      <c r="J3827" s="32">
        <f t="shared" si="244"/>
        <v>-26.494000000000085</v>
      </c>
      <c r="K3827" s="33">
        <f t="shared" si="245"/>
        <v>-8.1042722427799863E-3</v>
      </c>
    </row>
    <row r="3828" spans="1:11" x14ac:dyDescent="0.25">
      <c r="A3828" s="51" t="s">
        <v>1145</v>
      </c>
      <c r="B3828" s="49" t="s">
        <v>105</v>
      </c>
      <c r="C3828" s="53">
        <v>45975.729166666664</v>
      </c>
      <c r="D3828" s="49">
        <v>445.65</v>
      </c>
      <c r="E3828" s="49">
        <v>1.3</v>
      </c>
      <c r="F3828" s="49">
        <v>4.68</v>
      </c>
      <c r="G3828" s="30">
        <f t="shared" si="242"/>
        <v>0.46799999999999997</v>
      </c>
      <c r="H3828" s="31">
        <f t="shared" si="243"/>
        <v>170.22529999999963</v>
      </c>
      <c r="I3828" s="31">
        <f>MAX($H$19:H3828)</f>
        <v>196.25129999999973</v>
      </c>
      <c r="J3828" s="32">
        <f t="shared" si="244"/>
        <v>-26.026000000000096</v>
      </c>
      <c r="K3828" s="33">
        <f t="shared" si="245"/>
        <v>2.7568770238450835E-3</v>
      </c>
    </row>
    <row r="3829" spans="1:11" x14ac:dyDescent="0.25">
      <c r="A3829" s="50" t="s">
        <v>1145</v>
      </c>
      <c r="B3829" s="48" t="s">
        <v>107</v>
      </c>
      <c r="C3829" s="52">
        <v>45975.729166666664</v>
      </c>
      <c r="D3829" s="48">
        <v>445.65</v>
      </c>
      <c r="E3829" s="48">
        <v>3</v>
      </c>
      <c r="F3829" s="48">
        <v>-3.9</v>
      </c>
      <c r="G3829" s="30">
        <f t="shared" si="242"/>
        <v>-0.39</v>
      </c>
      <c r="H3829" s="31">
        <f t="shared" si="243"/>
        <v>169.83529999999965</v>
      </c>
      <c r="I3829" s="31">
        <f>MAX($H$19:H3829)</f>
        <v>196.25129999999973</v>
      </c>
      <c r="J3829" s="32">
        <f t="shared" si="244"/>
        <v>-26.416000000000082</v>
      </c>
      <c r="K3829" s="33">
        <f t="shared" si="245"/>
        <v>-2.2910812905013733E-3</v>
      </c>
    </row>
    <row r="3830" spans="1:11" x14ac:dyDescent="0.25">
      <c r="A3830" s="51" t="s">
        <v>1146</v>
      </c>
      <c r="B3830" s="49" t="s">
        <v>105</v>
      </c>
      <c r="C3830" s="53">
        <v>45975.868055555555</v>
      </c>
      <c r="D3830" s="49">
        <v>4089.17</v>
      </c>
      <c r="E3830" s="49">
        <v>0.3</v>
      </c>
      <c r="F3830" s="49">
        <v>3.98</v>
      </c>
      <c r="G3830" s="30">
        <f t="shared" si="242"/>
        <v>0.39800000000000002</v>
      </c>
      <c r="H3830" s="31">
        <f t="shared" si="243"/>
        <v>170.23329999999964</v>
      </c>
      <c r="I3830" s="31">
        <f>MAX($H$19:H3830)</f>
        <v>196.25129999999973</v>
      </c>
      <c r="J3830" s="32">
        <f t="shared" si="244"/>
        <v>-26.018000000000086</v>
      </c>
      <c r="K3830" s="33">
        <f t="shared" si="245"/>
        <v>2.343446857043352E-3</v>
      </c>
    </row>
    <row r="3831" spans="1:11" x14ac:dyDescent="0.25">
      <c r="A3831" s="50" t="s">
        <v>1146</v>
      </c>
      <c r="B3831" s="48" t="s">
        <v>107</v>
      </c>
      <c r="C3831" s="52">
        <v>45975.868055555555</v>
      </c>
      <c r="D3831" s="48">
        <v>4089.17</v>
      </c>
      <c r="E3831" s="48">
        <v>0.7</v>
      </c>
      <c r="F3831" s="48">
        <v>13.08</v>
      </c>
      <c r="G3831" s="30">
        <f t="shared" si="242"/>
        <v>1.3080000000000001</v>
      </c>
      <c r="H3831" s="31">
        <f t="shared" si="243"/>
        <v>171.54129999999964</v>
      </c>
      <c r="I3831" s="31">
        <f>MAX($H$19:H3831)</f>
        <v>196.25129999999973</v>
      </c>
      <c r="J3831" s="32">
        <f t="shared" si="244"/>
        <v>-24.710000000000093</v>
      </c>
      <c r="K3831" s="33">
        <f t="shared" si="245"/>
        <v>7.6835730729534202E-3</v>
      </c>
    </row>
    <row r="3832" spans="1:11" x14ac:dyDescent="0.25">
      <c r="A3832" s="50" t="s">
        <v>1144</v>
      </c>
      <c r="B3832" s="48" t="s">
        <v>108</v>
      </c>
      <c r="C3832" s="52">
        <v>45978.329861111109</v>
      </c>
      <c r="D3832" s="48">
        <v>5.0534999999999997</v>
      </c>
      <c r="E3832" s="48">
        <v>3.3</v>
      </c>
      <c r="F3832" s="48">
        <v>-5.84</v>
      </c>
      <c r="G3832" s="30">
        <f t="shared" si="242"/>
        <v>-0.58399999999999996</v>
      </c>
      <c r="H3832" s="31">
        <f t="shared" si="243"/>
        <v>170.95729999999963</v>
      </c>
      <c r="I3832" s="31">
        <f>MAX($H$19:H3832)</f>
        <v>196.25129999999973</v>
      </c>
      <c r="J3832" s="32">
        <f t="shared" si="244"/>
        <v>-25.294000000000096</v>
      </c>
      <c r="K3832" s="33">
        <f t="shared" si="245"/>
        <v>-3.4044279715730319E-3</v>
      </c>
    </row>
    <row r="3833" spans="1:11" x14ac:dyDescent="0.25">
      <c r="A3833" s="51" t="s">
        <v>1144</v>
      </c>
      <c r="B3833" s="49" t="s">
        <v>110</v>
      </c>
      <c r="C3833" s="53">
        <v>45978.329861111109</v>
      </c>
      <c r="D3833" s="49">
        <v>5.0534999999999997</v>
      </c>
      <c r="E3833" s="49">
        <v>7.9</v>
      </c>
      <c r="F3833" s="49">
        <v>-13.98</v>
      </c>
      <c r="G3833" s="30">
        <f t="shared" si="242"/>
        <v>-1.3980000000000001</v>
      </c>
      <c r="H3833" s="31">
        <f t="shared" si="243"/>
        <v>169.55929999999964</v>
      </c>
      <c r="I3833" s="31">
        <f>MAX($H$19:H3833)</f>
        <v>196.25129999999973</v>
      </c>
      <c r="J3833" s="32">
        <f t="shared" si="244"/>
        <v>-26.692000000000093</v>
      </c>
      <c r="K3833" s="33">
        <f t="shared" si="245"/>
        <v>-8.1774805755588931E-3</v>
      </c>
    </row>
    <row r="3834" spans="1:11" x14ac:dyDescent="0.25">
      <c r="A3834" s="51" t="s">
        <v>1148</v>
      </c>
      <c r="B3834" s="49" t="s">
        <v>108</v>
      </c>
      <c r="C3834" s="53">
        <v>45978.333333333336</v>
      </c>
      <c r="D3834" s="49">
        <v>1556.346</v>
      </c>
      <c r="E3834" s="49">
        <v>0.67</v>
      </c>
      <c r="F3834" s="49">
        <v>-6.03</v>
      </c>
      <c r="G3834" s="30">
        <f t="shared" si="242"/>
        <v>-0.60300000000000009</v>
      </c>
      <c r="H3834" s="31">
        <f t="shared" si="243"/>
        <v>168.95629999999963</v>
      </c>
      <c r="I3834" s="31">
        <f>MAX($H$19:H3834)</f>
        <v>196.25129999999973</v>
      </c>
      <c r="J3834" s="32">
        <f t="shared" si="244"/>
        <v>-27.295000000000101</v>
      </c>
      <c r="K3834" s="33">
        <f t="shared" si="245"/>
        <v>-3.5562779511357778E-3</v>
      </c>
    </row>
    <row r="3835" spans="1:11" x14ac:dyDescent="0.25">
      <c r="A3835" s="50" t="s">
        <v>1148</v>
      </c>
      <c r="B3835" s="48" t="s">
        <v>110</v>
      </c>
      <c r="C3835" s="52">
        <v>45978.333333333336</v>
      </c>
      <c r="D3835" s="48">
        <v>1556.346</v>
      </c>
      <c r="E3835" s="48">
        <v>1.56</v>
      </c>
      <c r="F3835" s="48">
        <v>-14.04</v>
      </c>
      <c r="G3835" s="30">
        <f t="shared" si="242"/>
        <v>-1.4039999999999999</v>
      </c>
      <c r="H3835" s="31">
        <f t="shared" si="243"/>
        <v>167.55229999999963</v>
      </c>
      <c r="I3835" s="31">
        <f>MAX($H$19:H3835)</f>
        <v>196.25129999999973</v>
      </c>
      <c r="J3835" s="32">
        <f t="shared" si="244"/>
        <v>-28.699000000000098</v>
      </c>
      <c r="K3835" s="33">
        <f t="shared" si="245"/>
        <v>-8.3098410654115495E-3</v>
      </c>
    </row>
    <row r="3836" spans="1:11" x14ac:dyDescent="0.25">
      <c r="A3836" s="50" t="s">
        <v>1147</v>
      </c>
      <c r="B3836" s="48" t="s">
        <v>108</v>
      </c>
      <c r="C3836" s="52">
        <v>45978.354166666664</v>
      </c>
      <c r="D3836" s="48">
        <v>59.728999999999999</v>
      </c>
      <c r="E3836" s="48">
        <v>30.97</v>
      </c>
      <c r="F3836" s="48">
        <v>-6.16</v>
      </c>
      <c r="G3836" s="30">
        <f t="shared" si="242"/>
        <v>-0.6160000000000001</v>
      </c>
      <c r="H3836" s="31">
        <f t="shared" si="243"/>
        <v>166.93629999999962</v>
      </c>
      <c r="I3836" s="31">
        <f>MAX($H$19:H3836)</f>
        <v>196.25129999999973</v>
      </c>
      <c r="J3836" s="32">
        <f t="shared" si="244"/>
        <v>-29.315000000000111</v>
      </c>
      <c r="K3836" s="33">
        <f t="shared" si="245"/>
        <v>-3.6764640055673148E-3</v>
      </c>
    </row>
    <row r="3837" spans="1:11" x14ac:dyDescent="0.25">
      <c r="A3837" s="51" t="s">
        <v>1147</v>
      </c>
      <c r="B3837" s="49" t="s">
        <v>110</v>
      </c>
      <c r="C3837" s="53">
        <v>45978.354166666664</v>
      </c>
      <c r="D3837" s="49">
        <v>59.728999999999999</v>
      </c>
      <c r="E3837" s="49">
        <v>72.28</v>
      </c>
      <c r="F3837" s="49">
        <v>-14.38</v>
      </c>
      <c r="G3837" s="30">
        <f t="shared" si="242"/>
        <v>-1.4380000000000002</v>
      </c>
      <c r="H3837" s="31">
        <f t="shared" si="243"/>
        <v>165.49829999999963</v>
      </c>
      <c r="I3837" s="31">
        <f>MAX($H$19:H3837)</f>
        <v>196.25129999999973</v>
      </c>
      <c r="J3837" s="32">
        <f t="shared" si="244"/>
        <v>-30.7530000000001</v>
      </c>
      <c r="K3837" s="33">
        <f t="shared" si="245"/>
        <v>-8.6140641669906204E-3</v>
      </c>
    </row>
    <row r="3838" spans="1:11" x14ac:dyDescent="0.25">
      <c r="A3838" s="51" t="s">
        <v>1148</v>
      </c>
      <c r="B3838" s="49" t="s">
        <v>105</v>
      </c>
      <c r="C3838" s="53">
        <v>45978.465277777781</v>
      </c>
      <c r="D3838" s="49">
        <v>1542.9970000000001</v>
      </c>
      <c r="E3838" s="49">
        <v>0.57999999999999996</v>
      </c>
      <c r="F3838" s="49">
        <v>4.49</v>
      </c>
      <c r="G3838" s="30">
        <f t="shared" si="242"/>
        <v>0.44900000000000007</v>
      </c>
      <c r="H3838" s="31">
        <f t="shared" si="243"/>
        <v>165.94729999999964</v>
      </c>
      <c r="I3838" s="31">
        <f>MAX($H$19:H3838)</f>
        <v>196.25129999999973</v>
      </c>
      <c r="J3838" s="32">
        <f t="shared" si="244"/>
        <v>-30.304000000000087</v>
      </c>
      <c r="K3838" s="33">
        <f t="shared" si="245"/>
        <v>2.7130188044228731E-3</v>
      </c>
    </row>
    <row r="3839" spans="1:11" x14ac:dyDescent="0.25">
      <c r="A3839" s="50" t="s">
        <v>1148</v>
      </c>
      <c r="B3839" s="48" t="s">
        <v>107</v>
      </c>
      <c r="C3839" s="52">
        <v>45978.465277777781</v>
      </c>
      <c r="D3839" s="48">
        <v>1542.9970000000001</v>
      </c>
      <c r="E3839" s="48">
        <v>1.36</v>
      </c>
      <c r="F3839" s="48">
        <v>1.9</v>
      </c>
      <c r="G3839" s="30">
        <f t="shared" si="242"/>
        <v>0.19</v>
      </c>
      <c r="H3839" s="31">
        <f t="shared" si="243"/>
        <v>166.13729999999964</v>
      </c>
      <c r="I3839" s="31">
        <f>MAX($H$19:H3839)</f>
        <v>196.25129999999973</v>
      </c>
      <c r="J3839" s="32">
        <f t="shared" si="244"/>
        <v>-30.11400000000009</v>
      </c>
      <c r="K3839" s="33">
        <f t="shared" si="245"/>
        <v>1.1449417977875687E-3</v>
      </c>
    </row>
    <row r="3840" spans="1:11" x14ac:dyDescent="0.25">
      <c r="A3840" s="51" t="s">
        <v>1146</v>
      </c>
      <c r="B3840" s="49" t="s">
        <v>105</v>
      </c>
      <c r="C3840" s="53">
        <v>45978.583333333336</v>
      </c>
      <c r="D3840" s="49">
        <v>4065.13</v>
      </c>
      <c r="E3840" s="49">
        <v>0.3</v>
      </c>
      <c r="F3840" s="49">
        <v>3.91</v>
      </c>
      <c r="G3840" s="30">
        <f t="shared" si="242"/>
        <v>0.39100000000000001</v>
      </c>
      <c r="H3840" s="31">
        <f t="shared" si="243"/>
        <v>166.52829999999963</v>
      </c>
      <c r="I3840" s="31">
        <f>MAX($H$19:H3840)</f>
        <v>196.25129999999973</v>
      </c>
      <c r="J3840" s="32">
        <f t="shared" si="244"/>
        <v>-29.723000000000098</v>
      </c>
      <c r="K3840" s="33">
        <f t="shared" si="245"/>
        <v>2.3534751076368376E-3</v>
      </c>
    </row>
    <row r="3841" spans="1:11" x14ac:dyDescent="0.25">
      <c r="A3841" s="50" t="s">
        <v>1146</v>
      </c>
      <c r="B3841" s="48" t="s">
        <v>107</v>
      </c>
      <c r="C3841" s="52">
        <v>45978.583333333336</v>
      </c>
      <c r="D3841" s="48">
        <v>4065.13</v>
      </c>
      <c r="E3841" s="48">
        <v>0.8</v>
      </c>
      <c r="F3841" s="48">
        <v>29.31</v>
      </c>
      <c r="G3841" s="30">
        <f t="shared" si="242"/>
        <v>2.931</v>
      </c>
      <c r="H3841" s="31">
        <f t="shared" si="243"/>
        <v>169.45929999999964</v>
      </c>
      <c r="I3841" s="31">
        <f>MAX($H$19:H3841)</f>
        <v>196.25129999999973</v>
      </c>
      <c r="J3841" s="32">
        <f t="shared" si="244"/>
        <v>-26.792000000000087</v>
      </c>
      <c r="K3841" s="33">
        <f t="shared" si="245"/>
        <v>1.7600612028105811E-2</v>
      </c>
    </row>
    <row r="3842" spans="1:11" x14ac:dyDescent="0.25">
      <c r="A3842" s="50" t="s">
        <v>1147</v>
      </c>
      <c r="B3842" s="48" t="s">
        <v>105</v>
      </c>
      <c r="C3842" s="52">
        <v>45978.826388888891</v>
      </c>
      <c r="D3842" s="48">
        <v>59.862000000000002</v>
      </c>
      <c r="E3842" s="48">
        <v>26.64</v>
      </c>
      <c r="F3842" s="48">
        <v>4.7699999999999996</v>
      </c>
      <c r="G3842" s="30">
        <f t="shared" si="242"/>
        <v>0.47699999999999998</v>
      </c>
      <c r="H3842" s="31">
        <f t="shared" si="243"/>
        <v>169.93629999999965</v>
      </c>
      <c r="I3842" s="31">
        <f>MAX($H$19:H3842)</f>
        <v>196.25129999999973</v>
      </c>
      <c r="J3842" s="32">
        <f t="shared" si="244"/>
        <v>-26.315000000000083</v>
      </c>
      <c r="K3842" s="33">
        <f t="shared" si="245"/>
        <v>2.8148351846137842E-3</v>
      </c>
    </row>
    <row r="3843" spans="1:11" x14ac:dyDescent="0.25">
      <c r="A3843" s="51" t="s">
        <v>1147</v>
      </c>
      <c r="B3843" s="49" t="s">
        <v>107</v>
      </c>
      <c r="C3843" s="53">
        <v>45978.826388888891</v>
      </c>
      <c r="D3843" s="49">
        <v>59.862000000000002</v>
      </c>
      <c r="E3843" s="49">
        <v>62.17</v>
      </c>
      <c r="F3843" s="49">
        <v>12.87</v>
      </c>
      <c r="G3843" s="30">
        <f t="shared" si="242"/>
        <v>1.2869999999999999</v>
      </c>
      <c r="H3843" s="31">
        <f t="shared" si="243"/>
        <v>171.22329999999965</v>
      </c>
      <c r="I3843" s="31">
        <f>MAX($H$19:H3843)</f>
        <v>196.25129999999973</v>
      </c>
      <c r="J3843" s="32">
        <f t="shared" si="244"/>
        <v>-25.028000000000077</v>
      </c>
      <c r="K3843" s="33">
        <f t="shared" si="245"/>
        <v>7.5734260425819322E-3</v>
      </c>
    </row>
    <row r="3844" spans="1:11" x14ac:dyDescent="0.25">
      <c r="A3844" s="51" t="s">
        <v>1148</v>
      </c>
      <c r="B3844" s="49" t="s">
        <v>105</v>
      </c>
      <c r="C3844" s="53">
        <v>45978.836805555555</v>
      </c>
      <c r="D3844" s="49">
        <v>1520.828</v>
      </c>
      <c r="E3844" s="49">
        <v>0.53</v>
      </c>
      <c r="F3844" s="49">
        <v>-5.97</v>
      </c>
      <c r="G3844" s="30">
        <f t="shared" si="242"/>
        <v>-0.59699999999999998</v>
      </c>
      <c r="H3844" s="31">
        <f t="shared" si="243"/>
        <v>170.62629999999965</v>
      </c>
      <c r="I3844" s="31">
        <f>MAX($H$19:H3844)</f>
        <v>196.25129999999973</v>
      </c>
      <c r="J3844" s="32">
        <f t="shared" si="244"/>
        <v>-25.625000000000085</v>
      </c>
      <c r="K3844" s="33">
        <f t="shared" si="245"/>
        <v>-3.486675002759565E-3</v>
      </c>
    </row>
    <row r="3845" spans="1:11" x14ac:dyDescent="0.25">
      <c r="A3845" s="50" t="s">
        <v>1148</v>
      </c>
      <c r="B3845" s="48" t="s">
        <v>107</v>
      </c>
      <c r="C3845" s="52">
        <v>45978.836805555555</v>
      </c>
      <c r="D3845" s="48">
        <v>1520.828</v>
      </c>
      <c r="E3845" s="48">
        <v>1.24</v>
      </c>
      <c r="F3845" s="48">
        <v>-13.98</v>
      </c>
      <c r="G3845" s="30">
        <f t="shared" si="242"/>
        <v>-1.3980000000000001</v>
      </c>
      <c r="H3845" s="31">
        <f t="shared" si="243"/>
        <v>169.22829999999965</v>
      </c>
      <c r="I3845" s="31">
        <f>MAX($H$19:H3845)</f>
        <v>196.25129999999973</v>
      </c>
      <c r="J3845" s="32">
        <f t="shared" si="244"/>
        <v>-27.023000000000081</v>
      </c>
      <c r="K3845" s="33">
        <f t="shared" si="245"/>
        <v>-8.1933441679271635E-3</v>
      </c>
    </row>
    <row r="3846" spans="1:11" x14ac:dyDescent="0.25">
      <c r="A3846" s="50" t="s">
        <v>1144</v>
      </c>
      <c r="B3846" s="48" t="s">
        <v>108</v>
      </c>
      <c r="C3846" s="52">
        <v>45979.357638888891</v>
      </c>
      <c r="D3846" s="48">
        <v>4.9907000000000004</v>
      </c>
      <c r="E3846" s="48">
        <v>3.1</v>
      </c>
      <c r="F3846" s="48">
        <v>-5.83</v>
      </c>
      <c r="G3846" s="30">
        <f t="shared" si="242"/>
        <v>-0.58300000000000007</v>
      </c>
      <c r="H3846" s="31">
        <f t="shared" si="243"/>
        <v>168.64529999999965</v>
      </c>
      <c r="I3846" s="31">
        <f>MAX($H$19:H3846)</f>
        <v>196.25129999999973</v>
      </c>
      <c r="J3846" s="32">
        <f t="shared" si="244"/>
        <v>-27.60600000000008</v>
      </c>
      <c r="K3846" s="33">
        <f t="shared" si="245"/>
        <v>-3.4450502664152838E-3</v>
      </c>
    </row>
    <row r="3847" spans="1:11" x14ac:dyDescent="0.25">
      <c r="A3847" s="51" t="s">
        <v>1144</v>
      </c>
      <c r="B3847" s="49" t="s">
        <v>110</v>
      </c>
      <c r="C3847" s="53">
        <v>45979.357638888891</v>
      </c>
      <c r="D3847" s="49">
        <v>4.9907000000000004</v>
      </c>
      <c r="E3847" s="49">
        <v>7.4</v>
      </c>
      <c r="F3847" s="49">
        <v>-13.91</v>
      </c>
      <c r="G3847" s="30">
        <f t="shared" si="242"/>
        <v>-1.391</v>
      </c>
      <c r="H3847" s="31">
        <f t="shared" si="243"/>
        <v>167.25429999999966</v>
      </c>
      <c r="I3847" s="31">
        <f>MAX($H$19:H3847)</f>
        <v>196.25129999999973</v>
      </c>
      <c r="J3847" s="32">
        <f t="shared" si="244"/>
        <v>-28.997000000000071</v>
      </c>
      <c r="K3847" s="33">
        <f t="shared" si="245"/>
        <v>-8.2480804386484419E-3</v>
      </c>
    </row>
    <row r="3848" spans="1:11" x14ac:dyDescent="0.25">
      <c r="A3848" s="51" t="s">
        <v>1146</v>
      </c>
      <c r="B3848" s="49" t="s">
        <v>108</v>
      </c>
      <c r="C3848" s="53">
        <v>45979.378472222219</v>
      </c>
      <c r="D3848" s="49">
        <v>4033.81</v>
      </c>
      <c r="E3848" s="49">
        <v>0.3</v>
      </c>
      <c r="F3848" s="49">
        <v>4.07</v>
      </c>
      <c r="G3848" s="30">
        <f t="shared" si="242"/>
        <v>0.40700000000000003</v>
      </c>
      <c r="H3848" s="31">
        <f t="shared" si="243"/>
        <v>167.66129999999967</v>
      </c>
      <c r="I3848" s="31">
        <f>MAX($H$19:H3848)</f>
        <v>196.25129999999973</v>
      </c>
      <c r="J3848" s="32">
        <f t="shared" si="244"/>
        <v>-28.59000000000006</v>
      </c>
      <c r="K3848" s="33">
        <f t="shared" si="245"/>
        <v>2.4334202468936361E-3</v>
      </c>
    </row>
    <row r="3849" spans="1:11" x14ac:dyDescent="0.25">
      <c r="A3849" s="50" t="s">
        <v>1146</v>
      </c>
      <c r="B3849" s="48" t="s">
        <v>110</v>
      </c>
      <c r="C3849" s="52">
        <v>45979.378472222219</v>
      </c>
      <c r="D3849" s="48">
        <v>4033.81</v>
      </c>
      <c r="E3849" s="48">
        <v>0.7</v>
      </c>
      <c r="F3849" s="48">
        <v>0</v>
      </c>
      <c r="G3849" s="30">
        <f t="shared" si="242"/>
        <v>0</v>
      </c>
      <c r="H3849" s="31">
        <f t="shared" si="243"/>
        <v>167.66129999999967</v>
      </c>
      <c r="I3849" s="31">
        <f>MAX($H$19:H3849)</f>
        <v>196.25129999999973</v>
      </c>
      <c r="J3849" s="32">
        <f t="shared" si="244"/>
        <v>-28.59000000000006</v>
      </c>
      <c r="K3849" s="33">
        <f t="shared" si="245"/>
        <v>0</v>
      </c>
    </row>
    <row r="3850" spans="1:11" x14ac:dyDescent="0.25">
      <c r="A3850" s="51" t="s">
        <v>1148</v>
      </c>
      <c r="B3850" s="49" t="s">
        <v>108</v>
      </c>
      <c r="C3850" s="53">
        <v>45979.399305555555</v>
      </c>
      <c r="D3850" s="49">
        <v>1529.36</v>
      </c>
      <c r="E3850" s="49">
        <v>0.53</v>
      </c>
      <c r="F3850" s="49">
        <v>4.3899999999999997</v>
      </c>
      <c r="G3850" s="30">
        <f t="shared" si="242"/>
        <v>0.439</v>
      </c>
      <c r="H3850" s="31">
        <f t="shared" si="243"/>
        <v>168.10029999999966</v>
      </c>
      <c r="I3850" s="31">
        <f>MAX($H$19:H3850)</f>
        <v>196.25129999999973</v>
      </c>
      <c r="J3850" s="32">
        <f t="shared" si="244"/>
        <v>-28.151000000000067</v>
      </c>
      <c r="K3850" s="33">
        <f t="shared" si="245"/>
        <v>2.6183740672414135E-3</v>
      </c>
    </row>
    <row r="3851" spans="1:11" x14ac:dyDescent="0.25">
      <c r="A3851" s="50" t="s">
        <v>1148</v>
      </c>
      <c r="B3851" s="48" t="s">
        <v>110</v>
      </c>
      <c r="C3851" s="52">
        <v>45979.399305555555</v>
      </c>
      <c r="D3851" s="48">
        <v>1529.36</v>
      </c>
      <c r="E3851" s="48">
        <v>1.25</v>
      </c>
      <c r="F3851" s="48">
        <v>0</v>
      </c>
      <c r="G3851" s="30">
        <f t="shared" si="242"/>
        <v>0</v>
      </c>
      <c r="H3851" s="31">
        <f t="shared" si="243"/>
        <v>168.10029999999966</v>
      </c>
      <c r="I3851" s="31">
        <f>MAX($H$19:H3851)</f>
        <v>196.25129999999973</v>
      </c>
      <c r="J3851" s="32">
        <f t="shared" si="244"/>
        <v>-28.151000000000067</v>
      </c>
      <c r="K3851" s="33">
        <f t="shared" si="245"/>
        <v>0</v>
      </c>
    </row>
    <row r="3852" spans="1:11" x14ac:dyDescent="0.25">
      <c r="A3852" s="50" t="s">
        <v>1144</v>
      </c>
      <c r="B3852" s="48" t="s">
        <v>105</v>
      </c>
      <c r="C3852" s="52">
        <v>45979.538194444445</v>
      </c>
      <c r="D3852" s="48">
        <v>4.9654999999999996</v>
      </c>
      <c r="E3852" s="48">
        <v>3.6</v>
      </c>
      <c r="F3852" s="48">
        <v>-5.9</v>
      </c>
      <c r="G3852" s="30">
        <f t="shared" si="242"/>
        <v>-0.59000000000000008</v>
      </c>
      <c r="H3852" s="31">
        <f t="shared" si="243"/>
        <v>167.51029999999966</v>
      </c>
      <c r="I3852" s="31">
        <f>MAX($H$19:H3852)</f>
        <v>196.25129999999973</v>
      </c>
      <c r="J3852" s="32">
        <f t="shared" si="244"/>
        <v>-28.741000000000071</v>
      </c>
      <c r="K3852" s="33">
        <f t="shared" si="245"/>
        <v>-3.5098093221725968E-3</v>
      </c>
    </row>
    <row r="3853" spans="1:11" x14ac:dyDescent="0.25">
      <c r="A3853" s="51" t="s">
        <v>1144</v>
      </c>
      <c r="B3853" s="49" t="s">
        <v>107</v>
      </c>
      <c r="C3853" s="53">
        <v>45979.538194444445</v>
      </c>
      <c r="D3853" s="49">
        <v>4.9654999999999996</v>
      </c>
      <c r="E3853" s="49">
        <v>8.5</v>
      </c>
      <c r="F3853" s="49">
        <v>-13.94</v>
      </c>
      <c r="G3853" s="30">
        <f t="shared" si="242"/>
        <v>-1.3940000000000001</v>
      </c>
      <c r="H3853" s="31">
        <f t="shared" si="243"/>
        <v>166.11629999999965</v>
      </c>
      <c r="I3853" s="31">
        <f>MAX($H$19:H3853)</f>
        <v>196.25129999999973</v>
      </c>
      <c r="J3853" s="32">
        <f t="shared" si="244"/>
        <v>-30.135000000000076</v>
      </c>
      <c r="K3853" s="33">
        <f t="shared" si="245"/>
        <v>-8.3218763264110152E-3</v>
      </c>
    </row>
    <row r="3854" spans="1:11" x14ac:dyDescent="0.25">
      <c r="A3854" s="51" t="s">
        <v>1148</v>
      </c>
      <c r="B3854" s="49" t="s">
        <v>105</v>
      </c>
      <c r="C3854" s="53">
        <v>45979.638888888891</v>
      </c>
      <c r="D3854" s="49">
        <v>1509.9380000000001</v>
      </c>
      <c r="E3854" s="49">
        <v>0.37</v>
      </c>
      <c r="F3854" s="49">
        <v>-5.9</v>
      </c>
      <c r="G3854" s="30">
        <f t="shared" si="242"/>
        <v>-0.59000000000000008</v>
      </c>
      <c r="H3854" s="31">
        <f t="shared" si="243"/>
        <v>165.52629999999965</v>
      </c>
      <c r="I3854" s="31">
        <f>MAX($H$19:H3854)</f>
        <v>196.25129999999973</v>
      </c>
      <c r="J3854" s="32">
        <f t="shared" si="244"/>
        <v>-30.72500000000008</v>
      </c>
      <c r="K3854" s="33">
        <f t="shared" si="245"/>
        <v>-3.5517285179118563E-3</v>
      </c>
    </row>
    <row r="3855" spans="1:11" x14ac:dyDescent="0.25">
      <c r="A3855" s="50" t="s">
        <v>1148</v>
      </c>
      <c r="B3855" s="48" t="s">
        <v>107</v>
      </c>
      <c r="C3855" s="52">
        <v>45979.638888888891</v>
      </c>
      <c r="D3855" s="48">
        <v>1509.9380000000001</v>
      </c>
      <c r="E3855" s="48">
        <v>0.87</v>
      </c>
      <c r="F3855" s="48">
        <v>-13.87</v>
      </c>
      <c r="G3855" s="30">
        <f t="shared" si="242"/>
        <v>-1.387</v>
      </c>
      <c r="H3855" s="31">
        <f t="shared" si="243"/>
        <v>164.13929999999965</v>
      </c>
      <c r="I3855" s="31">
        <f>MAX($H$19:H3855)</f>
        <v>196.25129999999973</v>
      </c>
      <c r="J3855" s="32">
        <f t="shared" si="244"/>
        <v>-32.11200000000008</v>
      </c>
      <c r="K3855" s="33">
        <f t="shared" si="245"/>
        <v>-8.3793330727504056E-3</v>
      </c>
    </row>
    <row r="3856" spans="1:11" x14ac:dyDescent="0.25">
      <c r="A3856" s="50" t="s">
        <v>1147</v>
      </c>
      <c r="B3856" s="48" t="s">
        <v>105</v>
      </c>
      <c r="C3856" s="52">
        <v>45979.642361111109</v>
      </c>
      <c r="D3856" s="48">
        <v>59.823</v>
      </c>
      <c r="E3856" s="48">
        <v>15.24</v>
      </c>
      <c r="F3856" s="48">
        <v>-6.08</v>
      </c>
      <c r="G3856" s="30">
        <f t="shared" si="242"/>
        <v>-0.6080000000000001</v>
      </c>
      <c r="H3856" s="31">
        <f t="shared" si="243"/>
        <v>163.53129999999965</v>
      </c>
      <c r="I3856" s="31">
        <f>MAX($H$19:H3856)</f>
        <v>196.25129999999973</v>
      </c>
      <c r="J3856" s="32">
        <f t="shared" si="244"/>
        <v>-32.720000000000084</v>
      </c>
      <c r="K3856" s="33">
        <f t="shared" si="245"/>
        <v>-3.7041707866428686E-3</v>
      </c>
    </row>
    <row r="3857" spans="1:11" x14ac:dyDescent="0.25">
      <c r="A3857" s="51" t="s">
        <v>1147</v>
      </c>
      <c r="B3857" s="49" t="s">
        <v>107</v>
      </c>
      <c r="C3857" s="53">
        <v>45979.642361111109</v>
      </c>
      <c r="D3857" s="49">
        <v>59.823</v>
      </c>
      <c r="E3857" s="49">
        <v>35.56</v>
      </c>
      <c r="F3857" s="49">
        <v>-14.19</v>
      </c>
      <c r="G3857" s="30">
        <f t="shared" si="242"/>
        <v>-1.419</v>
      </c>
      <c r="H3857" s="31">
        <f t="shared" si="243"/>
        <v>162.11229999999964</v>
      </c>
      <c r="I3857" s="31">
        <f>MAX($H$19:H3857)</f>
        <v>196.25129999999973</v>
      </c>
      <c r="J3857" s="32">
        <f t="shared" si="244"/>
        <v>-34.139000000000095</v>
      </c>
      <c r="K3857" s="33">
        <f t="shared" si="245"/>
        <v>-8.6772379354901341E-3</v>
      </c>
    </row>
    <row r="3858" spans="1:11" x14ac:dyDescent="0.25">
      <c r="A3858" s="51" t="s">
        <v>1144</v>
      </c>
      <c r="B3858" s="49" t="s">
        <v>105</v>
      </c>
      <c r="C3858" s="53">
        <v>45979.673611111109</v>
      </c>
      <c r="D3858" s="49">
        <v>4.9683999999999999</v>
      </c>
      <c r="E3858" s="49">
        <v>2.2000000000000002</v>
      </c>
      <c r="F3858" s="49">
        <v>-2.35</v>
      </c>
      <c r="G3858" s="30">
        <f t="shared" si="242"/>
        <v>-0.23500000000000001</v>
      </c>
      <c r="H3858" s="31">
        <f t="shared" si="243"/>
        <v>161.87729999999962</v>
      </c>
      <c r="I3858" s="31">
        <f>MAX($H$19:H3858)</f>
        <v>196.25129999999973</v>
      </c>
      <c r="J3858" s="32">
        <f t="shared" si="244"/>
        <v>-34.374000000000109</v>
      </c>
      <c r="K3858" s="33">
        <f t="shared" si="245"/>
        <v>-1.4496123983189779E-3</v>
      </c>
    </row>
    <row r="3859" spans="1:11" x14ac:dyDescent="0.25">
      <c r="A3859" s="51" t="s">
        <v>1144</v>
      </c>
      <c r="B3859" s="49" t="s">
        <v>107</v>
      </c>
      <c r="C3859" s="53">
        <v>45979.673611111109</v>
      </c>
      <c r="D3859" s="49">
        <v>4.9683999999999999</v>
      </c>
      <c r="E3859" s="49">
        <v>5.0999999999999996</v>
      </c>
      <c r="F3859" s="49">
        <v>-5.46</v>
      </c>
      <c r="G3859" s="30">
        <f t="shared" si="242"/>
        <v>-0.54600000000000004</v>
      </c>
      <c r="H3859" s="31">
        <f t="shared" si="243"/>
        <v>161.33129999999963</v>
      </c>
      <c r="I3859" s="31">
        <f>MAX($H$19:H3859)</f>
        <v>196.25129999999973</v>
      </c>
      <c r="J3859" s="32">
        <f t="shared" si="244"/>
        <v>-34.920000000000101</v>
      </c>
      <c r="K3859" s="33">
        <f t="shared" si="245"/>
        <v>-3.3729250487869455E-3</v>
      </c>
    </row>
    <row r="3860" spans="1:11" x14ac:dyDescent="0.25">
      <c r="A3860" s="51" t="s">
        <v>1146</v>
      </c>
      <c r="B3860" s="49" t="s">
        <v>108</v>
      </c>
      <c r="C3860" s="53">
        <v>45980.03125</v>
      </c>
      <c r="D3860" s="49">
        <v>4075.34</v>
      </c>
      <c r="E3860" s="49">
        <v>0.5</v>
      </c>
      <c r="F3860" s="49">
        <v>-5.13</v>
      </c>
      <c r="G3860" s="30">
        <f t="shared" si="242"/>
        <v>-0.51300000000000001</v>
      </c>
      <c r="H3860" s="31">
        <f t="shared" si="243"/>
        <v>160.81829999999962</v>
      </c>
      <c r="I3860" s="31">
        <f>MAX($H$19:H3860)</f>
        <v>196.25129999999973</v>
      </c>
      <c r="J3860" s="32">
        <f t="shared" si="244"/>
        <v>-35.433000000000106</v>
      </c>
      <c r="K3860" s="33">
        <f t="shared" si="245"/>
        <v>-3.1797921420084752E-3</v>
      </c>
    </row>
    <row r="3861" spans="1:11" x14ac:dyDescent="0.25">
      <c r="A3861" s="50" t="s">
        <v>1146</v>
      </c>
      <c r="B3861" s="48" t="s">
        <v>110</v>
      </c>
      <c r="C3861" s="52">
        <v>45980.03125</v>
      </c>
      <c r="D3861" s="48">
        <v>4075.34</v>
      </c>
      <c r="E3861" s="48">
        <v>1.3</v>
      </c>
      <c r="F3861" s="48">
        <v>-13.35</v>
      </c>
      <c r="G3861" s="30">
        <f t="shared" si="242"/>
        <v>-1.335</v>
      </c>
      <c r="H3861" s="31">
        <f t="shared" si="243"/>
        <v>159.48329999999962</v>
      </c>
      <c r="I3861" s="31">
        <f>MAX($H$19:H3861)</f>
        <v>196.25129999999973</v>
      </c>
      <c r="J3861" s="32">
        <f t="shared" si="244"/>
        <v>-36.768000000000114</v>
      </c>
      <c r="K3861" s="33">
        <f t="shared" si="245"/>
        <v>-8.3012940691451487E-3</v>
      </c>
    </row>
    <row r="3862" spans="1:11" x14ac:dyDescent="0.25">
      <c r="A3862" s="50" t="s">
        <v>1144</v>
      </c>
      <c r="B3862" s="48" t="s">
        <v>108</v>
      </c>
      <c r="C3862" s="52">
        <v>45980.104166666664</v>
      </c>
      <c r="D3862" s="48">
        <v>4.9790999999999999</v>
      </c>
      <c r="E3862" s="48">
        <v>2.2000000000000002</v>
      </c>
      <c r="F3862" s="48">
        <v>-2.35</v>
      </c>
      <c r="G3862" s="30">
        <f t="shared" si="242"/>
        <v>-0.23500000000000001</v>
      </c>
      <c r="H3862" s="31">
        <f t="shared" si="243"/>
        <v>159.2482999999996</v>
      </c>
      <c r="I3862" s="31">
        <f>MAX($H$19:H3862)</f>
        <v>196.25129999999973</v>
      </c>
      <c r="J3862" s="32">
        <f t="shared" si="244"/>
        <v>-37.003000000000128</v>
      </c>
      <c r="K3862" s="33">
        <f t="shared" si="245"/>
        <v>-1.4735085115495927E-3</v>
      </c>
    </row>
    <row r="3863" spans="1:11" x14ac:dyDescent="0.25">
      <c r="A3863" s="50" t="s">
        <v>1144</v>
      </c>
      <c r="B3863" s="48" t="s">
        <v>108</v>
      </c>
      <c r="C3863" s="52">
        <v>45980.104166666664</v>
      </c>
      <c r="D3863" s="48">
        <v>4.9790999999999999</v>
      </c>
      <c r="E3863" s="48">
        <v>5.0999999999999996</v>
      </c>
      <c r="F3863" s="48">
        <v>-5.46</v>
      </c>
      <c r="G3863" s="30">
        <f t="shared" si="242"/>
        <v>-0.54600000000000004</v>
      </c>
      <c r="H3863" s="31">
        <f t="shared" si="243"/>
        <v>158.70229999999961</v>
      </c>
      <c r="I3863" s="31">
        <f>MAX($H$19:H3863)</f>
        <v>196.25129999999973</v>
      </c>
      <c r="J3863" s="32">
        <f t="shared" si="244"/>
        <v>-37.54900000000012</v>
      </c>
      <c r="K3863" s="33">
        <f t="shared" si="245"/>
        <v>-3.4286080290966137E-3</v>
      </c>
    </row>
    <row r="3864" spans="1:11" x14ac:dyDescent="0.25">
      <c r="A3864" s="50" t="s">
        <v>1144</v>
      </c>
      <c r="B3864" s="48" t="s">
        <v>108</v>
      </c>
      <c r="C3864" s="52">
        <v>45980.104166666664</v>
      </c>
      <c r="D3864" s="48">
        <v>4.9790999999999999</v>
      </c>
      <c r="E3864" s="48">
        <v>4.2</v>
      </c>
      <c r="F3864" s="48">
        <v>4.49</v>
      </c>
      <c r="G3864" s="30">
        <f t="shared" si="242"/>
        <v>0.44900000000000007</v>
      </c>
      <c r="H3864" s="31">
        <f t="shared" si="243"/>
        <v>159.15129999999962</v>
      </c>
      <c r="I3864" s="31">
        <f>MAX($H$19:H3864)</f>
        <v>196.25129999999973</v>
      </c>
      <c r="J3864" s="32">
        <f t="shared" si="244"/>
        <v>-37.100000000000108</v>
      </c>
      <c r="K3864" s="33">
        <f t="shared" si="245"/>
        <v>2.8291965522870832E-3</v>
      </c>
    </row>
    <row r="3865" spans="1:11" x14ac:dyDescent="0.25">
      <c r="A3865" s="51" t="s">
        <v>1144</v>
      </c>
      <c r="B3865" s="49" t="s">
        <v>110</v>
      </c>
      <c r="C3865" s="53">
        <v>45980.104166666664</v>
      </c>
      <c r="D3865" s="49">
        <v>4.9790999999999999</v>
      </c>
      <c r="E3865" s="49">
        <v>9.8000000000000007</v>
      </c>
      <c r="F3865" s="49">
        <v>0.1</v>
      </c>
      <c r="G3865" s="30">
        <f t="shared" si="242"/>
        <v>1.0000000000000002E-2</v>
      </c>
      <c r="H3865" s="31">
        <f t="shared" si="243"/>
        <v>159.16129999999961</v>
      </c>
      <c r="I3865" s="31">
        <f>MAX($H$19:H3865)</f>
        <v>196.25129999999973</v>
      </c>
      <c r="J3865" s="32">
        <f t="shared" si="244"/>
        <v>-37.090000000000117</v>
      </c>
      <c r="K3865" s="33">
        <f t="shared" si="245"/>
        <v>6.2833291339714492E-5</v>
      </c>
    </row>
    <row r="3866" spans="1:11" x14ac:dyDescent="0.25">
      <c r="A3866" s="51" t="s">
        <v>1148</v>
      </c>
      <c r="B3866" s="49" t="s">
        <v>108</v>
      </c>
      <c r="C3866" s="53">
        <v>45980.243055555555</v>
      </c>
      <c r="D3866" s="49">
        <v>1540.328</v>
      </c>
      <c r="E3866" s="49">
        <v>0.87</v>
      </c>
      <c r="F3866" s="49">
        <v>4.43</v>
      </c>
      <c r="G3866" s="30">
        <f t="shared" si="242"/>
        <v>0.443</v>
      </c>
      <c r="H3866" s="31">
        <f t="shared" si="243"/>
        <v>159.60429999999963</v>
      </c>
      <c r="I3866" s="31">
        <f>MAX($H$19:H3866)</f>
        <v>196.25129999999973</v>
      </c>
      <c r="J3866" s="32">
        <f t="shared" si="244"/>
        <v>-36.647000000000105</v>
      </c>
      <c r="K3866" s="33">
        <f t="shared" si="245"/>
        <v>2.7833399199428399E-3</v>
      </c>
    </row>
    <row r="3867" spans="1:11" x14ac:dyDescent="0.25">
      <c r="A3867" s="50" t="s">
        <v>1148</v>
      </c>
      <c r="B3867" s="48" t="s">
        <v>110</v>
      </c>
      <c r="C3867" s="52">
        <v>45980.243055555555</v>
      </c>
      <c r="D3867" s="48">
        <v>1540.328</v>
      </c>
      <c r="E3867" s="48">
        <v>2.04</v>
      </c>
      <c r="F3867" s="48">
        <v>0</v>
      </c>
      <c r="G3867" s="30">
        <f t="shared" si="242"/>
        <v>0</v>
      </c>
      <c r="H3867" s="31">
        <f t="shared" si="243"/>
        <v>159.60429999999963</v>
      </c>
      <c r="I3867" s="31">
        <f>MAX($H$19:H3867)</f>
        <v>196.25129999999973</v>
      </c>
      <c r="J3867" s="32">
        <f t="shared" si="244"/>
        <v>-36.647000000000105</v>
      </c>
      <c r="K3867" s="33">
        <f t="shared" si="245"/>
        <v>0</v>
      </c>
    </row>
    <row r="3868" spans="1:11" x14ac:dyDescent="0.25">
      <c r="A3868" s="50" t="s">
        <v>1147</v>
      </c>
      <c r="B3868" s="48" t="s">
        <v>108</v>
      </c>
      <c r="C3868" s="52">
        <v>45980.246527777781</v>
      </c>
      <c r="D3868" s="48">
        <v>60.738</v>
      </c>
      <c r="E3868" s="48">
        <v>44.33</v>
      </c>
      <c r="F3868" s="48">
        <v>-6.47</v>
      </c>
      <c r="G3868" s="30">
        <f t="shared" si="242"/>
        <v>-0.64700000000000002</v>
      </c>
      <c r="H3868" s="31">
        <f t="shared" si="243"/>
        <v>158.95729999999963</v>
      </c>
      <c r="I3868" s="31">
        <f>MAX($H$19:H3868)</f>
        <v>196.25129999999973</v>
      </c>
      <c r="J3868" s="32">
        <f t="shared" si="244"/>
        <v>-37.294000000000096</v>
      </c>
      <c r="K3868" s="33">
        <f t="shared" si="245"/>
        <v>-4.0537754935173753E-3</v>
      </c>
    </row>
    <row r="3869" spans="1:11" x14ac:dyDescent="0.25">
      <c r="A3869" s="51" t="s">
        <v>1147</v>
      </c>
      <c r="B3869" s="49" t="s">
        <v>110</v>
      </c>
      <c r="C3869" s="53">
        <v>45980.246527777781</v>
      </c>
      <c r="D3869" s="49">
        <v>60.738</v>
      </c>
      <c r="E3869" s="49">
        <v>103.45</v>
      </c>
      <c r="F3869" s="49">
        <v>-15.1</v>
      </c>
      <c r="G3869" s="30">
        <f t="shared" si="242"/>
        <v>-1.51</v>
      </c>
      <c r="H3869" s="31">
        <f t="shared" si="243"/>
        <v>157.44729999999964</v>
      </c>
      <c r="I3869" s="31">
        <f>MAX($H$19:H3869)</f>
        <v>196.25129999999973</v>
      </c>
      <c r="J3869" s="32">
        <f t="shared" si="244"/>
        <v>-38.804000000000087</v>
      </c>
      <c r="K3869" s="33">
        <f t="shared" si="245"/>
        <v>-9.4994064443720827E-3</v>
      </c>
    </row>
    <row r="3870" spans="1:11" x14ac:dyDescent="0.25">
      <c r="A3870" s="50" t="s">
        <v>1147</v>
      </c>
      <c r="B3870" s="48" t="s">
        <v>105</v>
      </c>
      <c r="C3870" s="52">
        <v>45980.326388888891</v>
      </c>
      <c r="D3870" s="48">
        <v>60.447000000000003</v>
      </c>
      <c r="E3870" s="48">
        <v>32.72</v>
      </c>
      <c r="F3870" s="48">
        <v>4.3499999999999996</v>
      </c>
      <c r="G3870" s="30">
        <f t="shared" si="242"/>
        <v>0.435</v>
      </c>
      <c r="H3870" s="31">
        <f t="shared" si="243"/>
        <v>157.88229999999965</v>
      </c>
      <c r="I3870" s="31">
        <f>MAX($H$19:H3870)</f>
        <v>196.25129999999973</v>
      </c>
      <c r="J3870" s="32">
        <f t="shared" si="244"/>
        <v>-38.369000000000085</v>
      </c>
      <c r="K3870" s="33">
        <f t="shared" si="245"/>
        <v>2.7628292133303756E-3</v>
      </c>
    </row>
    <row r="3871" spans="1:11" x14ac:dyDescent="0.25">
      <c r="A3871" s="51" t="s">
        <v>1147</v>
      </c>
      <c r="B3871" s="49" t="s">
        <v>107</v>
      </c>
      <c r="C3871" s="53">
        <v>45980.326388888891</v>
      </c>
      <c r="D3871" s="49">
        <v>60.447000000000003</v>
      </c>
      <c r="E3871" s="49">
        <v>76.349999999999994</v>
      </c>
      <c r="F3871" s="49">
        <v>3.97</v>
      </c>
      <c r="G3871" s="30">
        <f t="shared" si="242"/>
        <v>0.39700000000000002</v>
      </c>
      <c r="H3871" s="31">
        <f t="shared" si="243"/>
        <v>158.27929999999964</v>
      </c>
      <c r="I3871" s="31">
        <f>MAX($H$19:H3871)</f>
        <v>196.25129999999973</v>
      </c>
      <c r="J3871" s="32">
        <f t="shared" si="244"/>
        <v>-37.972000000000094</v>
      </c>
      <c r="K3871" s="33">
        <f t="shared" si="245"/>
        <v>2.5145313945895698E-3</v>
      </c>
    </row>
    <row r="3872" spans="1:11" x14ac:dyDescent="0.25">
      <c r="A3872" s="51" t="s">
        <v>1146</v>
      </c>
      <c r="B3872" s="49" t="s">
        <v>105</v>
      </c>
      <c r="C3872" s="53">
        <v>45980.694444444445</v>
      </c>
      <c r="D3872" s="49">
        <v>4074</v>
      </c>
      <c r="E3872" s="49">
        <v>0.2</v>
      </c>
      <c r="F3872" s="49">
        <v>-5.25</v>
      </c>
      <c r="G3872" s="30">
        <f t="shared" si="242"/>
        <v>-0.52500000000000002</v>
      </c>
      <c r="H3872" s="31">
        <f t="shared" si="243"/>
        <v>157.75429999999963</v>
      </c>
      <c r="I3872" s="31">
        <f>MAX($H$19:H3872)</f>
        <v>196.25129999999973</v>
      </c>
      <c r="J3872" s="32">
        <f t="shared" si="244"/>
        <v>-38.497000000000099</v>
      </c>
      <c r="K3872" s="33">
        <f t="shared" si="245"/>
        <v>-3.3169214167614314E-3</v>
      </c>
    </row>
    <row r="3873" spans="1:11" x14ac:dyDescent="0.25">
      <c r="A3873" s="50" t="s">
        <v>1146</v>
      </c>
      <c r="B3873" s="48" t="s">
        <v>107</v>
      </c>
      <c r="C3873" s="52">
        <v>45980.694444444445</v>
      </c>
      <c r="D3873" s="48">
        <v>4074</v>
      </c>
      <c r="E3873" s="48">
        <v>0.5</v>
      </c>
      <c r="F3873" s="48">
        <v>-13.12</v>
      </c>
      <c r="G3873" s="30">
        <f t="shared" si="242"/>
        <v>-1.3120000000000001</v>
      </c>
      <c r="H3873" s="31">
        <f t="shared" si="243"/>
        <v>156.44229999999962</v>
      </c>
      <c r="I3873" s="31">
        <f>MAX($H$19:H3873)</f>
        <v>196.25129999999973</v>
      </c>
      <c r="J3873" s="32">
        <f t="shared" si="244"/>
        <v>-39.809000000000111</v>
      </c>
      <c r="K3873" s="33">
        <f t="shared" si="245"/>
        <v>-8.316730510673942E-3</v>
      </c>
    </row>
    <row r="3874" spans="1:11" x14ac:dyDescent="0.25">
      <c r="A3874" s="50" t="s">
        <v>1144</v>
      </c>
      <c r="B3874" s="48" t="s">
        <v>108</v>
      </c>
      <c r="C3874" s="52">
        <v>45980.802083333336</v>
      </c>
      <c r="D3874" s="48">
        <v>5.0247000000000002</v>
      </c>
      <c r="E3874" s="48">
        <v>2.9</v>
      </c>
      <c r="F3874" s="48">
        <v>4.5</v>
      </c>
      <c r="G3874" s="30">
        <f t="shared" si="242"/>
        <v>0.45</v>
      </c>
      <c r="H3874" s="31">
        <f t="shared" si="243"/>
        <v>156.89229999999961</v>
      </c>
      <c r="I3874" s="31">
        <f>MAX($H$19:H3874)</f>
        <v>196.25129999999973</v>
      </c>
      <c r="J3874" s="32">
        <f t="shared" si="244"/>
        <v>-39.359000000000123</v>
      </c>
      <c r="K3874" s="33">
        <f t="shared" si="245"/>
        <v>2.8764598832924371E-3</v>
      </c>
    </row>
    <row r="3875" spans="1:11" x14ac:dyDescent="0.25">
      <c r="A3875" s="51" t="s">
        <v>1144</v>
      </c>
      <c r="B3875" s="49" t="s">
        <v>110</v>
      </c>
      <c r="C3875" s="53">
        <v>45980.802083333336</v>
      </c>
      <c r="D3875" s="49">
        <v>5.0247000000000002</v>
      </c>
      <c r="E3875" s="49">
        <v>6.8</v>
      </c>
      <c r="F3875" s="49">
        <v>3.47</v>
      </c>
      <c r="G3875" s="30">
        <f t="shared" si="242"/>
        <v>0.34700000000000003</v>
      </c>
      <c r="H3875" s="31">
        <f t="shared" si="243"/>
        <v>157.23929999999962</v>
      </c>
      <c r="I3875" s="31">
        <f>MAX($H$19:H3875)</f>
        <v>196.25129999999973</v>
      </c>
      <c r="J3875" s="32">
        <f t="shared" si="244"/>
        <v>-39.012000000000114</v>
      </c>
      <c r="K3875" s="33">
        <f t="shared" si="245"/>
        <v>2.2117082865125148E-3</v>
      </c>
    </row>
    <row r="3876" spans="1:11" x14ac:dyDescent="0.25">
      <c r="A3876" s="51" t="s">
        <v>1146</v>
      </c>
      <c r="B3876" s="49" t="s">
        <v>108</v>
      </c>
      <c r="C3876" s="53">
        <v>45980.996527777781</v>
      </c>
      <c r="D3876" s="49">
        <v>4105.7700000000004</v>
      </c>
      <c r="E3876" s="49">
        <v>0.3</v>
      </c>
      <c r="F3876" s="49">
        <v>-4.57</v>
      </c>
      <c r="G3876" s="30">
        <f t="shared" si="242"/>
        <v>-0.45700000000000007</v>
      </c>
      <c r="H3876" s="31">
        <f t="shared" si="243"/>
        <v>156.78229999999962</v>
      </c>
      <c r="I3876" s="31">
        <f>MAX($H$19:H3876)</f>
        <v>196.25129999999973</v>
      </c>
      <c r="J3876" s="32">
        <f t="shared" si="244"/>
        <v>-39.469000000000108</v>
      </c>
      <c r="K3876" s="33">
        <f t="shared" si="245"/>
        <v>-2.9063980824132196E-3</v>
      </c>
    </row>
    <row r="3877" spans="1:11" x14ac:dyDescent="0.25">
      <c r="A3877" s="50" t="s">
        <v>1146</v>
      </c>
      <c r="B3877" s="48" t="s">
        <v>110</v>
      </c>
      <c r="C3877" s="52">
        <v>45980.996527777781</v>
      </c>
      <c r="D3877" s="48">
        <v>4105.7700000000004</v>
      </c>
      <c r="E3877" s="48">
        <v>0.9</v>
      </c>
      <c r="F3877" s="48">
        <v>-13.71</v>
      </c>
      <c r="G3877" s="30">
        <f t="shared" si="242"/>
        <v>-1.3710000000000002</v>
      </c>
      <c r="H3877" s="31">
        <f t="shared" si="243"/>
        <v>155.41129999999961</v>
      </c>
      <c r="I3877" s="31">
        <f>MAX($H$19:H3877)</f>
        <v>196.25129999999973</v>
      </c>
      <c r="J3877" s="32">
        <f t="shared" si="244"/>
        <v>-40.840000000000117</v>
      </c>
      <c r="K3877" s="33">
        <f t="shared" si="245"/>
        <v>-8.7446095637072618E-3</v>
      </c>
    </row>
    <row r="3878" spans="1:11" x14ac:dyDescent="0.25">
      <c r="A3878" s="51" t="s">
        <v>1145</v>
      </c>
      <c r="B3878" s="49" t="s">
        <v>105</v>
      </c>
      <c r="C3878" s="53">
        <v>45981.0625</v>
      </c>
      <c r="D3878" s="49">
        <v>440.75</v>
      </c>
      <c r="E3878" s="49">
        <v>3.3</v>
      </c>
      <c r="F3878" s="49">
        <v>12.21</v>
      </c>
      <c r="G3878" s="30">
        <f t="shared" si="242"/>
        <v>1.2210000000000001</v>
      </c>
      <c r="H3878" s="31">
        <f t="shared" si="243"/>
        <v>156.63229999999962</v>
      </c>
      <c r="I3878" s="31">
        <f>MAX($H$19:H3878)</f>
        <v>196.25129999999973</v>
      </c>
      <c r="J3878" s="32">
        <f t="shared" si="244"/>
        <v>-39.619000000000113</v>
      </c>
      <c r="K3878" s="33">
        <f t="shared" si="245"/>
        <v>7.856571562042225E-3</v>
      </c>
    </row>
    <row r="3879" spans="1:11" x14ac:dyDescent="0.25">
      <c r="A3879" s="50" t="s">
        <v>1145</v>
      </c>
      <c r="B3879" s="48" t="s">
        <v>107</v>
      </c>
      <c r="C3879" s="52">
        <v>45981.0625</v>
      </c>
      <c r="D3879" s="48">
        <v>440.75</v>
      </c>
      <c r="E3879" s="48">
        <v>7.8</v>
      </c>
      <c r="F3879" s="48">
        <v>28.16</v>
      </c>
      <c r="G3879" s="30">
        <f t="shared" si="242"/>
        <v>2.8160000000000003</v>
      </c>
      <c r="H3879" s="31">
        <f t="shared" si="243"/>
        <v>159.44829999999962</v>
      </c>
      <c r="I3879" s="31">
        <f>MAX($H$19:H3879)</f>
        <v>196.25129999999973</v>
      </c>
      <c r="J3879" s="32">
        <f t="shared" si="244"/>
        <v>-36.803000000000111</v>
      </c>
      <c r="K3879" s="33">
        <f t="shared" si="245"/>
        <v>1.7978411860133603E-2</v>
      </c>
    </row>
    <row r="3880" spans="1:11" x14ac:dyDescent="0.25">
      <c r="A3880" s="51" t="s">
        <v>1148</v>
      </c>
      <c r="B3880" s="49" t="s">
        <v>105</v>
      </c>
      <c r="C3880" s="53">
        <v>45981.263888888891</v>
      </c>
      <c r="D3880" s="49">
        <v>1543.058</v>
      </c>
      <c r="E3880" s="49">
        <v>0.86</v>
      </c>
      <c r="F3880" s="49">
        <v>4.41</v>
      </c>
      <c r="G3880" s="30">
        <f t="shared" si="242"/>
        <v>0.44100000000000006</v>
      </c>
      <c r="H3880" s="31">
        <f t="shared" si="243"/>
        <v>159.88929999999962</v>
      </c>
      <c r="I3880" s="31">
        <f>MAX($H$19:H3880)</f>
        <v>196.25129999999973</v>
      </c>
      <c r="J3880" s="32">
        <f t="shared" si="244"/>
        <v>-36.362000000000108</v>
      </c>
      <c r="K3880" s="33">
        <f t="shared" si="245"/>
        <v>2.7657867785357837E-3</v>
      </c>
    </row>
    <row r="3881" spans="1:11" x14ac:dyDescent="0.25">
      <c r="A3881" s="50" t="s">
        <v>1148</v>
      </c>
      <c r="B3881" s="48" t="s">
        <v>107</v>
      </c>
      <c r="C3881" s="52">
        <v>45981.263888888891</v>
      </c>
      <c r="D3881" s="48">
        <v>1543.058</v>
      </c>
      <c r="E3881" s="48">
        <v>2.02</v>
      </c>
      <c r="F3881" s="48">
        <v>0</v>
      </c>
      <c r="G3881" s="30">
        <f t="shared" ref="G3881:G3944" si="246">(F3881*0.1)</f>
        <v>0</v>
      </c>
      <c r="H3881" s="31">
        <f t="shared" ref="H3881:H3944" si="247">(H3880+G3881)</f>
        <v>159.88929999999962</v>
      </c>
      <c r="I3881" s="31">
        <f>MAX($H$19:H3881)</f>
        <v>196.25129999999973</v>
      </c>
      <c r="J3881" s="32">
        <f t="shared" ref="J3881:J3944" si="248">(H3881-I3881)</f>
        <v>-36.362000000000108</v>
      </c>
      <c r="K3881" s="33">
        <f t="shared" ref="K3881:K3944" si="249">(H3881/H3880)-1</f>
        <v>0</v>
      </c>
    </row>
    <row r="3882" spans="1:11" x14ac:dyDescent="0.25">
      <c r="A3882" s="50" t="s">
        <v>1147</v>
      </c>
      <c r="B3882" s="48" t="s">
        <v>105</v>
      </c>
      <c r="C3882" s="52">
        <v>45981.28125</v>
      </c>
      <c r="D3882" s="48">
        <v>59.545000000000002</v>
      </c>
      <c r="E3882" s="48">
        <v>49.66</v>
      </c>
      <c r="F3882" s="48">
        <v>4.7699999999999996</v>
      </c>
      <c r="G3882" s="30">
        <f t="shared" si="246"/>
        <v>0.47699999999999998</v>
      </c>
      <c r="H3882" s="31">
        <f t="shared" si="247"/>
        <v>160.36629999999963</v>
      </c>
      <c r="I3882" s="31">
        <f>MAX($H$19:H3882)</f>
        <v>196.25129999999973</v>
      </c>
      <c r="J3882" s="32">
        <f t="shared" si="248"/>
        <v>-35.885000000000105</v>
      </c>
      <c r="K3882" s="33">
        <f t="shared" si="249"/>
        <v>2.9833140804294001E-3</v>
      </c>
    </row>
    <row r="3883" spans="1:11" x14ac:dyDescent="0.25">
      <c r="A3883" s="51" t="s">
        <v>1147</v>
      </c>
      <c r="B3883" s="49" t="s">
        <v>107</v>
      </c>
      <c r="C3883" s="53">
        <v>45981.28125</v>
      </c>
      <c r="D3883" s="49">
        <v>59.545000000000002</v>
      </c>
      <c r="E3883" s="49">
        <v>115.88</v>
      </c>
      <c r="F3883" s="49">
        <v>0</v>
      </c>
      <c r="G3883" s="30">
        <f t="shared" si="246"/>
        <v>0</v>
      </c>
      <c r="H3883" s="31">
        <f t="shared" si="247"/>
        <v>160.36629999999963</v>
      </c>
      <c r="I3883" s="31">
        <f>MAX($H$19:H3883)</f>
        <v>196.25129999999973</v>
      </c>
      <c r="J3883" s="32">
        <f t="shared" si="248"/>
        <v>-35.885000000000105</v>
      </c>
      <c r="K3883" s="33">
        <f t="shared" si="249"/>
        <v>0</v>
      </c>
    </row>
    <row r="3884" spans="1:11" x14ac:dyDescent="0.25">
      <c r="A3884" s="50" t="s">
        <v>1147</v>
      </c>
      <c r="B3884" s="48" t="s">
        <v>108</v>
      </c>
      <c r="C3884" s="52">
        <v>45981.361111111109</v>
      </c>
      <c r="D3884" s="48">
        <v>59.8</v>
      </c>
      <c r="E3884" s="48">
        <v>21.55</v>
      </c>
      <c r="F3884" s="48">
        <v>4.4000000000000004</v>
      </c>
      <c r="G3884" s="30">
        <f t="shared" si="246"/>
        <v>0.44000000000000006</v>
      </c>
      <c r="H3884" s="31">
        <f t="shared" si="247"/>
        <v>160.80629999999962</v>
      </c>
      <c r="I3884" s="31">
        <f>MAX($H$19:H3884)</f>
        <v>196.25129999999973</v>
      </c>
      <c r="J3884" s="32">
        <f t="shared" si="248"/>
        <v>-35.445000000000107</v>
      </c>
      <c r="K3884" s="33">
        <f t="shared" si="249"/>
        <v>2.7437185992318369E-3</v>
      </c>
    </row>
    <row r="3885" spans="1:11" x14ac:dyDescent="0.25">
      <c r="A3885" s="51" t="s">
        <v>1147</v>
      </c>
      <c r="B3885" s="49" t="s">
        <v>110</v>
      </c>
      <c r="C3885" s="53">
        <v>45981.361111111109</v>
      </c>
      <c r="D3885" s="49">
        <v>59.8</v>
      </c>
      <c r="E3885" s="49">
        <v>50.29</v>
      </c>
      <c r="F3885" s="49">
        <v>0</v>
      </c>
      <c r="G3885" s="30">
        <f t="shared" si="246"/>
        <v>0</v>
      </c>
      <c r="H3885" s="31">
        <f t="shared" si="247"/>
        <v>160.80629999999962</v>
      </c>
      <c r="I3885" s="31">
        <f>MAX($H$19:H3885)</f>
        <v>196.25129999999973</v>
      </c>
      <c r="J3885" s="32">
        <f t="shared" si="248"/>
        <v>-35.445000000000107</v>
      </c>
      <c r="K3885" s="33">
        <f t="shared" si="249"/>
        <v>0</v>
      </c>
    </row>
    <row r="3886" spans="1:11" x14ac:dyDescent="0.25">
      <c r="A3886" s="50" t="s">
        <v>1144</v>
      </c>
      <c r="B3886" s="48" t="s">
        <v>108</v>
      </c>
      <c r="C3886" s="52">
        <v>45981.465277777781</v>
      </c>
      <c r="D3886" s="48">
        <v>5.0145999999999997</v>
      </c>
      <c r="E3886" s="48">
        <v>3.7</v>
      </c>
      <c r="F3886" s="48">
        <v>4.4400000000000004</v>
      </c>
      <c r="G3886" s="30">
        <f t="shared" si="246"/>
        <v>0.44400000000000006</v>
      </c>
      <c r="H3886" s="31">
        <f t="shared" si="247"/>
        <v>161.25029999999961</v>
      </c>
      <c r="I3886" s="31">
        <f>MAX($H$19:H3886)</f>
        <v>196.25129999999973</v>
      </c>
      <c r="J3886" s="32">
        <f t="shared" si="248"/>
        <v>-35.001000000000118</v>
      </c>
      <c r="K3886" s="33">
        <f t="shared" si="249"/>
        <v>2.7610858529796278E-3</v>
      </c>
    </row>
    <row r="3887" spans="1:11" x14ac:dyDescent="0.25">
      <c r="A3887" s="51" t="s">
        <v>1144</v>
      </c>
      <c r="B3887" s="49" t="s">
        <v>110</v>
      </c>
      <c r="C3887" s="53">
        <v>45981.465277777781</v>
      </c>
      <c r="D3887" s="49">
        <v>5.0145999999999997</v>
      </c>
      <c r="E3887" s="49">
        <v>8.6999999999999993</v>
      </c>
      <c r="F3887" s="49">
        <v>4.5199999999999996</v>
      </c>
      <c r="G3887" s="30">
        <f t="shared" si="246"/>
        <v>0.45199999999999996</v>
      </c>
      <c r="H3887" s="31">
        <f t="shared" si="247"/>
        <v>161.70229999999961</v>
      </c>
      <c r="I3887" s="31">
        <f>MAX($H$19:H3887)</f>
        <v>196.25129999999973</v>
      </c>
      <c r="J3887" s="32">
        <f t="shared" si="248"/>
        <v>-34.54900000000012</v>
      </c>
      <c r="K3887" s="33">
        <f t="shared" si="249"/>
        <v>2.8030955601323626E-3</v>
      </c>
    </row>
    <row r="3888" spans="1:11" x14ac:dyDescent="0.25">
      <c r="A3888" s="51" t="s">
        <v>1146</v>
      </c>
      <c r="B3888" s="49" t="s">
        <v>108</v>
      </c>
      <c r="C3888" s="53">
        <v>45981.534722222219</v>
      </c>
      <c r="D3888" s="49">
        <v>4078.24</v>
      </c>
      <c r="E3888" s="49">
        <v>0.3</v>
      </c>
      <c r="F3888" s="49">
        <v>3.59</v>
      </c>
      <c r="G3888" s="30">
        <f t="shared" si="246"/>
        <v>0.35899999999999999</v>
      </c>
      <c r="H3888" s="31">
        <f t="shared" si="247"/>
        <v>162.06129999999962</v>
      </c>
      <c r="I3888" s="31">
        <f>MAX($H$19:H3888)</f>
        <v>196.25129999999973</v>
      </c>
      <c r="J3888" s="32">
        <f t="shared" si="248"/>
        <v>-34.190000000000111</v>
      </c>
      <c r="K3888" s="33">
        <f t="shared" si="249"/>
        <v>2.2201292127570493E-3</v>
      </c>
    </row>
    <row r="3889" spans="1:11" x14ac:dyDescent="0.25">
      <c r="A3889" s="50" t="s">
        <v>1146</v>
      </c>
      <c r="B3889" s="48" t="s">
        <v>110</v>
      </c>
      <c r="C3889" s="52">
        <v>45981.534722222219</v>
      </c>
      <c r="D3889" s="48">
        <v>4078.24</v>
      </c>
      <c r="E3889" s="48">
        <v>0.8</v>
      </c>
      <c r="F3889" s="48">
        <v>0</v>
      </c>
      <c r="G3889" s="30">
        <f t="shared" si="246"/>
        <v>0</v>
      </c>
      <c r="H3889" s="31">
        <f t="shared" si="247"/>
        <v>162.06129999999962</v>
      </c>
      <c r="I3889" s="31">
        <f>MAX($H$19:H3889)</f>
        <v>196.25129999999973</v>
      </c>
      <c r="J3889" s="32">
        <f t="shared" si="248"/>
        <v>-34.190000000000111</v>
      </c>
      <c r="K3889" s="33">
        <f t="shared" si="249"/>
        <v>0</v>
      </c>
    </row>
    <row r="3890" spans="1:11" x14ac:dyDescent="0.25">
      <c r="A3890" s="51" t="s">
        <v>1148</v>
      </c>
      <c r="B3890" s="49" t="s">
        <v>108</v>
      </c>
      <c r="C3890" s="53">
        <v>45981.538194444445</v>
      </c>
      <c r="D3890" s="49">
        <v>1546.482</v>
      </c>
      <c r="E3890" s="49">
        <v>0.65</v>
      </c>
      <c r="F3890" s="49">
        <v>4.5</v>
      </c>
      <c r="G3890" s="30">
        <f t="shared" si="246"/>
        <v>0.45</v>
      </c>
      <c r="H3890" s="31">
        <f t="shared" si="247"/>
        <v>162.51129999999961</v>
      </c>
      <c r="I3890" s="31">
        <f>MAX($H$19:H3890)</f>
        <v>196.25129999999973</v>
      </c>
      <c r="J3890" s="32">
        <f t="shared" si="248"/>
        <v>-33.740000000000123</v>
      </c>
      <c r="K3890" s="33">
        <f t="shared" si="249"/>
        <v>2.7767270779637254E-3</v>
      </c>
    </row>
    <row r="3891" spans="1:11" x14ac:dyDescent="0.25">
      <c r="A3891" s="50" t="s">
        <v>1148</v>
      </c>
      <c r="B3891" s="48" t="s">
        <v>110</v>
      </c>
      <c r="C3891" s="52">
        <v>45981.538194444445</v>
      </c>
      <c r="D3891" s="48">
        <v>1546.482</v>
      </c>
      <c r="E3891" s="48">
        <v>1.52</v>
      </c>
      <c r="F3891" s="48">
        <v>0</v>
      </c>
      <c r="G3891" s="30">
        <f t="shared" si="246"/>
        <v>0</v>
      </c>
      <c r="H3891" s="31">
        <f t="shared" si="247"/>
        <v>162.51129999999961</v>
      </c>
      <c r="I3891" s="31">
        <f>MAX($H$19:H3891)</f>
        <v>196.25129999999973</v>
      </c>
      <c r="J3891" s="32">
        <f t="shared" si="248"/>
        <v>-33.740000000000123</v>
      </c>
      <c r="K3891" s="33">
        <f t="shared" si="249"/>
        <v>0</v>
      </c>
    </row>
    <row r="3892" spans="1:11" x14ac:dyDescent="0.25">
      <c r="A3892" s="50" t="s">
        <v>1144</v>
      </c>
      <c r="B3892" s="48" t="s">
        <v>105</v>
      </c>
      <c r="C3892" s="52">
        <v>45981.680555555555</v>
      </c>
      <c r="D3892" s="48">
        <v>4.9988999999999999</v>
      </c>
      <c r="E3892" s="48">
        <v>2.6</v>
      </c>
      <c r="F3892" s="48">
        <v>4.42</v>
      </c>
      <c r="G3892" s="30">
        <f t="shared" si="246"/>
        <v>0.442</v>
      </c>
      <c r="H3892" s="31">
        <f t="shared" si="247"/>
        <v>162.95329999999962</v>
      </c>
      <c r="I3892" s="31">
        <f>MAX($H$19:H3892)</f>
        <v>196.25129999999973</v>
      </c>
      <c r="J3892" s="32">
        <f t="shared" si="248"/>
        <v>-33.298000000000116</v>
      </c>
      <c r="K3892" s="33">
        <f t="shared" si="249"/>
        <v>2.7198108685366762E-3</v>
      </c>
    </row>
    <row r="3893" spans="1:11" x14ac:dyDescent="0.25">
      <c r="A3893" s="51" t="s">
        <v>1144</v>
      </c>
      <c r="B3893" s="49" t="s">
        <v>107</v>
      </c>
      <c r="C3893" s="53">
        <v>45981.680555555555</v>
      </c>
      <c r="D3893" s="49">
        <v>4.9988999999999999</v>
      </c>
      <c r="E3893" s="49">
        <v>6.1</v>
      </c>
      <c r="F3893" s="49">
        <v>18.18</v>
      </c>
      <c r="G3893" s="30">
        <f t="shared" si="246"/>
        <v>1.8180000000000001</v>
      </c>
      <c r="H3893" s="31">
        <f t="shared" si="247"/>
        <v>164.77129999999963</v>
      </c>
      <c r="I3893" s="31">
        <f>MAX($H$19:H3893)</f>
        <v>196.25129999999973</v>
      </c>
      <c r="J3893" s="32">
        <f t="shared" si="248"/>
        <v>-31.480000000000103</v>
      </c>
      <c r="K3893" s="33">
        <f t="shared" si="249"/>
        <v>1.1156570624835549E-2</v>
      </c>
    </row>
    <row r="3894" spans="1:11" x14ac:dyDescent="0.25">
      <c r="A3894" s="51" t="s">
        <v>1148</v>
      </c>
      <c r="B3894" s="49" t="s">
        <v>105</v>
      </c>
      <c r="C3894" s="53">
        <v>45981.694444444445</v>
      </c>
      <c r="D3894" s="49">
        <v>1516.2829999999999</v>
      </c>
      <c r="E3894" s="49">
        <v>0.41</v>
      </c>
      <c r="F3894" s="49">
        <v>4.4800000000000004</v>
      </c>
      <c r="G3894" s="30">
        <f t="shared" si="246"/>
        <v>0.44800000000000006</v>
      </c>
      <c r="H3894" s="31">
        <f t="shared" si="247"/>
        <v>165.21929999999963</v>
      </c>
      <c r="I3894" s="31">
        <f>MAX($H$19:H3894)</f>
        <v>196.25129999999973</v>
      </c>
      <c r="J3894" s="32">
        <f t="shared" si="248"/>
        <v>-31.032000000000096</v>
      </c>
      <c r="K3894" s="33">
        <f t="shared" si="249"/>
        <v>2.7189201031976307E-3</v>
      </c>
    </row>
    <row r="3895" spans="1:11" x14ac:dyDescent="0.25">
      <c r="A3895" s="50" t="s">
        <v>1148</v>
      </c>
      <c r="B3895" s="48" t="s">
        <v>107</v>
      </c>
      <c r="C3895" s="52">
        <v>45981.694444444445</v>
      </c>
      <c r="D3895" s="48">
        <v>1516.2829999999999</v>
      </c>
      <c r="E3895" s="48">
        <v>0.95</v>
      </c>
      <c r="F3895" s="48">
        <v>4.2699999999999996</v>
      </c>
      <c r="G3895" s="30">
        <f t="shared" si="246"/>
        <v>0.42699999999999999</v>
      </c>
      <c r="H3895" s="31">
        <f t="shared" si="247"/>
        <v>165.64629999999963</v>
      </c>
      <c r="I3895" s="31">
        <f>MAX($H$19:H3895)</f>
        <v>196.25129999999973</v>
      </c>
      <c r="J3895" s="32">
        <f t="shared" si="248"/>
        <v>-30.605000000000103</v>
      </c>
      <c r="K3895" s="33">
        <f t="shared" si="249"/>
        <v>2.584443827083005E-3</v>
      </c>
    </row>
    <row r="3896" spans="1:11" x14ac:dyDescent="0.25">
      <c r="A3896" s="50" t="s">
        <v>1147</v>
      </c>
      <c r="B3896" s="48" t="s">
        <v>105</v>
      </c>
      <c r="C3896" s="52">
        <v>45981.701388888891</v>
      </c>
      <c r="D3896" s="48">
        <v>59.317999999999998</v>
      </c>
      <c r="E3896" s="48">
        <v>11.38</v>
      </c>
      <c r="F3896" s="48">
        <v>4.3899999999999997</v>
      </c>
      <c r="G3896" s="30">
        <f t="shared" si="246"/>
        <v>0.439</v>
      </c>
      <c r="H3896" s="31">
        <f t="shared" si="247"/>
        <v>166.08529999999962</v>
      </c>
      <c r="I3896" s="31">
        <f>MAX($H$19:H3896)</f>
        <v>196.25129999999973</v>
      </c>
      <c r="J3896" s="32">
        <f t="shared" si="248"/>
        <v>-30.166000000000111</v>
      </c>
      <c r="K3896" s="33">
        <f t="shared" si="249"/>
        <v>2.6502252087730049E-3</v>
      </c>
    </row>
    <row r="3897" spans="1:11" x14ac:dyDescent="0.25">
      <c r="A3897" s="51" t="s">
        <v>1147</v>
      </c>
      <c r="B3897" s="49" t="s">
        <v>107</v>
      </c>
      <c r="C3897" s="53">
        <v>45981.701388888891</v>
      </c>
      <c r="D3897" s="49">
        <v>59.317999999999998</v>
      </c>
      <c r="E3897" s="49">
        <v>26.56</v>
      </c>
      <c r="F3897" s="49">
        <v>0</v>
      </c>
      <c r="G3897" s="30">
        <f t="shared" si="246"/>
        <v>0</v>
      </c>
      <c r="H3897" s="31">
        <f t="shared" si="247"/>
        <v>166.08529999999962</v>
      </c>
      <c r="I3897" s="31">
        <f>MAX($H$19:H3897)</f>
        <v>196.25129999999973</v>
      </c>
      <c r="J3897" s="32">
        <f t="shared" si="248"/>
        <v>-30.166000000000111</v>
      </c>
      <c r="K3897" s="33">
        <f t="shared" si="249"/>
        <v>0</v>
      </c>
    </row>
    <row r="3898" spans="1:11" x14ac:dyDescent="0.25">
      <c r="A3898" s="51" t="s">
        <v>1146</v>
      </c>
      <c r="B3898" s="49" t="s">
        <v>105</v>
      </c>
      <c r="C3898" s="53">
        <v>45982.072916666664</v>
      </c>
      <c r="D3898" s="49">
        <v>4063.88</v>
      </c>
      <c r="E3898" s="49">
        <v>0.4</v>
      </c>
      <c r="F3898" s="49">
        <v>-5.64</v>
      </c>
      <c r="G3898" s="30">
        <f t="shared" si="246"/>
        <v>-0.56399999999999995</v>
      </c>
      <c r="H3898" s="31">
        <f t="shared" si="247"/>
        <v>165.52129999999963</v>
      </c>
      <c r="I3898" s="31">
        <f>MAX($H$19:H3898)</f>
        <v>196.25129999999973</v>
      </c>
      <c r="J3898" s="32">
        <f t="shared" si="248"/>
        <v>-30.730000000000103</v>
      </c>
      <c r="K3898" s="33">
        <f t="shared" si="249"/>
        <v>-3.3958453878819572E-3</v>
      </c>
    </row>
    <row r="3899" spans="1:11" x14ac:dyDescent="0.25">
      <c r="A3899" s="50" t="s">
        <v>1146</v>
      </c>
      <c r="B3899" s="48" t="s">
        <v>107</v>
      </c>
      <c r="C3899" s="52">
        <v>45982.072916666664</v>
      </c>
      <c r="D3899" s="48">
        <v>4063.88</v>
      </c>
      <c r="E3899" s="48">
        <v>0.9</v>
      </c>
      <c r="F3899" s="48">
        <v>-12.69</v>
      </c>
      <c r="G3899" s="30">
        <f t="shared" si="246"/>
        <v>-1.2690000000000001</v>
      </c>
      <c r="H3899" s="31">
        <f t="shared" si="247"/>
        <v>164.25229999999962</v>
      </c>
      <c r="I3899" s="31">
        <f>MAX($H$19:H3899)</f>
        <v>196.25129999999973</v>
      </c>
      <c r="J3899" s="32">
        <f t="shared" si="248"/>
        <v>-31.999000000000109</v>
      </c>
      <c r="K3899" s="33">
        <f t="shared" si="249"/>
        <v>-7.6666870064457937E-3</v>
      </c>
    </row>
    <row r="3900" spans="1:11" x14ac:dyDescent="0.25">
      <c r="A3900" s="50" t="s">
        <v>1144</v>
      </c>
      <c r="B3900" s="48" t="s">
        <v>105</v>
      </c>
      <c r="C3900" s="52">
        <v>45982.149305555555</v>
      </c>
      <c r="D3900" s="48">
        <v>4.9496000000000002</v>
      </c>
      <c r="E3900" s="48">
        <v>3.7</v>
      </c>
      <c r="F3900" s="48">
        <v>4.51</v>
      </c>
      <c r="G3900" s="30">
        <f t="shared" si="246"/>
        <v>0.45100000000000001</v>
      </c>
      <c r="H3900" s="31">
        <f t="shared" si="247"/>
        <v>164.70329999999962</v>
      </c>
      <c r="I3900" s="31">
        <f>MAX($H$19:H3900)</f>
        <v>196.25129999999973</v>
      </c>
      <c r="J3900" s="32">
        <f t="shared" si="248"/>
        <v>-31.548000000000116</v>
      </c>
      <c r="K3900" s="33">
        <f t="shared" si="249"/>
        <v>2.7457758582376535E-3</v>
      </c>
    </row>
    <row r="3901" spans="1:11" x14ac:dyDescent="0.25">
      <c r="A3901" s="51" t="s">
        <v>1144</v>
      </c>
      <c r="B3901" s="49" t="s">
        <v>107</v>
      </c>
      <c r="C3901" s="53">
        <v>45982.149305555555</v>
      </c>
      <c r="D3901" s="49">
        <v>4.9496000000000002</v>
      </c>
      <c r="E3901" s="49">
        <v>8.6</v>
      </c>
      <c r="F3901" s="49">
        <v>5.25</v>
      </c>
      <c r="G3901" s="30">
        <f t="shared" si="246"/>
        <v>0.52500000000000002</v>
      </c>
      <c r="H3901" s="31">
        <f t="shared" si="247"/>
        <v>165.22829999999962</v>
      </c>
      <c r="I3901" s="31">
        <f>MAX($H$19:H3901)</f>
        <v>196.25129999999973</v>
      </c>
      <c r="J3901" s="32">
        <f t="shared" si="248"/>
        <v>-31.02300000000011</v>
      </c>
      <c r="K3901" s="33">
        <f t="shared" si="249"/>
        <v>3.187549976229942E-3</v>
      </c>
    </row>
    <row r="3902" spans="1:11" x14ac:dyDescent="0.25">
      <c r="A3902" s="51" t="s">
        <v>1148</v>
      </c>
      <c r="B3902" s="49" t="s">
        <v>105</v>
      </c>
      <c r="C3902" s="53">
        <v>45982.159722222219</v>
      </c>
      <c r="D3902" s="49">
        <v>1501.011</v>
      </c>
      <c r="E3902" s="49">
        <v>0.71</v>
      </c>
      <c r="F3902" s="49">
        <v>4.5199999999999996</v>
      </c>
      <c r="G3902" s="30">
        <f t="shared" si="246"/>
        <v>0.45199999999999996</v>
      </c>
      <c r="H3902" s="31">
        <f t="shared" si="247"/>
        <v>165.68029999999962</v>
      </c>
      <c r="I3902" s="31">
        <f>MAX($H$19:H3902)</f>
        <v>196.25129999999973</v>
      </c>
      <c r="J3902" s="32">
        <f t="shared" si="248"/>
        <v>-30.571000000000112</v>
      </c>
      <c r="K3902" s="33">
        <f t="shared" si="249"/>
        <v>2.7356088515102517E-3</v>
      </c>
    </row>
    <row r="3903" spans="1:11" x14ac:dyDescent="0.25">
      <c r="A3903" s="50" t="s">
        <v>1148</v>
      </c>
      <c r="B3903" s="48" t="s">
        <v>107</v>
      </c>
      <c r="C3903" s="52">
        <v>45982.159722222219</v>
      </c>
      <c r="D3903" s="48">
        <v>1501.011</v>
      </c>
      <c r="E3903" s="48">
        <v>1.66</v>
      </c>
      <c r="F3903" s="48">
        <v>0</v>
      </c>
      <c r="G3903" s="30">
        <f t="shared" si="246"/>
        <v>0</v>
      </c>
      <c r="H3903" s="31">
        <f t="shared" si="247"/>
        <v>165.68029999999962</v>
      </c>
      <c r="I3903" s="31">
        <f>MAX($H$19:H3903)</f>
        <v>196.25129999999973</v>
      </c>
      <c r="J3903" s="32">
        <f t="shared" si="248"/>
        <v>-30.571000000000112</v>
      </c>
      <c r="K3903" s="33">
        <f t="shared" si="249"/>
        <v>0</v>
      </c>
    </row>
    <row r="3904" spans="1:11" x14ac:dyDescent="0.25">
      <c r="A3904" s="51" t="s">
        <v>1148</v>
      </c>
      <c r="B3904" s="49" t="s">
        <v>105</v>
      </c>
      <c r="C3904" s="53">
        <v>45982.451388888891</v>
      </c>
      <c r="D3904" s="49">
        <v>1486</v>
      </c>
      <c r="E3904" s="49">
        <v>0.45</v>
      </c>
      <c r="F3904" s="49">
        <v>-5.99</v>
      </c>
      <c r="G3904" s="30">
        <f t="shared" si="246"/>
        <v>-0.59900000000000009</v>
      </c>
      <c r="H3904" s="31">
        <f t="shared" si="247"/>
        <v>165.08129999999963</v>
      </c>
      <c r="I3904" s="31">
        <f>MAX($H$19:H3904)</f>
        <v>196.25129999999973</v>
      </c>
      <c r="J3904" s="32">
        <f t="shared" si="248"/>
        <v>-31.170000000000101</v>
      </c>
      <c r="K3904" s="33">
        <f t="shared" si="249"/>
        <v>-3.6153966403971172E-3</v>
      </c>
    </row>
    <row r="3905" spans="1:11" x14ac:dyDescent="0.25">
      <c r="A3905" s="50" t="s">
        <v>1148</v>
      </c>
      <c r="B3905" s="48" t="s">
        <v>107</v>
      </c>
      <c r="C3905" s="52">
        <v>45982.451388888891</v>
      </c>
      <c r="D3905" s="48">
        <v>1486</v>
      </c>
      <c r="E3905" s="48">
        <v>1.05</v>
      </c>
      <c r="F3905" s="48">
        <v>-13.97</v>
      </c>
      <c r="G3905" s="30">
        <f t="shared" si="246"/>
        <v>-1.3970000000000002</v>
      </c>
      <c r="H3905" s="31">
        <f t="shared" si="247"/>
        <v>163.68429999999964</v>
      </c>
      <c r="I3905" s="31">
        <f>MAX($H$19:H3905)</f>
        <v>196.25129999999973</v>
      </c>
      <c r="J3905" s="32">
        <f t="shared" si="248"/>
        <v>-32.567000000000093</v>
      </c>
      <c r="K3905" s="33">
        <f t="shared" si="249"/>
        <v>-8.4624969636173386E-3</v>
      </c>
    </row>
    <row r="3906" spans="1:11" x14ac:dyDescent="0.25">
      <c r="A3906" s="51" t="s">
        <v>1146</v>
      </c>
      <c r="B3906" s="49" t="s">
        <v>105</v>
      </c>
      <c r="C3906" s="53">
        <v>45982.482638888891</v>
      </c>
      <c r="D3906" s="49">
        <v>4038.15</v>
      </c>
      <c r="E3906" s="49">
        <v>0.3</v>
      </c>
      <c r="F3906" s="49">
        <v>-5.12</v>
      </c>
      <c r="G3906" s="30">
        <f t="shared" si="246"/>
        <v>-0.51200000000000001</v>
      </c>
      <c r="H3906" s="31">
        <f t="shared" si="247"/>
        <v>163.17229999999964</v>
      </c>
      <c r="I3906" s="31">
        <f>MAX($H$19:H3906)</f>
        <v>196.25129999999973</v>
      </c>
      <c r="J3906" s="32">
        <f t="shared" si="248"/>
        <v>-33.079000000000093</v>
      </c>
      <c r="K3906" s="33">
        <f t="shared" si="249"/>
        <v>-3.1279725667031633E-3</v>
      </c>
    </row>
    <row r="3907" spans="1:11" x14ac:dyDescent="0.25">
      <c r="A3907" s="50" t="s">
        <v>1146</v>
      </c>
      <c r="B3907" s="48" t="s">
        <v>107</v>
      </c>
      <c r="C3907" s="52">
        <v>45982.482638888891</v>
      </c>
      <c r="D3907" s="48">
        <v>4038.15</v>
      </c>
      <c r="E3907" s="48">
        <v>0.8</v>
      </c>
      <c r="F3907" s="48">
        <v>-13.65</v>
      </c>
      <c r="G3907" s="30">
        <f t="shared" si="246"/>
        <v>-1.3650000000000002</v>
      </c>
      <c r="H3907" s="31">
        <f t="shared" si="247"/>
        <v>161.80729999999963</v>
      </c>
      <c r="I3907" s="31">
        <f>MAX($H$19:H3907)</f>
        <v>196.25129999999973</v>
      </c>
      <c r="J3907" s="32">
        <f t="shared" si="248"/>
        <v>-34.444000000000102</v>
      </c>
      <c r="K3907" s="33">
        <f t="shared" si="249"/>
        <v>-8.365390449236898E-3</v>
      </c>
    </row>
    <row r="3908" spans="1:11" x14ac:dyDescent="0.25">
      <c r="A3908" s="51" t="s">
        <v>1146</v>
      </c>
      <c r="B3908" s="49" t="s">
        <v>108</v>
      </c>
      <c r="C3908" s="53">
        <v>45982.548611111109</v>
      </c>
      <c r="D3908" s="49">
        <v>4064.48</v>
      </c>
      <c r="E3908" s="49">
        <v>0.2</v>
      </c>
      <c r="F3908" s="49">
        <v>3.09</v>
      </c>
      <c r="G3908" s="30">
        <f t="shared" si="246"/>
        <v>0.309</v>
      </c>
      <c r="H3908" s="31">
        <f t="shared" si="247"/>
        <v>162.11629999999963</v>
      </c>
      <c r="I3908" s="31">
        <f>MAX($H$19:H3908)</f>
        <v>196.25129999999973</v>
      </c>
      <c r="J3908" s="32">
        <f t="shared" si="248"/>
        <v>-34.135000000000105</v>
      </c>
      <c r="K3908" s="33">
        <f t="shared" si="249"/>
        <v>1.9096789823449534E-3</v>
      </c>
    </row>
    <row r="3909" spans="1:11" x14ac:dyDescent="0.25">
      <c r="A3909" s="50" t="s">
        <v>1146</v>
      </c>
      <c r="B3909" s="48" t="s">
        <v>110</v>
      </c>
      <c r="C3909" s="52">
        <v>45982.548611111109</v>
      </c>
      <c r="D3909" s="48">
        <v>4064.48</v>
      </c>
      <c r="E3909" s="48">
        <v>0.6</v>
      </c>
      <c r="F3909" s="48">
        <v>0</v>
      </c>
      <c r="G3909" s="30">
        <f t="shared" si="246"/>
        <v>0</v>
      </c>
      <c r="H3909" s="31">
        <f t="shared" si="247"/>
        <v>162.11629999999963</v>
      </c>
      <c r="I3909" s="31">
        <f>MAX($H$19:H3909)</f>
        <v>196.25129999999973</v>
      </c>
      <c r="J3909" s="32">
        <f t="shared" si="248"/>
        <v>-34.135000000000105</v>
      </c>
      <c r="K3909" s="33">
        <f t="shared" si="249"/>
        <v>0</v>
      </c>
    </row>
    <row r="3910" spans="1:11" x14ac:dyDescent="0.25">
      <c r="A3910" s="50" t="s">
        <v>1147</v>
      </c>
      <c r="B3910" s="48" t="s">
        <v>108</v>
      </c>
      <c r="C3910" s="52">
        <v>45982.548611111109</v>
      </c>
      <c r="D3910" s="48">
        <v>58.542000000000002</v>
      </c>
      <c r="E3910" s="48">
        <v>12.76</v>
      </c>
      <c r="F3910" s="48">
        <v>-5.87</v>
      </c>
      <c r="G3910" s="30">
        <f t="shared" si="246"/>
        <v>-0.58700000000000008</v>
      </c>
      <c r="H3910" s="31">
        <f t="shared" si="247"/>
        <v>161.52929999999964</v>
      </c>
      <c r="I3910" s="31">
        <f>MAX($H$19:H3910)</f>
        <v>196.25129999999973</v>
      </c>
      <c r="J3910" s="32">
        <f t="shared" si="248"/>
        <v>-34.722000000000094</v>
      </c>
      <c r="K3910" s="33">
        <f t="shared" si="249"/>
        <v>-3.6208573721457915E-3</v>
      </c>
    </row>
    <row r="3911" spans="1:11" x14ac:dyDescent="0.25">
      <c r="A3911" s="51" t="s">
        <v>1147</v>
      </c>
      <c r="B3911" s="49" t="s">
        <v>110</v>
      </c>
      <c r="C3911" s="53">
        <v>45982.548611111109</v>
      </c>
      <c r="D3911" s="49">
        <v>58.542000000000002</v>
      </c>
      <c r="E3911" s="49">
        <v>29.79</v>
      </c>
      <c r="F3911" s="49">
        <v>-13.7</v>
      </c>
      <c r="G3911" s="30">
        <f t="shared" si="246"/>
        <v>-1.37</v>
      </c>
      <c r="H3911" s="31">
        <f t="shared" si="247"/>
        <v>160.15929999999963</v>
      </c>
      <c r="I3911" s="31">
        <f>MAX($H$19:H3911)</f>
        <v>196.25129999999973</v>
      </c>
      <c r="J3911" s="32">
        <f t="shared" si="248"/>
        <v>-36.092000000000098</v>
      </c>
      <c r="K3911" s="33">
        <f t="shared" si="249"/>
        <v>-8.4814333993895596E-3</v>
      </c>
    </row>
    <row r="3912" spans="1:11" x14ac:dyDescent="0.25">
      <c r="A3912" s="50" t="s">
        <v>1144</v>
      </c>
      <c r="B3912" s="48" t="s">
        <v>108</v>
      </c>
      <c r="C3912" s="52">
        <v>45982.555555555555</v>
      </c>
      <c r="D3912" s="48">
        <v>4.9782999999999999</v>
      </c>
      <c r="E3912" s="48">
        <v>1.9</v>
      </c>
      <c r="F3912" s="48">
        <v>4.5</v>
      </c>
      <c r="G3912" s="30">
        <f t="shared" si="246"/>
        <v>0.45</v>
      </c>
      <c r="H3912" s="31">
        <f t="shared" si="247"/>
        <v>160.60929999999962</v>
      </c>
      <c r="I3912" s="31">
        <f>MAX($H$19:H3912)</f>
        <v>196.25129999999973</v>
      </c>
      <c r="J3912" s="32">
        <f t="shared" si="248"/>
        <v>-35.64200000000011</v>
      </c>
      <c r="K3912" s="33">
        <f t="shared" si="249"/>
        <v>2.8097025898587979E-3</v>
      </c>
    </row>
    <row r="3913" spans="1:11" x14ac:dyDescent="0.25">
      <c r="A3913" s="50" t="s">
        <v>1144</v>
      </c>
      <c r="B3913" s="48" t="s">
        <v>110</v>
      </c>
      <c r="C3913" s="52">
        <v>45982.555555555555</v>
      </c>
      <c r="D3913" s="48">
        <v>4.9782999999999999</v>
      </c>
      <c r="E3913" s="48">
        <v>4.4000000000000004</v>
      </c>
      <c r="F3913" s="48">
        <v>8.1</v>
      </c>
      <c r="G3913" s="30">
        <f t="shared" si="246"/>
        <v>0.81</v>
      </c>
      <c r="H3913" s="31">
        <f t="shared" si="247"/>
        <v>161.41929999999962</v>
      </c>
      <c r="I3913" s="31">
        <f>MAX($H$19:H3913)</f>
        <v>196.25129999999973</v>
      </c>
      <c r="J3913" s="32">
        <f t="shared" si="248"/>
        <v>-34.832000000000107</v>
      </c>
      <c r="K3913" s="33">
        <f t="shared" si="249"/>
        <v>5.0432945041165578E-3</v>
      </c>
    </row>
    <row r="3914" spans="1:11" x14ac:dyDescent="0.25">
      <c r="A3914" s="51" t="s">
        <v>1148</v>
      </c>
      <c r="B3914" s="49" t="s">
        <v>108</v>
      </c>
      <c r="C3914" s="53">
        <v>45982.572916666664</v>
      </c>
      <c r="D3914" s="49">
        <v>1508.7239999999999</v>
      </c>
      <c r="E3914" s="49">
        <v>0.39</v>
      </c>
      <c r="F3914" s="49">
        <v>4.4800000000000004</v>
      </c>
      <c r="G3914" s="30">
        <f t="shared" si="246"/>
        <v>0.44800000000000006</v>
      </c>
      <c r="H3914" s="31">
        <f t="shared" si="247"/>
        <v>161.86729999999963</v>
      </c>
      <c r="I3914" s="31">
        <f>MAX($H$19:H3914)</f>
        <v>196.25129999999973</v>
      </c>
      <c r="J3914" s="32">
        <f t="shared" si="248"/>
        <v>-34.3840000000001</v>
      </c>
      <c r="K3914" s="33">
        <f t="shared" si="249"/>
        <v>2.7753806391181968E-3</v>
      </c>
    </row>
    <row r="3915" spans="1:11" x14ac:dyDescent="0.25">
      <c r="A3915" s="50" t="s">
        <v>1148</v>
      </c>
      <c r="B3915" s="48" t="s">
        <v>110</v>
      </c>
      <c r="C3915" s="52">
        <v>45982.572916666664</v>
      </c>
      <c r="D3915" s="48">
        <v>1508.7239999999999</v>
      </c>
      <c r="E3915" s="48">
        <v>0.91</v>
      </c>
      <c r="F3915" s="48">
        <v>2.06</v>
      </c>
      <c r="G3915" s="30">
        <f t="shared" si="246"/>
        <v>0.20600000000000002</v>
      </c>
      <c r="H3915" s="31">
        <f t="shared" si="247"/>
        <v>162.07329999999962</v>
      </c>
      <c r="I3915" s="31">
        <f>MAX($H$19:H3915)</f>
        <v>196.25129999999973</v>
      </c>
      <c r="J3915" s="32">
        <f t="shared" si="248"/>
        <v>-34.178000000000111</v>
      </c>
      <c r="K3915" s="33">
        <f t="shared" si="249"/>
        <v>1.2726474093285312E-3</v>
      </c>
    </row>
    <row r="3916" spans="1:11" x14ac:dyDescent="0.25">
      <c r="A3916" s="50" t="s">
        <v>1147</v>
      </c>
      <c r="B3916" s="48" t="s">
        <v>108</v>
      </c>
      <c r="C3916" s="52">
        <v>45982.8125</v>
      </c>
      <c r="D3916" s="48">
        <v>58.2</v>
      </c>
      <c r="E3916" s="48">
        <v>19.010000000000002</v>
      </c>
      <c r="F3916" s="48">
        <v>-6.2</v>
      </c>
      <c r="G3916" s="30">
        <f t="shared" si="246"/>
        <v>-0.62000000000000011</v>
      </c>
      <c r="H3916" s="31">
        <f t="shared" si="247"/>
        <v>161.45329999999962</v>
      </c>
      <c r="I3916" s="31">
        <f>MAX($H$19:H3916)</f>
        <v>196.25129999999973</v>
      </c>
      <c r="J3916" s="32">
        <f t="shared" si="248"/>
        <v>-34.798000000000116</v>
      </c>
      <c r="K3916" s="33">
        <f t="shared" si="249"/>
        <v>-3.8254296049997638E-3</v>
      </c>
    </row>
    <row r="3917" spans="1:11" x14ac:dyDescent="0.25">
      <c r="A3917" s="51" t="s">
        <v>1147</v>
      </c>
      <c r="B3917" s="49" t="s">
        <v>110</v>
      </c>
      <c r="C3917" s="53">
        <v>45982.8125</v>
      </c>
      <c r="D3917" s="49">
        <v>58.2</v>
      </c>
      <c r="E3917" s="49">
        <v>44.37</v>
      </c>
      <c r="F3917" s="49">
        <v>-14.46</v>
      </c>
      <c r="G3917" s="30">
        <f t="shared" si="246"/>
        <v>-1.4460000000000002</v>
      </c>
      <c r="H3917" s="31">
        <f t="shared" si="247"/>
        <v>160.00729999999962</v>
      </c>
      <c r="I3917" s="31">
        <f>MAX($H$19:H3917)</f>
        <v>196.25129999999973</v>
      </c>
      <c r="J3917" s="32">
        <f t="shared" si="248"/>
        <v>-36.244000000000113</v>
      </c>
      <c r="K3917" s="33">
        <f t="shared" si="249"/>
        <v>-8.9561501685007094E-3</v>
      </c>
    </row>
    <row r="3918" spans="1:11" x14ac:dyDescent="0.25">
      <c r="A3918" s="50" t="s">
        <v>1147</v>
      </c>
      <c r="B3918" s="48" t="s">
        <v>105</v>
      </c>
      <c r="C3918" s="52">
        <v>45985.003472222219</v>
      </c>
      <c r="D3918" s="48">
        <v>57.87</v>
      </c>
      <c r="E3918" s="48">
        <v>28.2</v>
      </c>
      <c r="F3918" s="48">
        <v>-6.15</v>
      </c>
      <c r="G3918" s="30">
        <f t="shared" si="246"/>
        <v>-0.6150000000000001</v>
      </c>
      <c r="H3918" s="31">
        <f t="shared" si="247"/>
        <v>159.39229999999961</v>
      </c>
      <c r="I3918" s="31">
        <f>MAX($H$19:H3918)</f>
        <v>196.25129999999973</v>
      </c>
      <c r="J3918" s="32">
        <f t="shared" si="248"/>
        <v>-36.859000000000123</v>
      </c>
      <c r="K3918" s="33">
        <f t="shared" si="249"/>
        <v>-3.8435746369072099E-3</v>
      </c>
    </row>
    <row r="3919" spans="1:11" x14ac:dyDescent="0.25">
      <c r="A3919" s="51" t="s">
        <v>1147</v>
      </c>
      <c r="B3919" s="49" t="s">
        <v>107</v>
      </c>
      <c r="C3919" s="53">
        <v>45985.003472222219</v>
      </c>
      <c r="D3919" s="49">
        <v>57.87</v>
      </c>
      <c r="E3919" s="49">
        <v>65.819999999999993</v>
      </c>
      <c r="F3919" s="49">
        <v>-14.35</v>
      </c>
      <c r="G3919" s="30">
        <f t="shared" si="246"/>
        <v>-1.4350000000000001</v>
      </c>
      <c r="H3919" s="31">
        <f t="shared" si="247"/>
        <v>157.95729999999961</v>
      </c>
      <c r="I3919" s="31">
        <f>MAX($H$19:H3919)</f>
        <v>196.25129999999973</v>
      </c>
      <c r="J3919" s="32">
        <f t="shared" si="248"/>
        <v>-38.294000000000125</v>
      </c>
      <c r="K3919" s="33">
        <f t="shared" si="249"/>
        <v>-9.0029443078493143E-3</v>
      </c>
    </row>
    <row r="3920" spans="1:11" x14ac:dyDescent="0.25">
      <c r="A3920" s="50" t="s">
        <v>1147</v>
      </c>
      <c r="B3920" s="48" t="s">
        <v>108</v>
      </c>
      <c r="C3920" s="52">
        <v>45985.104166666664</v>
      </c>
      <c r="D3920" s="48">
        <v>58.06</v>
      </c>
      <c r="E3920" s="48">
        <v>40.42</v>
      </c>
      <c r="F3920" s="48">
        <v>4.7300000000000004</v>
      </c>
      <c r="G3920" s="30">
        <f t="shared" si="246"/>
        <v>0.47300000000000009</v>
      </c>
      <c r="H3920" s="31">
        <f t="shared" si="247"/>
        <v>158.43029999999962</v>
      </c>
      <c r="I3920" s="31">
        <f>MAX($H$19:H3920)</f>
        <v>196.25129999999973</v>
      </c>
      <c r="J3920" s="32">
        <f t="shared" si="248"/>
        <v>-37.821000000000112</v>
      </c>
      <c r="K3920" s="33">
        <f t="shared" si="249"/>
        <v>2.9944801538137611E-3</v>
      </c>
    </row>
    <row r="3921" spans="1:11" x14ac:dyDescent="0.25">
      <c r="A3921" s="51" t="s">
        <v>1147</v>
      </c>
      <c r="B3921" s="49" t="s">
        <v>110</v>
      </c>
      <c r="C3921" s="53">
        <v>45985.104166666664</v>
      </c>
      <c r="D3921" s="49">
        <v>58.06</v>
      </c>
      <c r="E3921" s="49">
        <v>94.31</v>
      </c>
      <c r="F3921" s="49">
        <v>12.35</v>
      </c>
      <c r="G3921" s="30">
        <f t="shared" si="246"/>
        <v>1.2350000000000001</v>
      </c>
      <c r="H3921" s="31">
        <f t="shared" si="247"/>
        <v>159.66529999999963</v>
      </c>
      <c r="I3921" s="31">
        <f>MAX($H$19:H3921)</f>
        <v>196.25129999999973</v>
      </c>
      <c r="J3921" s="32">
        <f t="shared" si="248"/>
        <v>-36.586000000000098</v>
      </c>
      <c r="K3921" s="33">
        <f t="shared" si="249"/>
        <v>7.7952260394635875E-3</v>
      </c>
    </row>
    <row r="3922" spans="1:11" x14ac:dyDescent="0.25">
      <c r="A3922" s="51" t="s">
        <v>1144</v>
      </c>
      <c r="B3922" s="49" t="s">
        <v>105</v>
      </c>
      <c r="C3922" s="53">
        <v>45985.194444444445</v>
      </c>
      <c r="D3922" s="49">
        <v>4.9966999999999997</v>
      </c>
      <c r="E3922" s="49">
        <v>4.4000000000000004</v>
      </c>
      <c r="F3922" s="49">
        <v>8.1</v>
      </c>
      <c r="G3922" s="30">
        <f t="shared" si="246"/>
        <v>0.81</v>
      </c>
      <c r="H3922" s="31">
        <f t="shared" si="247"/>
        <v>160.47529999999963</v>
      </c>
      <c r="I3922" s="31">
        <f>MAX($H$19:H3922)</f>
        <v>196.25129999999973</v>
      </c>
      <c r="J3922" s="32">
        <f t="shared" si="248"/>
        <v>-35.776000000000096</v>
      </c>
      <c r="K3922" s="33">
        <f t="shared" si="249"/>
        <v>5.0731123168277215E-3</v>
      </c>
    </row>
    <row r="3923" spans="1:11" x14ac:dyDescent="0.25">
      <c r="A3923" s="51" t="s">
        <v>1144</v>
      </c>
      <c r="B3923" s="49" t="s">
        <v>105</v>
      </c>
      <c r="C3923" s="53">
        <v>45985.194444444445</v>
      </c>
      <c r="D3923" s="49">
        <v>4.9966999999999997</v>
      </c>
      <c r="E3923" s="49">
        <v>5.0999999999999996</v>
      </c>
      <c r="F3923" s="49">
        <v>-5.97</v>
      </c>
      <c r="G3923" s="30">
        <f t="shared" si="246"/>
        <v>-0.59699999999999998</v>
      </c>
      <c r="H3923" s="31">
        <f t="shared" si="247"/>
        <v>159.87829999999963</v>
      </c>
      <c r="I3923" s="31">
        <f>MAX($H$19:H3923)</f>
        <v>196.25129999999973</v>
      </c>
      <c r="J3923" s="32">
        <f t="shared" si="248"/>
        <v>-36.373000000000104</v>
      </c>
      <c r="K3923" s="33">
        <f t="shared" si="249"/>
        <v>-3.7201986847821278E-3</v>
      </c>
    </row>
    <row r="3924" spans="1:11" x14ac:dyDescent="0.25">
      <c r="A3924" s="50" t="s">
        <v>1144</v>
      </c>
      <c r="B3924" s="48" t="s">
        <v>107</v>
      </c>
      <c r="C3924" s="52">
        <v>45985.194444444445</v>
      </c>
      <c r="D3924" s="48">
        <v>4.9966999999999997</v>
      </c>
      <c r="E3924" s="48">
        <v>12</v>
      </c>
      <c r="F3924" s="48">
        <v>-14.04</v>
      </c>
      <c r="G3924" s="30">
        <f t="shared" si="246"/>
        <v>-1.4039999999999999</v>
      </c>
      <c r="H3924" s="31">
        <f t="shared" si="247"/>
        <v>158.47429999999963</v>
      </c>
      <c r="I3924" s="31">
        <f>MAX($H$19:H3924)</f>
        <v>196.25129999999973</v>
      </c>
      <c r="J3924" s="32">
        <f t="shared" si="248"/>
        <v>-37.7770000000001</v>
      </c>
      <c r="K3924" s="33">
        <f t="shared" si="249"/>
        <v>-8.7816795650191848E-3</v>
      </c>
    </row>
    <row r="3925" spans="1:11" x14ac:dyDescent="0.25">
      <c r="A3925" s="51" t="s">
        <v>1144</v>
      </c>
      <c r="B3925" s="49" t="s">
        <v>105</v>
      </c>
      <c r="C3925" s="53">
        <v>45985.340277777781</v>
      </c>
      <c r="D3925" s="49">
        <v>4.9993999999999996</v>
      </c>
      <c r="E3925" s="49">
        <v>3.9</v>
      </c>
      <c r="F3925" s="49">
        <v>-5.97</v>
      </c>
      <c r="G3925" s="30">
        <f t="shared" si="246"/>
        <v>-0.59699999999999998</v>
      </c>
      <c r="H3925" s="31">
        <f t="shared" si="247"/>
        <v>157.87729999999962</v>
      </c>
      <c r="I3925" s="31">
        <f>MAX($H$19:H3925)</f>
        <v>196.25129999999973</v>
      </c>
      <c r="J3925" s="32">
        <f t="shared" si="248"/>
        <v>-38.374000000000109</v>
      </c>
      <c r="K3925" s="33">
        <f t="shared" si="249"/>
        <v>-3.7671723427711301E-3</v>
      </c>
    </row>
    <row r="3926" spans="1:11" x14ac:dyDescent="0.25">
      <c r="A3926" s="50" t="s">
        <v>1144</v>
      </c>
      <c r="B3926" s="48" t="s">
        <v>107</v>
      </c>
      <c r="C3926" s="52">
        <v>45985.340277777781</v>
      </c>
      <c r="D3926" s="48">
        <v>4.9993999999999996</v>
      </c>
      <c r="E3926" s="48">
        <v>9.1</v>
      </c>
      <c r="F3926" s="48">
        <v>-13.92</v>
      </c>
      <c r="G3926" s="30">
        <f t="shared" si="246"/>
        <v>-1.3920000000000001</v>
      </c>
      <c r="H3926" s="31">
        <f t="shared" si="247"/>
        <v>156.48529999999963</v>
      </c>
      <c r="I3926" s="31">
        <f>MAX($H$19:H3926)</f>
        <v>196.25129999999973</v>
      </c>
      <c r="J3926" s="32">
        <f t="shared" si="248"/>
        <v>-39.766000000000105</v>
      </c>
      <c r="K3926" s="33">
        <f t="shared" si="249"/>
        <v>-8.8169736877942162E-3</v>
      </c>
    </row>
    <row r="3927" spans="1:11" x14ac:dyDescent="0.25">
      <c r="A3927" s="51" t="s">
        <v>1144</v>
      </c>
      <c r="B3927" s="49" t="s">
        <v>105</v>
      </c>
      <c r="C3927" s="53">
        <v>45985.409722222219</v>
      </c>
      <c r="D3927" s="49">
        <v>4.9874999999999998</v>
      </c>
      <c r="E3927" s="49">
        <v>2.6</v>
      </c>
      <c r="F3927" s="49">
        <v>4.42</v>
      </c>
      <c r="G3927" s="30">
        <f t="shared" si="246"/>
        <v>0.442</v>
      </c>
      <c r="H3927" s="31">
        <f t="shared" si="247"/>
        <v>156.92729999999963</v>
      </c>
      <c r="I3927" s="31">
        <f>MAX($H$19:H3927)</f>
        <v>196.25129999999973</v>
      </c>
      <c r="J3927" s="32">
        <f t="shared" si="248"/>
        <v>-39.324000000000098</v>
      </c>
      <c r="K3927" s="33">
        <f t="shared" si="249"/>
        <v>2.8245464589964353E-3</v>
      </c>
    </row>
    <row r="3928" spans="1:11" x14ac:dyDescent="0.25">
      <c r="A3928" s="50" t="s">
        <v>1144</v>
      </c>
      <c r="B3928" s="48" t="s">
        <v>107</v>
      </c>
      <c r="C3928" s="52">
        <v>45985.409722222219</v>
      </c>
      <c r="D3928" s="48">
        <v>4.9874999999999998</v>
      </c>
      <c r="E3928" s="48">
        <v>6.1</v>
      </c>
      <c r="F3928" s="48">
        <v>2.5</v>
      </c>
      <c r="G3928" s="30">
        <f t="shared" si="246"/>
        <v>0.25</v>
      </c>
      <c r="H3928" s="31">
        <f t="shared" si="247"/>
        <v>157.17729999999963</v>
      </c>
      <c r="I3928" s="31">
        <f>MAX($H$19:H3928)</f>
        <v>196.25129999999973</v>
      </c>
      <c r="J3928" s="32">
        <f t="shared" si="248"/>
        <v>-39.074000000000098</v>
      </c>
      <c r="K3928" s="33">
        <f t="shared" si="249"/>
        <v>1.5930943819209009E-3</v>
      </c>
    </row>
    <row r="3929" spans="1:11" x14ac:dyDescent="0.25">
      <c r="A3929" s="51" t="s">
        <v>1148</v>
      </c>
      <c r="B3929" s="49" t="s">
        <v>105</v>
      </c>
      <c r="C3929" s="53">
        <v>45985.451388888891</v>
      </c>
      <c r="D3929" s="49">
        <v>1517.5119999999999</v>
      </c>
      <c r="E3929" s="49">
        <v>0.56999999999999995</v>
      </c>
      <c r="F3929" s="49">
        <v>-5.95</v>
      </c>
      <c r="G3929" s="30">
        <f t="shared" si="246"/>
        <v>-0.59500000000000008</v>
      </c>
      <c r="H3929" s="31">
        <f t="shared" si="247"/>
        <v>156.58229999999963</v>
      </c>
      <c r="I3929" s="31">
        <f>MAX($H$19:H3929)</f>
        <v>196.25129999999973</v>
      </c>
      <c r="J3929" s="32">
        <f t="shared" si="248"/>
        <v>-39.669000000000096</v>
      </c>
      <c r="K3929" s="33">
        <f t="shared" si="249"/>
        <v>-3.7855339161571022E-3</v>
      </c>
    </row>
    <row r="3930" spans="1:11" x14ac:dyDescent="0.25">
      <c r="A3930" s="50" t="s">
        <v>1148</v>
      </c>
      <c r="B3930" s="48" t="s">
        <v>107</v>
      </c>
      <c r="C3930" s="52">
        <v>45985.451388888891</v>
      </c>
      <c r="D3930" s="48">
        <v>1517.5119999999999</v>
      </c>
      <c r="E3930" s="48">
        <v>1.34</v>
      </c>
      <c r="F3930" s="48">
        <v>-13.98</v>
      </c>
      <c r="G3930" s="30">
        <f t="shared" si="246"/>
        <v>-1.3980000000000001</v>
      </c>
      <c r="H3930" s="31">
        <f t="shared" si="247"/>
        <v>155.18429999999964</v>
      </c>
      <c r="I3930" s="31">
        <f>MAX($H$19:H3930)</f>
        <v>196.25129999999973</v>
      </c>
      <c r="J3930" s="32">
        <f t="shared" si="248"/>
        <v>-41.067000000000093</v>
      </c>
      <c r="K3930" s="33">
        <f t="shared" si="249"/>
        <v>-8.9282121925657876E-3</v>
      </c>
    </row>
    <row r="3931" spans="1:11" x14ac:dyDescent="0.25">
      <c r="A3931" s="50" t="s">
        <v>1147</v>
      </c>
      <c r="B3931" s="48" t="s">
        <v>108</v>
      </c>
      <c r="C3931" s="52">
        <v>45985.53125</v>
      </c>
      <c r="D3931" s="48">
        <v>58.218000000000004</v>
      </c>
      <c r="E3931" s="48">
        <v>24.16</v>
      </c>
      <c r="F3931" s="48">
        <v>-6.26</v>
      </c>
      <c r="G3931" s="30">
        <f t="shared" si="246"/>
        <v>-0.626</v>
      </c>
      <c r="H3931" s="31">
        <f t="shared" si="247"/>
        <v>154.55829999999963</v>
      </c>
      <c r="I3931" s="31">
        <f>MAX($H$19:H3931)</f>
        <v>196.25129999999973</v>
      </c>
      <c r="J3931" s="32">
        <f t="shared" si="248"/>
        <v>-41.693000000000097</v>
      </c>
      <c r="K3931" s="33">
        <f t="shared" si="249"/>
        <v>-4.0339132244692211E-3</v>
      </c>
    </row>
    <row r="3932" spans="1:11" x14ac:dyDescent="0.25">
      <c r="A3932" s="51" t="s">
        <v>1147</v>
      </c>
      <c r="B3932" s="49" t="s">
        <v>110</v>
      </c>
      <c r="C3932" s="53">
        <v>45985.53125</v>
      </c>
      <c r="D3932" s="49">
        <v>58.218000000000004</v>
      </c>
      <c r="E3932" s="49">
        <v>56.38</v>
      </c>
      <c r="F3932" s="49">
        <v>-14.6</v>
      </c>
      <c r="G3932" s="30">
        <f t="shared" si="246"/>
        <v>-1.46</v>
      </c>
      <c r="H3932" s="31">
        <f t="shared" si="247"/>
        <v>153.09829999999963</v>
      </c>
      <c r="I3932" s="31">
        <f>MAX($H$19:H3932)</f>
        <v>196.25129999999973</v>
      </c>
      <c r="J3932" s="32">
        <f t="shared" si="248"/>
        <v>-43.153000000000105</v>
      </c>
      <c r="K3932" s="33">
        <f t="shared" si="249"/>
        <v>-9.4462736714884254E-3</v>
      </c>
    </row>
    <row r="3933" spans="1:11" x14ac:dyDescent="0.25">
      <c r="A3933" s="51" t="s">
        <v>1148</v>
      </c>
      <c r="B3933" s="49" t="s">
        <v>108</v>
      </c>
      <c r="C3933" s="53">
        <v>45985.555555555555</v>
      </c>
      <c r="D3933" s="49">
        <v>1530.4739999999999</v>
      </c>
      <c r="E3933" s="49">
        <v>0.56000000000000005</v>
      </c>
      <c r="F3933" s="49">
        <v>4.3600000000000003</v>
      </c>
      <c r="G3933" s="30">
        <f t="shared" si="246"/>
        <v>0.43600000000000005</v>
      </c>
      <c r="H3933" s="31">
        <f t="shared" si="247"/>
        <v>153.53429999999963</v>
      </c>
      <c r="I3933" s="31">
        <f>MAX($H$19:H3933)</f>
        <v>196.25129999999973</v>
      </c>
      <c r="J3933" s="32">
        <f t="shared" si="248"/>
        <v>-42.717000000000098</v>
      </c>
      <c r="K3933" s="33">
        <f t="shared" si="249"/>
        <v>2.8478435096928045E-3</v>
      </c>
    </row>
    <row r="3934" spans="1:11" x14ac:dyDescent="0.25">
      <c r="A3934" s="50" t="s">
        <v>1148</v>
      </c>
      <c r="B3934" s="48" t="s">
        <v>110</v>
      </c>
      <c r="C3934" s="52">
        <v>45985.555555555555</v>
      </c>
      <c r="D3934" s="48">
        <v>1530.4739999999999</v>
      </c>
      <c r="E3934" s="48">
        <v>1.3</v>
      </c>
      <c r="F3934" s="48">
        <v>0</v>
      </c>
      <c r="G3934" s="30">
        <f t="shared" si="246"/>
        <v>0</v>
      </c>
      <c r="H3934" s="31">
        <f t="shared" si="247"/>
        <v>153.53429999999963</v>
      </c>
      <c r="I3934" s="31">
        <f>MAX($H$19:H3934)</f>
        <v>196.25129999999973</v>
      </c>
      <c r="J3934" s="32">
        <f t="shared" si="248"/>
        <v>-42.717000000000098</v>
      </c>
      <c r="K3934" s="33">
        <f t="shared" si="249"/>
        <v>0</v>
      </c>
    </row>
    <row r="3935" spans="1:11" x14ac:dyDescent="0.25">
      <c r="A3935" s="51" t="s">
        <v>1144</v>
      </c>
      <c r="B3935" s="49" t="s">
        <v>108</v>
      </c>
      <c r="C3935" s="53">
        <v>45985.822916666664</v>
      </c>
      <c r="D3935" s="49">
        <v>4.9855999999999998</v>
      </c>
      <c r="E3935" s="49">
        <v>4.8</v>
      </c>
      <c r="F3935" s="49">
        <v>4.46</v>
      </c>
      <c r="G3935" s="30">
        <f t="shared" si="246"/>
        <v>0.44600000000000001</v>
      </c>
      <c r="H3935" s="31">
        <f t="shared" si="247"/>
        <v>153.98029999999963</v>
      </c>
      <c r="I3935" s="31">
        <f>MAX($H$19:H3935)</f>
        <v>196.25129999999973</v>
      </c>
      <c r="J3935" s="32">
        <f t="shared" si="248"/>
        <v>-42.2710000000001</v>
      </c>
      <c r="K3935" s="33">
        <f t="shared" si="249"/>
        <v>2.9048883539377623E-3</v>
      </c>
    </row>
    <row r="3936" spans="1:11" x14ac:dyDescent="0.25">
      <c r="A3936" s="50" t="s">
        <v>1144</v>
      </c>
      <c r="B3936" s="48" t="s">
        <v>110</v>
      </c>
      <c r="C3936" s="52">
        <v>45985.822916666664</v>
      </c>
      <c r="D3936" s="48">
        <v>4.9855999999999998</v>
      </c>
      <c r="E3936" s="48">
        <v>11.4</v>
      </c>
      <c r="F3936" s="48">
        <v>9.01</v>
      </c>
      <c r="G3936" s="30">
        <f t="shared" si="246"/>
        <v>0.90100000000000002</v>
      </c>
      <c r="H3936" s="31">
        <f t="shared" si="247"/>
        <v>154.88129999999964</v>
      </c>
      <c r="I3936" s="31">
        <f>MAX($H$19:H3936)</f>
        <v>196.25129999999973</v>
      </c>
      <c r="J3936" s="32">
        <f t="shared" si="248"/>
        <v>-41.37000000000009</v>
      </c>
      <c r="K3936" s="33">
        <f t="shared" si="249"/>
        <v>5.8513978736240979E-3</v>
      </c>
    </row>
    <row r="3937" spans="1:11" x14ac:dyDescent="0.25">
      <c r="A3937" s="51" t="s">
        <v>1148</v>
      </c>
      <c r="B3937" s="49" t="s">
        <v>108</v>
      </c>
      <c r="C3937" s="53">
        <v>45986.100694444445</v>
      </c>
      <c r="D3937" s="49">
        <v>1556.1659999999999</v>
      </c>
      <c r="E3937" s="49">
        <v>0.81</v>
      </c>
      <c r="F3937" s="49">
        <v>-6.04</v>
      </c>
      <c r="G3937" s="30">
        <f t="shared" si="246"/>
        <v>-0.60400000000000009</v>
      </c>
      <c r="H3937" s="31">
        <f t="shared" si="247"/>
        <v>154.27729999999963</v>
      </c>
      <c r="I3937" s="31">
        <f>MAX($H$19:H3937)</f>
        <v>196.25129999999973</v>
      </c>
      <c r="J3937" s="32">
        <f t="shared" si="248"/>
        <v>-41.974000000000103</v>
      </c>
      <c r="K3937" s="33">
        <f t="shared" si="249"/>
        <v>-3.8997606554181941E-3</v>
      </c>
    </row>
    <row r="3938" spans="1:11" x14ac:dyDescent="0.25">
      <c r="A3938" s="50" t="s">
        <v>1148</v>
      </c>
      <c r="B3938" s="48" t="s">
        <v>110</v>
      </c>
      <c r="C3938" s="52">
        <v>45986.100694444445</v>
      </c>
      <c r="D3938" s="48">
        <v>1556.1659999999999</v>
      </c>
      <c r="E3938" s="48">
        <v>1.89</v>
      </c>
      <c r="F3938" s="48">
        <v>-14.09</v>
      </c>
      <c r="G3938" s="30">
        <f t="shared" si="246"/>
        <v>-1.409</v>
      </c>
      <c r="H3938" s="31">
        <f t="shared" si="247"/>
        <v>152.86829999999964</v>
      </c>
      <c r="I3938" s="31">
        <f>MAX($H$19:H3938)</f>
        <v>196.25129999999973</v>
      </c>
      <c r="J3938" s="32">
        <f t="shared" si="248"/>
        <v>-43.383000000000095</v>
      </c>
      <c r="K3938" s="33">
        <f t="shared" si="249"/>
        <v>-9.1329054890122441E-3</v>
      </c>
    </row>
    <row r="3939" spans="1:11" x14ac:dyDescent="0.25">
      <c r="A3939" s="51" t="s">
        <v>1146</v>
      </c>
      <c r="B3939" s="49" t="s">
        <v>105</v>
      </c>
      <c r="C3939" s="53">
        <v>45986.333333333336</v>
      </c>
      <c r="D3939" s="49">
        <v>4132.1400000000003</v>
      </c>
      <c r="E3939" s="49">
        <v>0.4</v>
      </c>
      <c r="F3939" s="49">
        <v>4</v>
      </c>
      <c r="G3939" s="30">
        <f t="shared" si="246"/>
        <v>0.4</v>
      </c>
      <c r="H3939" s="31">
        <f t="shared" si="247"/>
        <v>153.26829999999964</v>
      </c>
      <c r="I3939" s="31">
        <f>MAX($H$19:H3939)</f>
        <v>196.25129999999973</v>
      </c>
      <c r="J3939" s="32">
        <f t="shared" si="248"/>
        <v>-42.983000000000089</v>
      </c>
      <c r="K3939" s="33">
        <f t="shared" si="249"/>
        <v>2.6166314402660262E-3</v>
      </c>
    </row>
    <row r="3940" spans="1:11" x14ac:dyDescent="0.25">
      <c r="A3940" s="50" t="s">
        <v>1146</v>
      </c>
      <c r="B3940" s="48" t="s">
        <v>107</v>
      </c>
      <c r="C3940" s="52">
        <v>45986.333333333336</v>
      </c>
      <c r="D3940" s="48">
        <v>4132.1400000000003</v>
      </c>
      <c r="E3940" s="48">
        <v>1</v>
      </c>
      <c r="F3940" s="48">
        <v>6.82</v>
      </c>
      <c r="G3940" s="30">
        <f t="shared" si="246"/>
        <v>0.68200000000000005</v>
      </c>
      <c r="H3940" s="31">
        <f t="shared" si="247"/>
        <v>153.95029999999963</v>
      </c>
      <c r="I3940" s="31">
        <f>MAX($H$19:H3940)</f>
        <v>196.25129999999973</v>
      </c>
      <c r="J3940" s="32">
        <f t="shared" si="248"/>
        <v>-42.301000000000101</v>
      </c>
      <c r="K3940" s="33">
        <f t="shared" si="249"/>
        <v>4.4497133458125671E-3</v>
      </c>
    </row>
    <row r="3941" spans="1:11" x14ac:dyDescent="0.25">
      <c r="A3941" s="51" t="s">
        <v>1148</v>
      </c>
      <c r="B3941" s="49" t="s">
        <v>105</v>
      </c>
      <c r="C3941" s="53">
        <v>45986.340277777781</v>
      </c>
      <c r="D3941" s="49">
        <v>1550.066</v>
      </c>
      <c r="E3941" s="49">
        <v>0.77</v>
      </c>
      <c r="F3941" s="49">
        <v>4.46</v>
      </c>
      <c r="G3941" s="30">
        <f t="shared" si="246"/>
        <v>0.44600000000000001</v>
      </c>
      <c r="H3941" s="31">
        <f t="shared" si="247"/>
        <v>154.39629999999963</v>
      </c>
      <c r="I3941" s="31">
        <f>MAX($H$19:H3941)</f>
        <v>196.25129999999973</v>
      </c>
      <c r="J3941" s="32">
        <f t="shared" si="248"/>
        <v>-41.855000000000103</v>
      </c>
      <c r="K3941" s="33">
        <f t="shared" si="249"/>
        <v>2.897038849550837E-3</v>
      </c>
    </row>
    <row r="3942" spans="1:11" x14ac:dyDescent="0.25">
      <c r="A3942" s="50" t="s">
        <v>1148</v>
      </c>
      <c r="B3942" s="48" t="s">
        <v>107</v>
      </c>
      <c r="C3942" s="52">
        <v>45986.340277777781</v>
      </c>
      <c r="D3942" s="48">
        <v>1550.066</v>
      </c>
      <c r="E3942" s="48">
        <v>1.79</v>
      </c>
      <c r="F3942" s="48">
        <v>13.66</v>
      </c>
      <c r="G3942" s="30">
        <f t="shared" si="246"/>
        <v>1.3660000000000001</v>
      </c>
      <c r="H3942" s="31">
        <f t="shared" si="247"/>
        <v>155.76229999999964</v>
      </c>
      <c r="I3942" s="31">
        <f>MAX($H$19:H3942)</f>
        <v>196.25129999999973</v>
      </c>
      <c r="J3942" s="32">
        <f t="shared" si="248"/>
        <v>-40.48900000000009</v>
      </c>
      <c r="K3942" s="33">
        <f t="shared" si="249"/>
        <v>8.8473622748732605E-3</v>
      </c>
    </row>
    <row r="3943" spans="1:11" x14ac:dyDescent="0.25">
      <c r="A3943" s="50" t="s">
        <v>1147</v>
      </c>
      <c r="B3943" s="48" t="s">
        <v>108</v>
      </c>
      <c r="C3943" s="52">
        <v>45986.465277777781</v>
      </c>
      <c r="D3943" s="48">
        <v>58.85</v>
      </c>
      <c r="E3943" s="48">
        <v>23.28</v>
      </c>
      <c r="F3943" s="48">
        <v>-5.89</v>
      </c>
      <c r="G3943" s="30">
        <f t="shared" si="246"/>
        <v>-0.58899999999999997</v>
      </c>
      <c r="H3943" s="31">
        <f t="shared" si="247"/>
        <v>155.17329999999964</v>
      </c>
      <c r="I3943" s="31">
        <f>MAX($H$19:H3943)</f>
        <v>196.25129999999973</v>
      </c>
      <c r="J3943" s="32">
        <f t="shared" si="248"/>
        <v>-41.078000000000088</v>
      </c>
      <c r="K3943" s="33">
        <f t="shared" si="249"/>
        <v>-3.7814028169845804E-3</v>
      </c>
    </row>
    <row r="3944" spans="1:11" x14ac:dyDescent="0.25">
      <c r="A3944" s="51" t="s">
        <v>1147</v>
      </c>
      <c r="B3944" s="49" t="s">
        <v>110</v>
      </c>
      <c r="C3944" s="53">
        <v>45986.465277777781</v>
      </c>
      <c r="D3944" s="49">
        <v>58.85</v>
      </c>
      <c r="E3944" s="49">
        <v>54.33</v>
      </c>
      <c r="F3944" s="49">
        <v>-13.75</v>
      </c>
      <c r="G3944" s="30">
        <f t="shared" si="246"/>
        <v>-1.375</v>
      </c>
      <c r="H3944" s="31">
        <f t="shared" si="247"/>
        <v>153.79829999999964</v>
      </c>
      <c r="I3944" s="31">
        <f>MAX($H$19:H3944)</f>
        <v>196.25129999999973</v>
      </c>
      <c r="J3944" s="32">
        <f t="shared" si="248"/>
        <v>-42.453000000000088</v>
      </c>
      <c r="K3944" s="33">
        <f t="shared" si="249"/>
        <v>-8.8610605046099966E-3</v>
      </c>
    </row>
    <row r="3945" spans="1:11" x14ac:dyDescent="0.25">
      <c r="A3945" s="51" t="s">
        <v>1144</v>
      </c>
      <c r="B3945" s="49" t="s">
        <v>108</v>
      </c>
      <c r="C3945" s="53">
        <v>45986.541666666664</v>
      </c>
      <c r="D3945" s="49">
        <v>5.0617999999999999</v>
      </c>
      <c r="E3945" s="49">
        <v>3.1</v>
      </c>
      <c r="F3945" s="49">
        <v>4.4000000000000004</v>
      </c>
      <c r="G3945" s="30">
        <f t="shared" ref="G3945:G4008" si="250">(F3945*0.1)</f>
        <v>0.44000000000000006</v>
      </c>
      <c r="H3945" s="31">
        <f t="shared" ref="H3945:H4008" si="251">(H3944+G3945)</f>
        <v>154.23829999999964</v>
      </c>
      <c r="I3945" s="31">
        <f>MAX($H$19:H3945)</f>
        <v>196.25129999999973</v>
      </c>
      <c r="J3945" s="32">
        <f t="shared" ref="J3945:J4008" si="252">(H3945-I3945)</f>
        <v>-42.01300000000009</v>
      </c>
      <c r="K3945" s="33">
        <f t="shared" ref="K3945:K4008" si="253">(H3945/H3944)-1</f>
        <v>2.8608898797970461E-3</v>
      </c>
    </row>
    <row r="3946" spans="1:11" x14ac:dyDescent="0.25">
      <c r="A3946" s="50" t="s">
        <v>1144</v>
      </c>
      <c r="B3946" s="48" t="s">
        <v>110</v>
      </c>
      <c r="C3946" s="52">
        <v>45986.541666666664</v>
      </c>
      <c r="D3946" s="48">
        <v>5.0617999999999999</v>
      </c>
      <c r="E3946" s="48">
        <v>7.4</v>
      </c>
      <c r="F3946" s="48">
        <v>8.9499999999999993</v>
      </c>
      <c r="G3946" s="30">
        <f t="shared" si="250"/>
        <v>0.89500000000000002</v>
      </c>
      <c r="H3946" s="31">
        <f t="shared" si="251"/>
        <v>155.13329999999965</v>
      </c>
      <c r="I3946" s="31">
        <f>MAX($H$19:H3946)</f>
        <v>196.25129999999973</v>
      </c>
      <c r="J3946" s="32">
        <f t="shared" si="252"/>
        <v>-41.11800000000008</v>
      </c>
      <c r="K3946" s="33">
        <f t="shared" si="253"/>
        <v>5.8027091844243817E-3</v>
      </c>
    </row>
    <row r="3947" spans="1:11" x14ac:dyDescent="0.25">
      <c r="A3947" s="51" t="s">
        <v>1146</v>
      </c>
      <c r="B3947" s="49" t="s">
        <v>108</v>
      </c>
      <c r="C3947" s="53">
        <v>45986.555555555555</v>
      </c>
      <c r="D3947" s="49">
        <v>4142.47</v>
      </c>
      <c r="E3947" s="49">
        <v>0.3</v>
      </c>
      <c r="F3947" s="49">
        <v>-4.68</v>
      </c>
      <c r="G3947" s="30">
        <f t="shared" si="250"/>
        <v>-0.46799999999999997</v>
      </c>
      <c r="H3947" s="31">
        <f t="shared" si="251"/>
        <v>154.66529999999966</v>
      </c>
      <c r="I3947" s="31">
        <f>MAX($H$19:H3947)</f>
        <v>196.25129999999973</v>
      </c>
      <c r="J3947" s="32">
        <f t="shared" si="252"/>
        <v>-41.58600000000007</v>
      </c>
      <c r="K3947" s="33">
        <f t="shared" si="253"/>
        <v>-3.0167604247443025E-3</v>
      </c>
    </row>
    <row r="3948" spans="1:11" x14ac:dyDescent="0.25">
      <c r="A3948" s="50" t="s">
        <v>1146</v>
      </c>
      <c r="B3948" s="48" t="s">
        <v>110</v>
      </c>
      <c r="C3948" s="52">
        <v>45986.555555555555</v>
      </c>
      <c r="D3948" s="48">
        <v>4142.47</v>
      </c>
      <c r="E3948" s="48">
        <v>0.8</v>
      </c>
      <c r="F3948" s="48">
        <v>-12.47</v>
      </c>
      <c r="G3948" s="30">
        <f t="shared" si="250"/>
        <v>-1.2470000000000001</v>
      </c>
      <c r="H3948" s="31">
        <f t="shared" si="251"/>
        <v>153.41829999999965</v>
      </c>
      <c r="I3948" s="31">
        <f>MAX($H$19:H3948)</f>
        <v>196.25129999999973</v>
      </c>
      <c r="J3948" s="32">
        <f t="shared" si="252"/>
        <v>-42.833000000000084</v>
      </c>
      <c r="K3948" s="33">
        <f t="shared" si="253"/>
        <v>-8.0625712425477225E-3</v>
      </c>
    </row>
    <row r="3949" spans="1:11" x14ac:dyDescent="0.25">
      <c r="A3949" s="51" t="s">
        <v>1148</v>
      </c>
      <c r="B3949" s="49" t="s">
        <v>108</v>
      </c>
      <c r="C3949" s="53">
        <v>45986.576388888891</v>
      </c>
      <c r="D3949" s="49">
        <v>1560.7239999999999</v>
      </c>
      <c r="E3949" s="49">
        <v>0.4</v>
      </c>
      <c r="F3949" s="49">
        <v>-5.92</v>
      </c>
      <c r="G3949" s="30">
        <f t="shared" si="250"/>
        <v>-0.59199999999999997</v>
      </c>
      <c r="H3949" s="31">
        <f t="shared" si="251"/>
        <v>152.82629999999963</v>
      </c>
      <c r="I3949" s="31">
        <f>MAX($H$19:H3949)</f>
        <v>196.25129999999973</v>
      </c>
      <c r="J3949" s="32">
        <f t="shared" si="252"/>
        <v>-43.425000000000097</v>
      </c>
      <c r="K3949" s="33">
        <f t="shared" si="253"/>
        <v>-3.858731324750786E-3</v>
      </c>
    </row>
    <row r="3950" spans="1:11" x14ac:dyDescent="0.25">
      <c r="A3950" s="50" t="s">
        <v>1148</v>
      </c>
      <c r="B3950" s="48" t="s">
        <v>110</v>
      </c>
      <c r="C3950" s="52">
        <v>45986.576388888891</v>
      </c>
      <c r="D3950" s="48">
        <v>1560.7239999999999</v>
      </c>
      <c r="E3950" s="48">
        <v>0.94</v>
      </c>
      <c r="F3950" s="48">
        <v>-13.91</v>
      </c>
      <c r="G3950" s="30">
        <f t="shared" si="250"/>
        <v>-1.391</v>
      </c>
      <c r="H3950" s="31">
        <f t="shared" si="251"/>
        <v>151.43529999999964</v>
      </c>
      <c r="I3950" s="31">
        <f>MAX($H$19:H3950)</f>
        <v>196.25129999999973</v>
      </c>
      <c r="J3950" s="32">
        <f t="shared" si="252"/>
        <v>-44.816000000000088</v>
      </c>
      <c r="K3950" s="33">
        <f t="shared" si="253"/>
        <v>-9.1018365294455172E-3</v>
      </c>
    </row>
    <row r="3951" spans="1:11" x14ac:dyDescent="0.25">
      <c r="A3951" s="51" t="s">
        <v>1144</v>
      </c>
      <c r="B3951" s="49" t="s">
        <v>105</v>
      </c>
      <c r="C3951" s="53">
        <v>45986.659722222219</v>
      </c>
      <c r="D3951" s="49">
        <v>5.0136000000000003</v>
      </c>
      <c r="E3951" s="49">
        <v>2.1</v>
      </c>
      <c r="F3951" s="49">
        <v>-5.92</v>
      </c>
      <c r="G3951" s="30">
        <f t="shared" si="250"/>
        <v>-0.59199999999999997</v>
      </c>
      <c r="H3951" s="31">
        <f t="shared" si="251"/>
        <v>150.84329999999963</v>
      </c>
      <c r="I3951" s="31">
        <f>MAX($H$19:H3951)</f>
        <v>196.25129999999973</v>
      </c>
      <c r="J3951" s="32">
        <f t="shared" si="252"/>
        <v>-45.408000000000101</v>
      </c>
      <c r="K3951" s="33">
        <f t="shared" si="253"/>
        <v>-3.9092602583414848E-3</v>
      </c>
    </row>
    <row r="3952" spans="1:11" x14ac:dyDescent="0.25">
      <c r="A3952" s="50" t="s">
        <v>1144</v>
      </c>
      <c r="B3952" s="48" t="s">
        <v>107</v>
      </c>
      <c r="C3952" s="52">
        <v>45986.659722222219</v>
      </c>
      <c r="D3952" s="48">
        <v>5.0136000000000003</v>
      </c>
      <c r="E3952" s="48">
        <v>4.9000000000000004</v>
      </c>
      <c r="F3952" s="48">
        <v>-13.82</v>
      </c>
      <c r="G3952" s="30">
        <f t="shared" si="250"/>
        <v>-1.3820000000000001</v>
      </c>
      <c r="H3952" s="31">
        <f t="shared" si="251"/>
        <v>149.46129999999962</v>
      </c>
      <c r="I3952" s="31">
        <f>MAX($H$19:H3952)</f>
        <v>196.25129999999973</v>
      </c>
      <c r="J3952" s="32">
        <f t="shared" si="252"/>
        <v>-46.790000000000106</v>
      </c>
      <c r="K3952" s="33">
        <f t="shared" si="253"/>
        <v>-9.1618255500908186E-3</v>
      </c>
    </row>
    <row r="3953" spans="1:11" x14ac:dyDescent="0.25">
      <c r="A3953" s="51" t="s">
        <v>1148</v>
      </c>
      <c r="B3953" s="49" t="s">
        <v>105</v>
      </c>
      <c r="C3953" s="53">
        <v>45986.670138888891</v>
      </c>
      <c r="D3953" s="49">
        <v>1535.5029999999999</v>
      </c>
      <c r="E3953" s="49">
        <v>0.42</v>
      </c>
      <c r="F3953" s="49">
        <v>-5.95</v>
      </c>
      <c r="G3953" s="30">
        <f t="shared" si="250"/>
        <v>-0.59500000000000008</v>
      </c>
      <c r="H3953" s="31">
        <f t="shared" si="251"/>
        <v>148.86629999999963</v>
      </c>
      <c r="I3953" s="31">
        <f>MAX($H$19:H3953)</f>
        <v>196.25129999999973</v>
      </c>
      <c r="J3953" s="32">
        <f t="shared" si="252"/>
        <v>-47.385000000000105</v>
      </c>
      <c r="K3953" s="33">
        <f t="shared" si="253"/>
        <v>-3.9809636340645271E-3</v>
      </c>
    </row>
    <row r="3954" spans="1:11" x14ac:dyDescent="0.25">
      <c r="A3954" s="50" t="s">
        <v>1148</v>
      </c>
      <c r="B3954" s="48" t="s">
        <v>107</v>
      </c>
      <c r="C3954" s="52">
        <v>45986.670138888891</v>
      </c>
      <c r="D3954" s="48">
        <v>1535.5029999999999</v>
      </c>
      <c r="E3954" s="48">
        <v>0.98</v>
      </c>
      <c r="F3954" s="48">
        <v>-13.88</v>
      </c>
      <c r="G3954" s="30">
        <f t="shared" si="250"/>
        <v>-1.3880000000000001</v>
      </c>
      <c r="H3954" s="31">
        <f t="shared" si="251"/>
        <v>147.47829999999962</v>
      </c>
      <c r="I3954" s="31">
        <f>MAX($H$19:H3954)</f>
        <v>196.25129999999973</v>
      </c>
      <c r="J3954" s="32">
        <f t="shared" si="252"/>
        <v>-48.77300000000011</v>
      </c>
      <c r="K3954" s="33">
        <f t="shared" si="253"/>
        <v>-9.3238026336384117E-3</v>
      </c>
    </row>
    <row r="3955" spans="1:11" x14ac:dyDescent="0.25">
      <c r="A3955" s="51" t="s">
        <v>1146</v>
      </c>
      <c r="B3955" s="49" t="s">
        <v>108</v>
      </c>
      <c r="C3955" s="53">
        <v>45986.732638888891</v>
      </c>
      <c r="D3955" s="49">
        <v>4157.29</v>
      </c>
      <c r="E3955" s="49">
        <v>0.3</v>
      </c>
      <c r="F3955" s="49">
        <v>-5.7</v>
      </c>
      <c r="G3955" s="30">
        <f t="shared" si="250"/>
        <v>-0.57000000000000006</v>
      </c>
      <c r="H3955" s="31">
        <f t="shared" si="251"/>
        <v>146.90829999999963</v>
      </c>
      <c r="I3955" s="31">
        <f>MAX($H$19:H3955)</f>
        <v>196.25129999999973</v>
      </c>
      <c r="J3955" s="32">
        <f t="shared" si="252"/>
        <v>-49.343000000000103</v>
      </c>
      <c r="K3955" s="33">
        <f t="shared" si="253"/>
        <v>-3.8649753895996231E-3</v>
      </c>
    </row>
    <row r="3956" spans="1:11" x14ac:dyDescent="0.25">
      <c r="A3956" s="50" t="s">
        <v>1146</v>
      </c>
      <c r="B3956" s="48" t="s">
        <v>110</v>
      </c>
      <c r="C3956" s="52">
        <v>45986.732638888891</v>
      </c>
      <c r="D3956" s="48">
        <v>4157.29</v>
      </c>
      <c r="E3956" s="48">
        <v>0.7</v>
      </c>
      <c r="F3956" s="48">
        <v>-13.31</v>
      </c>
      <c r="G3956" s="30">
        <f t="shared" si="250"/>
        <v>-1.3310000000000002</v>
      </c>
      <c r="H3956" s="31">
        <f t="shared" si="251"/>
        <v>145.57729999999964</v>
      </c>
      <c r="I3956" s="31">
        <f>MAX($H$19:H3956)</f>
        <v>196.25129999999973</v>
      </c>
      <c r="J3956" s="32">
        <f t="shared" si="252"/>
        <v>-50.674000000000092</v>
      </c>
      <c r="K3956" s="33">
        <f t="shared" si="253"/>
        <v>-9.0600735288611789E-3</v>
      </c>
    </row>
    <row r="3957" spans="1:11" x14ac:dyDescent="0.25">
      <c r="A3957" s="50" t="s">
        <v>1148</v>
      </c>
      <c r="B3957" s="48" t="s">
        <v>108</v>
      </c>
      <c r="C3957" s="52">
        <v>45986.760416666664</v>
      </c>
      <c r="D3957" s="48">
        <v>1551.7370000000001</v>
      </c>
      <c r="E3957" s="48">
        <v>0.56000000000000005</v>
      </c>
      <c r="F3957" s="48">
        <v>-4.83</v>
      </c>
      <c r="G3957" s="30">
        <f t="shared" si="250"/>
        <v>-0.48300000000000004</v>
      </c>
      <c r="H3957" s="31">
        <f t="shared" si="251"/>
        <v>145.09429999999963</v>
      </c>
      <c r="I3957" s="31">
        <f>MAX($H$19:H3957)</f>
        <v>196.25129999999973</v>
      </c>
      <c r="J3957" s="32">
        <f t="shared" si="252"/>
        <v>-51.157000000000096</v>
      </c>
      <c r="K3957" s="33">
        <f t="shared" si="253"/>
        <v>-3.317824963095295E-3</v>
      </c>
    </row>
    <row r="3958" spans="1:11" x14ac:dyDescent="0.25">
      <c r="A3958" s="50" t="s">
        <v>1148</v>
      </c>
      <c r="B3958" s="48" t="s">
        <v>110</v>
      </c>
      <c r="C3958" s="52">
        <v>45986.760416666664</v>
      </c>
      <c r="D3958" s="48">
        <v>1551.7370000000001</v>
      </c>
      <c r="E3958" s="48">
        <v>1.31</v>
      </c>
      <c r="F3958" s="48">
        <v>-11.3</v>
      </c>
      <c r="G3958" s="30">
        <f t="shared" si="250"/>
        <v>-1.1300000000000001</v>
      </c>
      <c r="H3958" s="31">
        <f t="shared" si="251"/>
        <v>143.96429999999964</v>
      </c>
      <c r="I3958" s="31">
        <f>MAX($H$19:H3958)</f>
        <v>196.25129999999973</v>
      </c>
      <c r="J3958" s="32">
        <f t="shared" si="252"/>
        <v>-52.287000000000091</v>
      </c>
      <c r="K3958" s="33">
        <f t="shared" si="253"/>
        <v>-7.7880385376958294E-3</v>
      </c>
    </row>
    <row r="3959" spans="1:11" x14ac:dyDescent="0.25">
      <c r="A3959" s="50" t="s">
        <v>1146</v>
      </c>
      <c r="B3959" s="48" t="s">
        <v>105</v>
      </c>
      <c r="C3959" s="52">
        <v>45986.850694444445</v>
      </c>
      <c r="D3959" s="48">
        <v>4133.8599999999997</v>
      </c>
      <c r="E3959" s="48">
        <v>0.4</v>
      </c>
      <c r="F3959" s="48">
        <v>-3.94</v>
      </c>
      <c r="G3959" s="30">
        <f t="shared" si="250"/>
        <v>-0.39400000000000002</v>
      </c>
      <c r="H3959" s="31">
        <f t="shared" si="251"/>
        <v>143.57029999999963</v>
      </c>
      <c r="I3959" s="31">
        <f>MAX($H$19:H3959)</f>
        <v>196.25129999999973</v>
      </c>
      <c r="J3959" s="32">
        <f t="shared" si="252"/>
        <v>-52.681000000000097</v>
      </c>
      <c r="K3959" s="33">
        <f t="shared" si="253"/>
        <v>-2.736789606867851E-3</v>
      </c>
    </row>
    <row r="3960" spans="1:11" x14ac:dyDescent="0.25">
      <c r="A3960" s="50" t="s">
        <v>1146</v>
      </c>
      <c r="B3960" s="48" t="s">
        <v>107</v>
      </c>
      <c r="C3960" s="52">
        <v>45986.850694444445</v>
      </c>
      <c r="D3960" s="48">
        <v>4133.8599999999997</v>
      </c>
      <c r="E3960" s="48">
        <v>1</v>
      </c>
      <c r="F3960" s="48">
        <v>-9.84</v>
      </c>
      <c r="G3960" s="30">
        <f t="shared" si="250"/>
        <v>-0.98399999999999999</v>
      </c>
      <c r="H3960" s="31">
        <f t="shared" si="251"/>
        <v>142.58629999999962</v>
      </c>
      <c r="I3960" s="31">
        <f>MAX($H$19:H3960)</f>
        <v>196.25129999999973</v>
      </c>
      <c r="J3960" s="32">
        <f t="shared" si="252"/>
        <v>-53.665000000000106</v>
      </c>
      <c r="K3960" s="33">
        <f t="shared" si="253"/>
        <v>-6.8537852188093051E-3</v>
      </c>
    </row>
    <row r="3961" spans="1:11" x14ac:dyDescent="0.25">
      <c r="A3961" s="51" t="s">
        <v>1148</v>
      </c>
      <c r="B3961" s="49" t="s">
        <v>105</v>
      </c>
      <c r="C3961" s="53">
        <v>45987.024305555555</v>
      </c>
      <c r="D3961" s="49">
        <v>1543.1110000000001</v>
      </c>
      <c r="E3961" s="49">
        <v>0.56000000000000005</v>
      </c>
      <c r="F3961" s="49">
        <v>-4.83</v>
      </c>
      <c r="G3961" s="30">
        <f t="shared" si="250"/>
        <v>-0.48300000000000004</v>
      </c>
      <c r="H3961" s="31">
        <f t="shared" si="251"/>
        <v>142.10329999999962</v>
      </c>
      <c r="I3961" s="31">
        <f>MAX($H$19:H3961)</f>
        <v>196.25129999999973</v>
      </c>
      <c r="J3961" s="32">
        <f t="shared" si="252"/>
        <v>-54.14800000000011</v>
      </c>
      <c r="K3961" s="33">
        <f t="shared" si="253"/>
        <v>-3.387422213775082E-3</v>
      </c>
    </row>
    <row r="3962" spans="1:11" x14ac:dyDescent="0.25">
      <c r="A3962" s="51" t="s">
        <v>1148</v>
      </c>
      <c r="B3962" s="49" t="s">
        <v>105</v>
      </c>
      <c r="C3962" s="53">
        <v>45987.024305555555</v>
      </c>
      <c r="D3962" s="49">
        <v>1543.1110000000001</v>
      </c>
      <c r="E3962" s="49">
        <v>1.31</v>
      </c>
      <c r="F3962" s="49">
        <v>-11.3</v>
      </c>
      <c r="G3962" s="30">
        <f t="shared" si="250"/>
        <v>-1.1300000000000001</v>
      </c>
      <c r="H3962" s="31">
        <f t="shared" si="251"/>
        <v>140.97329999999963</v>
      </c>
      <c r="I3962" s="31">
        <f>MAX($H$19:H3962)</f>
        <v>196.25129999999973</v>
      </c>
      <c r="J3962" s="32">
        <f t="shared" si="252"/>
        <v>-55.278000000000105</v>
      </c>
      <c r="K3962" s="33">
        <f t="shared" si="253"/>
        <v>-7.9519617067301818E-3</v>
      </c>
    </row>
    <row r="3963" spans="1:11" x14ac:dyDescent="0.25">
      <c r="A3963" s="51" t="s">
        <v>1148</v>
      </c>
      <c r="B3963" s="49" t="s">
        <v>105</v>
      </c>
      <c r="C3963" s="53">
        <v>45987.024305555555</v>
      </c>
      <c r="D3963" s="49">
        <v>1543.1110000000001</v>
      </c>
      <c r="E3963" s="49">
        <v>1.21</v>
      </c>
      <c r="F3963" s="49">
        <v>4.54</v>
      </c>
      <c r="G3963" s="30">
        <f t="shared" si="250"/>
        <v>0.45400000000000001</v>
      </c>
      <c r="H3963" s="31">
        <f t="shared" si="251"/>
        <v>141.42729999999963</v>
      </c>
      <c r="I3963" s="31">
        <f>MAX($H$19:H3963)</f>
        <v>196.25129999999973</v>
      </c>
      <c r="J3963" s="32">
        <f t="shared" si="252"/>
        <v>-54.824000000000098</v>
      </c>
      <c r="K3963" s="33">
        <f t="shared" si="253"/>
        <v>3.2204679893286237E-3</v>
      </c>
    </row>
    <row r="3964" spans="1:11" x14ac:dyDescent="0.25">
      <c r="A3964" s="50" t="s">
        <v>1148</v>
      </c>
      <c r="B3964" s="48" t="s">
        <v>107</v>
      </c>
      <c r="C3964" s="52">
        <v>45987.024305555555</v>
      </c>
      <c r="D3964" s="48">
        <v>1543.1110000000001</v>
      </c>
      <c r="E3964" s="48">
        <v>2.83</v>
      </c>
      <c r="F3964" s="48">
        <v>0</v>
      </c>
      <c r="G3964" s="30">
        <f t="shared" si="250"/>
        <v>0</v>
      </c>
      <c r="H3964" s="31">
        <f t="shared" si="251"/>
        <v>141.42729999999963</v>
      </c>
      <c r="I3964" s="31">
        <f>MAX($H$19:H3964)</f>
        <v>196.25129999999973</v>
      </c>
      <c r="J3964" s="32">
        <f t="shared" si="252"/>
        <v>-54.824000000000098</v>
      </c>
      <c r="K3964" s="33">
        <f t="shared" si="253"/>
        <v>0</v>
      </c>
    </row>
    <row r="3965" spans="1:11" x14ac:dyDescent="0.25">
      <c r="A3965" s="51" t="s">
        <v>1146</v>
      </c>
      <c r="B3965" s="49" t="s">
        <v>108</v>
      </c>
      <c r="C3965" s="53">
        <v>45987.048611111109</v>
      </c>
      <c r="D3965" s="49">
        <v>4143.7</v>
      </c>
      <c r="E3965" s="49">
        <v>0.4</v>
      </c>
      <c r="F3965" s="49">
        <v>-3.94</v>
      </c>
      <c r="G3965" s="30">
        <f t="shared" si="250"/>
        <v>-0.39400000000000002</v>
      </c>
      <c r="H3965" s="31">
        <f t="shared" si="251"/>
        <v>141.03329999999963</v>
      </c>
      <c r="I3965" s="31">
        <f>MAX($H$19:H3965)</f>
        <v>196.25129999999973</v>
      </c>
      <c r="J3965" s="32">
        <f t="shared" si="252"/>
        <v>-55.218000000000103</v>
      </c>
      <c r="K3965" s="33">
        <f t="shared" si="253"/>
        <v>-2.7858836306711154E-3</v>
      </c>
    </row>
    <row r="3966" spans="1:11" x14ac:dyDescent="0.25">
      <c r="A3966" s="51" t="s">
        <v>1146</v>
      </c>
      <c r="B3966" s="49" t="s">
        <v>108</v>
      </c>
      <c r="C3966" s="53">
        <v>45987.048611111109</v>
      </c>
      <c r="D3966" s="49">
        <v>4143.7</v>
      </c>
      <c r="E3966" s="49">
        <v>1</v>
      </c>
      <c r="F3966" s="49">
        <v>-9.84</v>
      </c>
      <c r="G3966" s="30">
        <f t="shared" si="250"/>
        <v>-0.98399999999999999</v>
      </c>
      <c r="H3966" s="31">
        <f t="shared" si="251"/>
        <v>140.04929999999962</v>
      </c>
      <c r="I3966" s="31">
        <f>MAX($H$19:H3966)</f>
        <v>196.25129999999973</v>
      </c>
      <c r="J3966" s="32">
        <f t="shared" si="252"/>
        <v>-56.202000000000112</v>
      </c>
      <c r="K3966" s="33">
        <f t="shared" si="253"/>
        <v>-6.9770756268201506E-3</v>
      </c>
    </row>
    <row r="3967" spans="1:11" x14ac:dyDescent="0.25">
      <c r="A3967" s="51" t="s">
        <v>1146</v>
      </c>
      <c r="B3967" s="49" t="s">
        <v>108</v>
      </c>
      <c r="C3967" s="53">
        <v>45987.048611111109</v>
      </c>
      <c r="D3967" s="49">
        <v>4143.7</v>
      </c>
      <c r="E3967" s="49">
        <v>0.5</v>
      </c>
      <c r="F3967" s="49">
        <v>4.18</v>
      </c>
      <c r="G3967" s="30">
        <f t="shared" si="250"/>
        <v>0.41799999999999998</v>
      </c>
      <c r="H3967" s="31">
        <f t="shared" si="251"/>
        <v>140.46729999999963</v>
      </c>
      <c r="I3967" s="31">
        <f>MAX($H$19:H3967)</f>
        <v>196.25129999999973</v>
      </c>
      <c r="J3967" s="32">
        <f t="shared" si="252"/>
        <v>-55.784000000000106</v>
      </c>
      <c r="K3967" s="33">
        <f t="shared" si="253"/>
        <v>2.9846632578671706E-3</v>
      </c>
    </row>
    <row r="3968" spans="1:11" x14ac:dyDescent="0.25">
      <c r="A3968" s="50" t="s">
        <v>1146</v>
      </c>
      <c r="B3968" s="48" t="s">
        <v>110</v>
      </c>
      <c r="C3968" s="52">
        <v>45987.048611111109</v>
      </c>
      <c r="D3968" s="48">
        <v>4143.7</v>
      </c>
      <c r="E3968" s="48">
        <v>1.2</v>
      </c>
      <c r="F3968" s="48">
        <v>14.32</v>
      </c>
      <c r="G3968" s="30">
        <f t="shared" si="250"/>
        <v>1.4320000000000002</v>
      </c>
      <c r="H3968" s="31">
        <f t="shared" si="251"/>
        <v>141.89929999999961</v>
      </c>
      <c r="I3968" s="31">
        <f>MAX($H$19:H3968)</f>
        <v>196.25129999999973</v>
      </c>
      <c r="J3968" s="32">
        <f t="shared" si="252"/>
        <v>-54.352000000000118</v>
      </c>
      <c r="K3968" s="33">
        <f t="shared" si="253"/>
        <v>1.0194543498736053E-2</v>
      </c>
    </row>
    <row r="3969" spans="1:11" x14ac:dyDescent="0.25">
      <c r="A3969" s="51" t="s">
        <v>1148</v>
      </c>
      <c r="B3969" s="49" t="s">
        <v>108</v>
      </c>
      <c r="C3969" s="53">
        <v>45987.166666666664</v>
      </c>
      <c r="D3969" s="49">
        <v>1553.5039999999999</v>
      </c>
      <c r="E3969" s="49">
        <v>0.96</v>
      </c>
      <c r="F3969" s="49">
        <v>-5.9</v>
      </c>
      <c r="G3969" s="30">
        <f t="shared" si="250"/>
        <v>-0.59000000000000008</v>
      </c>
      <c r="H3969" s="31">
        <f t="shared" si="251"/>
        <v>141.30929999999961</v>
      </c>
      <c r="I3969" s="31">
        <f>MAX($H$19:H3969)</f>
        <v>196.25129999999973</v>
      </c>
      <c r="J3969" s="32">
        <f t="shared" si="252"/>
        <v>-54.942000000000121</v>
      </c>
      <c r="K3969" s="33">
        <f t="shared" si="253"/>
        <v>-4.1578781572566559E-3</v>
      </c>
    </row>
    <row r="3970" spans="1:11" x14ac:dyDescent="0.25">
      <c r="A3970" s="50" t="s">
        <v>1148</v>
      </c>
      <c r="B3970" s="48" t="s">
        <v>110</v>
      </c>
      <c r="C3970" s="52">
        <v>45987.166666666664</v>
      </c>
      <c r="D3970" s="48">
        <v>1553.5039999999999</v>
      </c>
      <c r="E3970" s="48">
        <v>2.2599999999999998</v>
      </c>
      <c r="F3970" s="48">
        <v>13.88</v>
      </c>
      <c r="G3970" s="30">
        <f t="shared" si="250"/>
        <v>1.3880000000000001</v>
      </c>
      <c r="H3970" s="31">
        <f t="shared" si="251"/>
        <v>142.69729999999961</v>
      </c>
      <c r="I3970" s="31">
        <f>MAX($H$19:H3970)</f>
        <v>196.25129999999973</v>
      </c>
      <c r="J3970" s="32">
        <f t="shared" si="252"/>
        <v>-53.554000000000116</v>
      </c>
      <c r="K3970" s="33">
        <f t="shared" si="253"/>
        <v>9.8224249925518148E-3</v>
      </c>
    </row>
    <row r="3971" spans="1:11" x14ac:dyDescent="0.25">
      <c r="A3971" s="50" t="s">
        <v>1147</v>
      </c>
      <c r="B3971" s="48" t="s">
        <v>105</v>
      </c>
      <c r="C3971" s="52">
        <v>45987.333333333336</v>
      </c>
      <c r="D3971" s="48">
        <v>57.98</v>
      </c>
      <c r="E3971" s="48">
        <v>30.3</v>
      </c>
      <c r="F3971" s="48">
        <v>4.67</v>
      </c>
      <c r="G3971" s="30">
        <f t="shared" si="250"/>
        <v>0.46700000000000003</v>
      </c>
      <c r="H3971" s="31">
        <f t="shared" si="251"/>
        <v>143.16429999999963</v>
      </c>
      <c r="I3971" s="31">
        <f>MAX($H$19:H3971)</f>
        <v>196.25129999999973</v>
      </c>
      <c r="J3971" s="32">
        <f t="shared" si="252"/>
        <v>-53.087000000000103</v>
      </c>
      <c r="K3971" s="33">
        <f t="shared" si="253"/>
        <v>3.2726617812670611E-3</v>
      </c>
    </row>
    <row r="3972" spans="1:11" x14ac:dyDescent="0.25">
      <c r="A3972" s="51" t="s">
        <v>1147</v>
      </c>
      <c r="B3972" s="49" t="s">
        <v>107</v>
      </c>
      <c r="C3972" s="53">
        <v>45987.333333333336</v>
      </c>
      <c r="D3972" s="49">
        <v>57.98</v>
      </c>
      <c r="E3972" s="49">
        <v>70.709999999999994</v>
      </c>
      <c r="F3972" s="49">
        <v>0</v>
      </c>
      <c r="G3972" s="30">
        <f t="shared" si="250"/>
        <v>0</v>
      </c>
      <c r="H3972" s="31">
        <f t="shared" si="251"/>
        <v>143.16429999999963</v>
      </c>
      <c r="I3972" s="31">
        <f>MAX($H$19:H3972)</f>
        <v>196.25129999999973</v>
      </c>
      <c r="J3972" s="32">
        <f t="shared" si="252"/>
        <v>-53.087000000000103</v>
      </c>
      <c r="K3972" s="33">
        <f t="shared" si="253"/>
        <v>0</v>
      </c>
    </row>
    <row r="3973" spans="1:11" x14ac:dyDescent="0.25">
      <c r="A3973" s="51" t="s">
        <v>1146</v>
      </c>
      <c r="B3973" s="49" t="s">
        <v>108</v>
      </c>
      <c r="C3973" s="53">
        <v>45987.392361111109</v>
      </c>
      <c r="D3973" s="49">
        <v>4159.83</v>
      </c>
      <c r="E3973" s="49">
        <v>0.4</v>
      </c>
      <c r="F3973" s="49">
        <v>3.72</v>
      </c>
      <c r="G3973" s="30">
        <f t="shared" si="250"/>
        <v>0.37200000000000005</v>
      </c>
      <c r="H3973" s="31">
        <f t="shared" si="251"/>
        <v>143.53629999999964</v>
      </c>
      <c r="I3973" s="31">
        <f>MAX($H$19:H3973)</f>
        <v>196.25129999999973</v>
      </c>
      <c r="J3973" s="32">
        <f t="shared" si="252"/>
        <v>-52.715000000000089</v>
      </c>
      <c r="K3973" s="33">
        <f t="shared" si="253"/>
        <v>2.5984131518821396E-3</v>
      </c>
    </row>
    <row r="3974" spans="1:11" x14ac:dyDescent="0.25">
      <c r="A3974" s="50" t="s">
        <v>1146</v>
      </c>
      <c r="B3974" s="48" t="s">
        <v>110</v>
      </c>
      <c r="C3974" s="52">
        <v>45987.392361111109</v>
      </c>
      <c r="D3974" s="48">
        <v>4159.83</v>
      </c>
      <c r="E3974" s="48">
        <v>1.1000000000000001</v>
      </c>
      <c r="F3974" s="48">
        <v>0</v>
      </c>
      <c r="G3974" s="30">
        <f t="shared" si="250"/>
        <v>0</v>
      </c>
      <c r="H3974" s="31">
        <f t="shared" si="251"/>
        <v>143.53629999999964</v>
      </c>
      <c r="I3974" s="31">
        <f>MAX($H$19:H3974)</f>
        <v>196.25129999999973</v>
      </c>
      <c r="J3974" s="32">
        <f t="shared" si="252"/>
        <v>-52.715000000000089</v>
      </c>
      <c r="K3974" s="33">
        <f t="shared" si="253"/>
        <v>0</v>
      </c>
    </row>
    <row r="3975" spans="1:11" x14ac:dyDescent="0.25">
      <c r="A3975" s="51" t="s">
        <v>1145</v>
      </c>
      <c r="B3975" s="49" t="s">
        <v>108</v>
      </c>
      <c r="C3975" s="53">
        <v>45987.548611111109</v>
      </c>
      <c r="D3975" s="49">
        <v>440.15</v>
      </c>
      <c r="E3975" s="49">
        <v>5.5</v>
      </c>
      <c r="F3975" s="49">
        <v>25.3</v>
      </c>
      <c r="G3975" s="30">
        <f t="shared" si="250"/>
        <v>2.5300000000000002</v>
      </c>
      <c r="H3975" s="31">
        <f t="shared" si="251"/>
        <v>146.06629999999964</v>
      </c>
      <c r="I3975" s="31">
        <f>MAX($H$19:H3975)</f>
        <v>196.25129999999973</v>
      </c>
      <c r="J3975" s="32">
        <f t="shared" si="252"/>
        <v>-50.185000000000088</v>
      </c>
      <c r="K3975" s="33">
        <f t="shared" si="253"/>
        <v>1.7626203267048224E-2</v>
      </c>
    </row>
    <row r="3976" spans="1:11" x14ac:dyDescent="0.25">
      <c r="A3976" s="50" t="s">
        <v>1145</v>
      </c>
      <c r="B3976" s="48" t="s">
        <v>110</v>
      </c>
      <c r="C3976" s="52">
        <v>45987.548611111109</v>
      </c>
      <c r="D3976" s="48">
        <v>440.15</v>
      </c>
      <c r="E3976" s="48">
        <v>13</v>
      </c>
      <c r="F3976" s="48">
        <v>52.26</v>
      </c>
      <c r="G3976" s="30">
        <f t="shared" si="250"/>
        <v>5.226</v>
      </c>
      <c r="H3976" s="31">
        <f t="shared" si="251"/>
        <v>151.29229999999964</v>
      </c>
      <c r="I3976" s="31">
        <f>MAX($H$19:H3976)</f>
        <v>196.25129999999973</v>
      </c>
      <c r="J3976" s="32">
        <f t="shared" si="252"/>
        <v>-44.959000000000088</v>
      </c>
      <c r="K3976" s="33">
        <f t="shared" si="253"/>
        <v>3.5778273290964613E-2</v>
      </c>
    </row>
    <row r="3977" spans="1:11" x14ac:dyDescent="0.25">
      <c r="A3977" s="51" t="s">
        <v>1146</v>
      </c>
      <c r="B3977" s="49" t="s">
        <v>108</v>
      </c>
      <c r="C3977" s="53">
        <v>45987.711805555555</v>
      </c>
      <c r="D3977" s="49">
        <v>4166.4799999999996</v>
      </c>
      <c r="E3977" s="49">
        <v>0.5</v>
      </c>
      <c r="F3977" s="49">
        <v>-5.9</v>
      </c>
      <c r="G3977" s="30">
        <f t="shared" si="250"/>
        <v>-0.59000000000000008</v>
      </c>
      <c r="H3977" s="31">
        <f t="shared" si="251"/>
        <v>150.70229999999964</v>
      </c>
      <c r="I3977" s="31">
        <f>MAX($H$19:H3977)</f>
        <v>196.25129999999973</v>
      </c>
      <c r="J3977" s="32">
        <f t="shared" si="252"/>
        <v>-45.549000000000092</v>
      </c>
      <c r="K3977" s="33">
        <f t="shared" si="253"/>
        <v>-3.8997358094232659E-3</v>
      </c>
    </row>
    <row r="3978" spans="1:11" x14ac:dyDescent="0.25">
      <c r="A3978" s="50" t="s">
        <v>1146</v>
      </c>
      <c r="B3978" s="48" t="s">
        <v>110</v>
      </c>
      <c r="C3978" s="52">
        <v>45987.711805555555</v>
      </c>
      <c r="D3978" s="48">
        <v>4166.4799999999996</v>
      </c>
      <c r="E3978" s="48">
        <v>1.1000000000000001</v>
      </c>
      <c r="F3978" s="48">
        <v>-12.98</v>
      </c>
      <c r="G3978" s="30">
        <f t="shared" si="250"/>
        <v>-1.298</v>
      </c>
      <c r="H3978" s="31">
        <f t="shared" si="251"/>
        <v>149.40429999999964</v>
      </c>
      <c r="I3978" s="31">
        <f>MAX($H$19:H3978)</f>
        <v>196.25129999999973</v>
      </c>
      <c r="J3978" s="32">
        <f t="shared" si="252"/>
        <v>-46.847000000000094</v>
      </c>
      <c r="K3978" s="33">
        <f t="shared" si="253"/>
        <v>-8.6130072334662522E-3</v>
      </c>
    </row>
    <row r="3979" spans="1:11" x14ac:dyDescent="0.25">
      <c r="A3979" s="51" t="s">
        <v>1146</v>
      </c>
      <c r="B3979" s="49" t="s">
        <v>105</v>
      </c>
      <c r="C3979" s="53">
        <v>45988.055555555555</v>
      </c>
      <c r="D3979" s="49">
        <v>4150.91</v>
      </c>
      <c r="E3979" s="49">
        <v>0.6</v>
      </c>
      <c r="F3979" s="49">
        <v>4.28</v>
      </c>
      <c r="G3979" s="30">
        <f t="shared" si="250"/>
        <v>0.42800000000000005</v>
      </c>
      <c r="H3979" s="31">
        <f t="shared" si="251"/>
        <v>149.83229999999963</v>
      </c>
      <c r="I3979" s="31">
        <f>MAX($H$19:H3979)</f>
        <v>196.25129999999973</v>
      </c>
      <c r="J3979" s="32">
        <f t="shared" si="252"/>
        <v>-46.419000000000096</v>
      </c>
      <c r="K3979" s="33">
        <f t="shared" si="253"/>
        <v>2.8647100518526258E-3</v>
      </c>
    </row>
    <row r="3980" spans="1:11" x14ac:dyDescent="0.25">
      <c r="A3980" s="50" t="s">
        <v>1146</v>
      </c>
      <c r="B3980" s="48" t="s">
        <v>107</v>
      </c>
      <c r="C3980" s="52">
        <v>45988.055555555555</v>
      </c>
      <c r="D3980" s="48">
        <v>4150.91</v>
      </c>
      <c r="E3980" s="48">
        <v>1.4</v>
      </c>
      <c r="F3980" s="48">
        <v>0</v>
      </c>
      <c r="G3980" s="30">
        <f t="shared" si="250"/>
        <v>0</v>
      </c>
      <c r="H3980" s="31">
        <f t="shared" si="251"/>
        <v>149.83229999999963</v>
      </c>
      <c r="I3980" s="31">
        <f>MAX($H$19:H3980)</f>
        <v>196.25129999999973</v>
      </c>
      <c r="J3980" s="32">
        <f t="shared" si="252"/>
        <v>-46.419000000000096</v>
      </c>
      <c r="K3980" s="33">
        <f t="shared" si="253"/>
        <v>0</v>
      </c>
    </row>
    <row r="3981" spans="1:11" x14ac:dyDescent="0.25">
      <c r="A3981" s="51" t="s">
        <v>1146</v>
      </c>
      <c r="B3981" s="49" t="s">
        <v>108</v>
      </c>
      <c r="C3981" s="53">
        <v>45988.305555555555</v>
      </c>
      <c r="D3981" s="49">
        <v>4159.82</v>
      </c>
      <c r="E3981" s="49">
        <v>0.6</v>
      </c>
      <c r="F3981" s="49">
        <v>-5.83</v>
      </c>
      <c r="G3981" s="30">
        <f t="shared" si="250"/>
        <v>-0.58300000000000007</v>
      </c>
      <c r="H3981" s="31">
        <f t="shared" si="251"/>
        <v>149.24929999999964</v>
      </c>
      <c r="I3981" s="31">
        <f>MAX($H$19:H3981)</f>
        <v>196.25129999999973</v>
      </c>
      <c r="J3981" s="32">
        <f t="shared" si="252"/>
        <v>-47.002000000000095</v>
      </c>
      <c r="K3981" s="33">
        <f t="shared" si="253"/>
        <v>-3.8910168234752573E-3</v>
      </c>
    </row>
    <row r="3982" spans="1:11" x14ac:dyDescent="0.25">
      <c r="A3982" s="50" t="s">
        <v>1146</v>
      </c>
      <c r="B3982" s="48" t="s">
        <v>110</v>
      </c>
      <c r="C3982" s="52">
        <v>45988.305555555555</v>
      </c>
      <c r="D3982" s="48">
        <v>4159.82</v>
      </c>
      <c r="E3982" s="48">
        <v>1.4</v>
      </c>
      <c r="F3982" s="48">
        <v>-13.61</v>
      </c>
      <c r="G3982" s="30">
        <f t="shared" si="250"/>
        <v>-1.361</v>
      </c>
      <c r="H3982" s="31">
        <f t="shared" si="251"/>
        <v>147.88829999999965</v>
      </c>
      <c r="I3982" s="31">
        <f>MAX($H$19:H3982)</f>
        <v>196.25129999999973</v>
      </c>
      <c r="J3982" s="32">
        <f t="shared" si="252"/>
        <v>-48.363000000000085</v>
      </c>
      <c r="K3982" s="33">
        <f t="shared" si="253"/>
        <v>-9.118970742241328E-3</v>
      </c>
    </row>
    <row r="3983" spans="1:11" x14ac:dyDescent="0.25">
      <c r="A3983" s="50" t="s">
        <v>1147</v>
      </c>
      <c r="B3983" s="48" t="s">
        <v>108</v>
      </c>
      <c r="C3983" s="52">
        <v>45988.305555555555</v>
      </c>
      <c r="D3983" s="48">
        <v>58.677</v>
      </c>
      <c r="E3983" s="48">
        <v>45.19</v>
      </c>
      <c r="F3983" s="48">
        <v>4.97</v>
      </c>
      <c r="G3983" s="30">
        <f t="shared" si="250"/>
        <v>0.497</v>
      </c>
      <c r="H3983" s="31">
        <f t="shared" si="251"/>
        <v>148.38529999999966</v>
      </c>
      <c r="I3983" s="31">
        <f>MAX($H$19:H3983)</f>
        <v>196.25129999999973</v>
      </c>
      <c r="J3983" s="32">
        <f t="shared" si="252"/>
        <v>-47.866000000000071</v>
      </c>
      <c r="K3983" s="33">
        <f t="shared" si="253"/>
        <v>3.3606444864131557E-3</v>
      </c>
    </row>
    <row r="3984" spans="1:11" x14ac:dyDescent="0.25">
      <c r="A3984" s="51" t="s">
        <v>1147</v>
      </c>
      <c r="B3984" s="49" t="s">
        <v>110</v>
      </c>
      <c r="C3984" s="53">
        <v>45988.305555555555</v>
      </c>
      <c r="D3984" s="49">
        <v>58.677</v>
      </c>
      <c r="E3984" s="49">
        <v>105.46</v>
      </c>
      <c r="F3984" s="49">
        <v>22.78</v>
      </c>
      <c r="G3984" s="30">
        <f t="shared" si="250"/>
        <v>2.278</v>
      </c>
      <c r="H3984" s="31">
        <f t="shared" si="251"/>
        <v>150.66329999999965</v>
      </c>
      <c r="I3984" s="31">
        <f>MAX($H$19:H3984)</f>
        <v>196.25129999999973</v>
      </c>
      <c r="J3984" s="32">
        <f t="shared" si="252"/>
        <v>-45.588000000000079</v>
      </c>
      <c r="K3984" s="33">
        <f t="shared" si="253"/>
        <v>1.535192502222249E-2</v>
      </c>
    </row>
    <row r="3985" spans="1:11" x14ac:dyDescent="0.25">
      <c r="A3985" s="51" t="s">
        <v>1148</v>
      </c>
      <c r="B3985" s="49" t="s">
        <v>105</v>
      </c>
      <c r="C3985" s="53">
        <v>45988.440972222219</v>
      </c>
      <c r="D3985" s="49">
        <v>1607.425</v>
      </c>
      <c r="E3985" s="49">
        <v>0.47</v>
      </c>
      <c r="F3985" s="49">
        <v>4.41</v>
      </c>
      <c r="G3985" s="30">
        <f t="shared" si="250"/>
        <v>0.44100000000000006</v>
      </c>
      <c r="H3985" s="31">
        <f t="shared" si="251"/>
        <v>151.10429999999965</v>
      </c>
      <c r="I3985" s="31">
        <f>MAX($H$19:H3985)</f>
        <v>196.25129999999973</v>
      </c>
      <c r="J3985" s="32">
        <f t="shared" si="252"/>
        <v>-45.147000000000077</v>
      </c>
      <c r="K3985" s="33">
        <f t="shared" si="253"/>
        <v>2.9270565559098571E-3</v>
      </c>
    </row>
    <row r="3986" spans="1:11" x14ac:dyDescent="0.25">
      <c r="A3986" s="50" t="s">
        <v>1148</v>
      </c>
      <c r="B3986" s="48" t="s">
        <v>107</v>
      </c>
      <c r="C3986" s="52">
        <v>45988.440972222219</v>
      </c>
      <c r="D3986" s="48">
        <v>1607.425</v>
      </c>
      <c r="E3986" s="48">
        <v>1.1100000000000001</v>
      </c>
      <c r="F3986" s="48">
        <v>4.18</v>
      </c>
      <c r="G3986" s="30">
        <f t="shared" si="250"/>
        <v>0.41799999999999998</v>
      </c>
      <c r="H3986" s="31">
        <f t="shared" si="251"/>
        <v>151.52229999999966</v>
      </c>
      <c r="I3986" s="31">
        <f>MAX($H$19:H3986)</f>
        <v>196.25129999999973</v>
      </c>
      <c r="J3986" s="32">
        <f t="shared" si="252"/>
        <v>-44.72900000000007</v>
      </c>
      <c r="K3986" s="33">
        <f t="shared" si="253"/>
        <v>2.7663011575449481E-3</v>
      </c>
    </row>
    <row r="3987" spans="1:11" x14ac:dyDescent="0.25">
      <c r="A3987" s="51" t="s">
        <v>1146</v>
      </c>
      <c r="B3987" s="49" t="s">
        <v>108</v>
      </c>
      <c r="C3987" s="53">
        <v>45988.534722222219</v>
      </c>
      <c r="D3987" s="49">
        <v>4157.33</v>
      </c>
      <c r="E3987" s="49">
        <v>0.8</v>
      </c>
      <c r="F3987" s="49">
        <v>-5.46</v>
      </c>
      <c r="G3987" s="30">
        <f t="shared" si="250"/>
        <v>-0.54600000000000004</v>
      </c>
      <c r="H3987" s="31">
        <f t="shared" si="251"/>
        <v>150.97629999999967</v>
      </c>
      <c r="I3987" s="31">
        <f>MAX($H$19:H3987)</f>
        <v>196.25129999999973</v>
      </c>
      <c r="J3987" s="32">
        <f t="shared" si="252"/>
        <v>-45.275000000000063</v>
      </c>
      <c r="K3987" s="33">
        <f t="shared" si="253"/>
        <v>-3.603429990173046E-3</v>
      </c>
    </row>
    <row r="3988" spans="1:11" x14ac:dyDescent="0.25">
      <c r="A3988" s="50" t="s">
        <v>1146</v>
      </c>
      <c r="B3988" s="48" t="s">
        <v>110</v>
      </c>
      <c r="C3988" s="52">
        <v>45988.534722222219</v>
      </c>
      <c r="D3988" s="48">
        <v>4157.33</v>
      </c>
      <c r="E3988" s="48">
        <v>2</v>
      </c>
      <c r="F3988" s="48">
        <v>13.66</v>
      </c>
      <c r="G3988" s="30">
        <f t="shared" si="250"/>
        <v>1.3660000000000001</v>
      </c>
      <c r="H3988" s="31">
        <f t="shared" si="251"/>
        <v>152.34229999999968</v>
      </c>
      <c r="I3988" s="31">
        <f>MAX($H$19:H3988)</f>
        <v>196.25129999999973</v>
      </c>
      <c r="J3988" s="32">
        <f t="shared" si="252"/>
        <v>-43.909000000000049</v>
      </c>
      <c r="K3988" s="33">
        <f t="shared" si="253"/>
        <v>9.0477776975592672E-3</v>
      </c>
    </row>
    <row r="3989" spans="1:11" x14ac:dyDescent="0.25">
      <c r="A3989" s="51" t="s">
        <v>1146</v>
      </c>
      <c r="B3989" s="49" t="s">
        <v>105</v>
      </c>
      <c r="C3989" s="53">
        <v>45988.548611111109</v>
      </c>
      <c r="D3989" s="49">
        <v>4150.17</v>
      </c>
      <c r="E3989" s="49">
        <v>0.7</v>
      </c>
      <c r="F3989" s="49">
        <v>-5.62</v>
      </c>
      <c r="G3989" s="30">
        <f t="shared" si="250"/>
        <v>-0.56200000000000006</v>
      </c>
      <c r="H3989" s="31">
        <f t="shared" si="251"/>
        <v>151.78029999999967</v>
      </c>
      <c r="I3989" s="31">
        <f>MAX($H$19:H3989)</f>
        <v>196.25129999999973</v>
      </c>
      <c r="J3989" s="32">
        <f t="shared" si="252"/>
        <v>-44.47100000000006</v>
      </c>
      <c r="K3989" s="33">
        <f t="shared" si="253"/>
        <v>-3.6890607533167641E-3</v>
      </c>
    </row>
    <row r="3990" spans="1:11" x14ac:dyDescent="0.25">
      <c r="A3990" s="50" t="s">
        <v>1146</v>
      </c>
      <c r="B3990" s="48" t="s">
        <v>107</v>
      </c>
      <c r="C3990" s="52">
        <v>45988.548611111109</v>
      </c>
      <c r="D3990" s="48">
        <v>4150.17</v>
      </c>
      <c r="E3990" s="48">
        <v>1.7</v>
      </c>
      <c r="F3990" s="48">
        <v>-13.65</v>
      </c>
      <c r="G3990" s="30">
        <f t="shared" si="250"/>
        <v>-1.3650000000000002</v>
      </c>
      <c r="H3990" s="31">
        <f t="shared" si="251"/>
        <v>150.41529999999966</v>
      </c>
      <c r="I3990" s="31">
        <f>MAX($H$19:H3990)</f>
        <v>196.25129999999973</v>
      </c>
      <c r="J3990" s="32">
        <f t="shared" si="252"/>
        <v>-45.83600000000007</v>
      </c>
      <c r="K3990" s="33">
        <f t="shared" si="253"/>
        <v>-8.9932619714153672E-3</v>
      </c>
    </row>
    <row r="3991" spans="1:11" x14ac:dyDescent="0.25">
      <c r="A3991" s="51" t="s">
        <v>1144</v>
      </c>
      <c r="B3991" s="49" t="s">
        <v>108</v>
      </c>
      <c r="C3991" s="53">
        <v>45988.663194444445</v>
      </c>
      <c r="D3991" s="49">
        <v>5.1677999999999997</v>
      </c>
      <c r="E3991" s="49">
        <v>5</v>
      </c>
      <c r="F3991" s="49">
        <v>-5.9</v>
      </c>
      <c r="G3991" s="30">
        <f t="shared" si="250"/>
        <v>-0.59000000000000008</v>
      </c>
      <c r="H3991" s="31">
        <f t="shared" si="251"/>
        <v>149.82529999999966</v>
      </c>
      <c r="I3991" s="31">
        <f>MAX($H$19:H3991)</f>
        <v>196.25129999999973</v>
      </c>
      <c r="J3991" s="32">
        <f t="shared" si="252"/>
        <v>-46.426000000000073</v>
      </c>
      <c r="K3991" s="33">
        <f t="shared" si="253"/>
        <v>-3.9224733122229516E-3</v>
      </c>
    </row>
    <row r="3992" spans="1:11" x14ac:dyDescent="0.25">
      <c r="A3992" s="50" t="s">
        <v>1144</v>
      </c>
      <c r="B3992" s="48" t="s">
        <v>110</v>
      </c>
      <c r="C3992" s="52">
        <v>45988.663194444445</v>
      </c>
      <c r="D3992" s="48">
        <v>5.1677999999999997</v>
      </c>
      <c r="E3992" s="48">
        <v>11.8</v>
      </c>
      <c r="F3992" s="48">
        <v>13.92</v>
      </c>
      <c r="G3992" s="30">
        <f t="shared" si="250"/>
        <v>1.3920000000000001</v>
      </c>
      <c r="H3992" s="31">
        <f t="shared" si="251"/>
        <v>151.21729999999965</v>
      </c>
      <c r="I3992" s="31">
        <f>MAX($H$19:H3992)</f>
        <v>196.25129999999973</v>
      </c>
      <c r="J3992" s="32">
        <f t="shared" si="252"/>
        <v>-45.034000000000077</v>
      </c>
      <c r="K3992" s="33">
        <f t="shared" si="253"/>
        <v>9.2908207091859651E-3</v>
      </c>
    </row>
    <row r="3993" spans="1:11" x14ac:dyDescent="0.25">
      <c r="A3993" s="51" t="s">
        <v>1146</v>
      </c>
      <c r="B3993" s="49" t="s">
        <v>108</v>
      </c>
      <c r="C3993" s="53">
        <v>45988.663194444445</v>
      </c>
      <c r="D3993" s="49">
        <v>4158.95</v>
      </c>
      <c r="E3993" s="49">
        <v>0.8</v>
      </c>
      <c r="F3993" s="49">
        <v>-5.84</v>
      </c>
      <c r="G3993" s="30">
        <f t="shared" si="250"/>
        <v>-0.58399999999999996</v>
      </c>
      <c r="H3993" s="31">
        <f t="shared" si="251"/>
        <v>150.63329999999965</v>
      </c>
      <c r="I3993" s="31">
        <f>MAX($H$19:H3993)</f>
        <v>196.25129999999973</v>
      </c>
      <c r="J3993" s="32">
        <f t="shared" si="252"/>
        <v>-45.61800000000008</v>
      </c>
      <c r="K3993" s="33">
        <f t="shared" si="253"/>
        <v>-3.8619919810762848E-3</v>
      </c>
    </row>
    <row r="3994" spans="1:11" x14ac:dyDescent="0.25">
      <c r="A3994" s="50" t="s">
        <v>1146</v>
      </c>
      <c r="B3994" s="48" t="s">
        <v>110</v>
      </c>
      <c r="C3994" s="52">
        <v>45988.663194444445</v>
      </c>
      <c r="D3994" s="48">
        <v>4158.95</v>
      </c>
      <c r="E3994" s="48">
        <v>1.9</v>
      </c>
      <c r="F3994" s="48">
        <v>-13.87</v>
      </c>
      <c r="G3994" s="30">
        <f t="shared" si="250"/>
        <v>-1.387</v>
      </c>
      <c r="H3994" s="31">
        <f t="shared" si="251"/>
        <v>149.24629999999965</v>
      </c>
      <c r="I3994" s="31">
        <f>MAX($H$19:H3994)</f>
        <v>196.25129999999973</v>
      </c>
      <c r="J3994" s="32">
        <f t="shared" si="252"/>
        <v>-47.005000000000081</v>
      </c>
      <c r="K3994" s="33">
        <f t="shared" si="253"/>
        <v>-9.2077913714961879E-3</v>
      </c>
    </row>
    <row r="3995" spans="1:11" x14ac:dyDescent="0.25">
      <c r="A3995" s="51" t="s">
        <v>1146</v>
      </c>
      <c r="B3995" s="49" t="s">
        <v>105</v>
      </c>
      <c r="C3995" s="53">
        <v>45988.725694444445</v>
      </c>
      <c r="D3995" s="49">
        <v>4155.3999999999996</v>
      </c>
      <c r="E3995" s="49">
        <v>1</v>
      </c>
      <c r="F3995" s="49">
        <v>-5.94</v>
      </c>
      <c r="G3995" s="30">
        <f t="shared" si="250"/>
        <v>-0.59400000000000008</v>
      </c>
      <c r="H3995" s="31">
        <f t="shared" si="251"/>
        <v>148.65229999999966</v>
      </c>
      <c r="I3995" s="31">
        <f>MAX($H$19:H3995)</f>
        <v>196.25129999999973</v>
      </c>
      <c r="J3995" s="32">
        <f t="shared" si="252"/>
        <v>-47.599000000000075</v>
      </c>
      <c r="K3995" s="33">
        <f t="shared" si="253"/>
        <v>-3.9799981641085447E-3</v>
      </c>
    </row>
    <row r="3996" spans="1:11" x14ac:dyDescent="0.25">
      <c r="A3996" s="50" t="s">
        <v>1146</v>
      </c>
      <c r="B3996" s="48" t="s">
        <v>107</v>
      </c>
      <c r="C3996" s="52">
        <v>45988.725694444445</v>
      </c>
      <c r="D3996" s="48">
        <v>4155.3999999999996</v>
      </c>
      <c r="E3996" s="48">
        <v>2.2999999999999998</v>
      </c>
      <c r="F3996" s="48">
        <v>-13.66</v>
      </c>
      <c r="G3996" s="30">
        <f t="shared" si="250"/>
        <v>-1.3660000000000001</v>
      </c>
      <c r="H3996" s="31">
        <f t="shared" si="251"/>
        <v>147.28629999999964</v>
      </c>
      <c r="I3996" s="31">
        <f>MAX($H$19:H3996)</f>
        <v>196.25129999999973</v>
      </c>
      <c r="J3996" s="32">
        <f t="shared" si="252"/>
        <v>-48.965000000000089</v>
      </c>
      <c r="K3996" s="33">
        <f t="shared" si="253"/>
        <v>-9.1892288245793985E-3</v>
      </c>
    </row>
    <row r="3997" spans="1:11" x14ac:dyDescent="0.25">
      <c r="A3997" s="51" t="s">
        <v>1146</v>
      </c>
      <c r="B3997" s="49" t="s">
        <v>108</v>
      </c>
      <c r="C3997" s="53">
        <v>45988.975694444445</v>
      </c>
      <c r="D3997" s="49">
        <v>4162.37</v>
      </c>
      <c r="E3997" s="49">
        <v>1.7</v>
      </c>
      <c r="F3997" s="49">
        <v>4.42</v>
      </c>
      <c r="G3997" s="30">
        <f t="shared" si="250"/>
        <v>0.442</v>
      </c>
      <c r="H3997" s="31">
        <f t="shared" si="251"/>
        <v>147.72829999999965</v>
      </c>
      <c r="I3997" s="31">
        <f>MAX($H$19:H3997)</f>
        <v>196.25129999999973</v>
      </c>
      <c r="J3997" s="32">
        <f t="shared" si="252"/>
        <v>-48.523000000000081</v>
      </c>
      <c r="K3997" s="33">
        <f t="shared" si="253"/>
        <v>3.0009579981302714E-3</v>
      </c>
    </row>
    <row r="3998" spans="1:11" x14ac:dyDescent="0.25">
      <c r="A3998" s="50" t="s">
        <v>1146</v>
      </c>
      <c r="B3998" s="48" t="s">
        <v>110</v>
      </c>
      <c r="C3998" s="52">
        <v>45988.975694444445</v>
      </c>
      <c r="D3998" s="48">
        <v>4162.37</v>
      </c>
      <c r="E3998" s="48">
        <v>4</v>
      </c>
      <c r="F3998" s="48">
        <v>56.48</v>
      </c>
      <c r="G3998" s="30">
        <f t="shared" si="250"/>
        <v>5.6479999999999997</v>
      </c>
      <c r="H3998" s="31">
        <f t="shared" si="251"/>
        <v>153.37629999999965</v>
      </c>
      <c r="I3998" s="31">
        <f>MAX($H$19:H3998)</f>
        <v>196.25129999999973</v>
      </c>
      <c r="J3998" s="32">
        <f t="shared" si="252"/>
        <v>-42.875000000000085</v>
      </c>
      <c r="K3998" s="33">
        <f t="shared" si="253"/>
        <v>3.8232349522738795E-2</v>
      </c>
    </row>
    <row r="3999" spans="1:11" x14ac:dyDescent="0.25">
      <c r="A3999" s="51" t="s">
        <v>1144</v>
      </c>
      <c r="B3999" s="49" t="s">
        <v>108</v>
      </c>
      <c r="C3999" s="53">
        <v>45989.003472222219</v>
      </c>
      <c r="D3999" s="49">
        <v>5.1698000000000004</v>
      </c>
      <c r="E3999" s="49">
        <v>12.4</v>
      </c>
      <c r="F3999" s="49">
        <v>-5.95</v>
      </c>
      <c r="G3999" s="30">
        <f t="shared" si="250"/>
        <v>-0.59500000000000008</v>
      </c>
      <c r="H3999" s="31">
        <f t="shared" si="251"/>
        <v>152.78129999999965</v>
      </c>
      <c r="I3999" s="31">
        <f>MAX($H$19:H3999)</f>
        <v>196.25129999999973</v>
      </c>
      <c r="J3999" s="32">
        <f t="shared" si="252"/>
        <v>-43.470000000000084</v>
      </c>
      <c r="K3999" s="33">
        <f t="shared" si="253"/>
        <v>-3.8793477219101202E-3</v>
      </c>
    </row>
    <row r="4000" spans="1:11" x14ac:dyDescent="0.25">
      <c r="A4000" s="50" t="s">
        <v>1144</v>
      </c>
      <c r="B4000" s="48" t="s">
        <v>110</v>
      </c>
      <c r="C4000" s="52">
        <v>45989.003472222219</v>
      </c>
      <c r="D4000" s="48">
        <v>5.1698000000000004</v>
      </c>
      <c r="E4000" s="48">
        <v>29.1</v>
      </c>
      <c r="F4000" s="48">
        <v>-13.97</v>
      </c>
      <c r="G4000" s="30">
        <f t="shared" si="250"/>
        <v>-1.3970000000000002</v>
      </c>
      <c r="H4000" s="31">
        <f t="shared" si="251"/>
        <v>151.38429999999966</v>
      </c>
      <c r="I4000" s="31">
        <f>MAX($H$19:H4000)</f>
        <v>196.25129999999973</v>
      </c>
      <c r="J4000" s="32">
        <f t="shared" si="252"/>
        <v>-44.867000000000075</v>
      </c>
      <c r="K4000" s="33">
        <f t="shared" si="253"/>
        <v>-9.1437891940963079E-3</v>
      </c>
    </row>
    <row r="4001" spans="1:11" x14ac:dyDescent="0.25">
      <c r="A4001" s="51" t="s">
        <v>1146</v>
      </c>
      <c r="B4001" s="49" t="s">
        <v>105</v>
      </c>
      <c r="C4001" s="53">
        <v>45989.333333333336</v>
      </c>
      <c r="D4001" s="49">
        <v>4174.2700000000004</v>
      </c>
      <c r="E4001" s="49">
        <v>0.8</v>
      </c>
      <c r="F4001" s="49">
        <v>4.0199999999999996</v>
      </c>
      <c r="G4001" s="30">
        <f t="shared" si="250"/>
        <v>0.40199999999999997</v>
      </c>
      <c r="H4001" s="31">
        <f t="shared" si="251"/>
        <v>151.78629999999964</v>
      </c>
      <c r="I4001" s="31">
        <f>MAX($H$19:H4001)</f>
        <v>196.25129999999973</v>
      </c>
      <c r="J4001" s="32">
        <f t="shared" si="252"/>
        <v>-44.465000000000089</v>
      </c>
      <c r="K4001" s="33">
        <f t="shared" si="253"/>
        <v>2.6554933371556455E-3</v>
      </c>
    </row>
    <row r="4002" spans="1:11" x14ac:dyDescent="0.25">
      <c r="A4002" s="50" t="s">
        <v>1146</v>
      </c>
      <c r="B4002" s="48" t="s">
        <v>107</v>
      </c>
      <c r="C4002" s="52">
        <v>45989.333333333336</v>
      </c>
      <c r="D4002" s="48">
        <v>4174.2700000000004</v>
      </c>
      <c r="E4002" s="48">
        <v>2</v>
      </c>
      <c r="F4002" s="48">
        <v>-13.4</v>
      </c>
      <c r="G4002" s="30">
        <f t="shared" si="250"/>
        <v>-1.34</v>
      </c>
      <c r="H4002" s="31">
        <f t="shared" si="251"/>
        <v>150.44629999999964</v>
      </c>
      <c r="I4002" s="31">
        <f>MAX($H$19:H4002)</f>
        <v>196.25129999999973</v>
      </c>
      <c r="J4002" s="32">
        <f t="shared" si="252"/>
        <v>-45.805000000000092</v>
      </c>
      <c r="K4002" s="33">
        <f t="shared" si="253"/>
        <v>-8.8282012276470478E-3</v>
      </c>
    </row>
    <row r="4003" spans="1:11" x14ac:dyDescent="0.25">
      <c r="A4003" s="50" t="s">
        <v>1147</v>
      </c>
      <c r="B4003" s="48" t="s">
        <v>108</v>
      </c>
      <c r="C4003" s="52">
        <v>45989.5625</v>
      </c>
      <c r="D4003" s="48">
        <v>58.915999999999997</v>
      </c>
      <c r="E4003" s="48">
        <v>66.11</v>
      </c>
      <c r="F4003" s="48">
        <v>0</v>
      </c>
      <c r="G4003" s="30">
        <f t="shared" si="250"/>
        <v>0</v>
      </c>
      <c r="H4003" s="31">
        <f t="shared" si="251"/>
        <v>150.44629999999964</v>
      </c>
      <c r="I4003" s="31">
        <f>MAX($H$19:H4003)</f>
        <v>196.25129999999973</v>
      </c>
      <c r="J4003" s="32">
        <f t="shared" si="252"/>
        <v>-45.805000000000092</v>
      </c>
      <c r="K4003" s="33">
        <f t="shared" si="253"/>
        <v>0</v>
      </c>
    </row>
    <row r="4004" spans="1:11" x14ac:dyDescent="0.25">
      <c r="A4004" s="51" t="s">
        <v>1147</v>
      </c>
      <c r="B4004" s="49" t="s">
        <v>110</v>
      </c>
      <c r="C4004" s="53">
        <v>45989.5625</v>
      </c>
      <c r="D4004" s="49">
        <v>58.915999999999997</v>
      </c>
      <c r="E4004" s="49">
        <v>154.26</v>
      </c>
      <c r="F4004" s="49">
        <v>0</v>
      </c>
      <c r="G4004" s="30">
        <f t="shared" si="250"/>
        <v>0</v>
      </c>
      <c r="H4004" s="31">
        <f t="shared" si="251"/>
        <v>150.44629999999964</v>
      </c>
      <c r="I4004" s="31">
        <f>MAX($H$19:H4004)</f>
        <v>196.25129999999973</v>
      </c>
      <c r="J4004" s="32">
        <f t="shared" si="252"/>
        <v>-45.805000000000092</v>
      </c>
      <c r="K4004" s="33">
        <f t="shared" si="253"/>
        <v>0</v>
      </c>
    </row>
    <row r="4005" spans="1:11" x14ac:dyDescent="0.25">
      <c r="A4005" s="51" t="s">
        <v>1146</v>
      </c>
      <c r="B4005" s="49" t="s">
        <v>108</v>
      </c>
      <c r="C4005" s="53">
        <v>45989.565972222219</v>
      </c>
      <c r="D4005" s="49">
        <v>4175.7</v>
      </c>
      <c r="E4005" s="49">
        <v>0.5</v>
      </c>
      <c r="F4005" s="49">
        <v>4.01</v>
      </c>
      <c r="G4005" s="30">
        <f t="shared" si="250"/>
        <v>0.40100000000000002</v>
      </c>
      <c r="H4005" s="31">
        <f t="shared" si="251"/>
        <v>150.84729999999965</v>
      </c>
      <c r="I4005" s="31">
        <f>MAX($H$19:H4005)</f>
        <v>196.25129999999973</v>
      </c>
      <c r="J4005" s="32">
        <f t="shared" si="252"/>
        <v>-45.404000000000082</v>
      </c>
      <c r="K4005" s="33">
        <f t="shared" si="253"/>
        <v>2.6654028713235522E-3</v>
      </c>
    </row>
    <row r="4006" spans="1:11" x14ac:dyDescent="0.25">
      <c r="A4006" s="50" t="s">
        <v>1146</v>
      </c>
      <c r="B4006" s="48" t="s">
        <v>110</v>
      </c>
      <c r="C4006" s="52">
        <v>45989.565972222219</v>
      </c>
      <c r="D4006" s="48">
        <v>4175.7</v>
      </c>
      <c r="E4006" s="48">
        <v>1.3</v>
      </c>
      <c r="F4006" s="48">
        <v>21.23</v>
      </c>
      <c r="G4006" s="30">
        <f t="shared" si="250"/>
        <v>2.1230000000000002</v>
      </c>
      <c r="H4006" s="31">
        <f t="shared" si="251"/>
        <v>152.97029999999964</v>
      </c>
      <c r="I4006" s="31">
        <f>MAX($H$19:H4006)</f>
        <v>196.25129999999973</v>
      </c>
      <c r="J4006" s="32">
        <f t="shared" si="252"/>
        <v>-43.281000000000091</v>
      </c>
      <c r="K4006" s="33">
        <f t="shared" si="253"/>
        <v>1.4073834931085827E-2</v>
      </c>
    </row>
    <row r="4007" spans="1:11" x14ac:dyDescent="0.25">
      <c r="A4007" s="50" t="s">
        <v>1147</v>
      </c>
      <c r="B4007" s="48" t="s">
        <v>105</v>
      </c>
      <c r="C4007" s="52">
        <v>45989.583333333336</v>
      </c>
      <c r="D4007" s="48">
        <v>58.930999999999997</v>
      </c>
      <c r="E4007" s="48">
        <v>40.25</v>
      </c>
      <c r="F4007" s="48">
        <v>-5.84</v>
      </c>
      <c r="G4007" s="30">
        <f t="shared" si="250"/>
        <v>-0.58399999999999996</v>
      </c>
      <c r="H4007" s="31">
        <f t="shared" si="251"/>
        <v>152.38629999999964</v>
      </c>
      <c r="I4007" s="31">
        <f>MAX($H$19:H4007)</f>
        <v>196.25129999999973</v>
      </c>
      <c r="J4007" s="32">
        <f t="shared" si="252"/>
        <v>-43.865000000000094</v>
      </c>
      <c r="K4007" s="33">
        <f t="shared" si="253"/>
        <v>-3.8177345537009355E-3</v>
      </c>
    </row>
    <row r="4008" spans="1:11" x14ac:dyDescent="0.25">
      <c r="A4008" s="51" t="s">
        <v>1147</v>
      </c>
      <c r="B4008" s="49" t="s">
        <v>107</v>
      </c>
      <c r="C4008" s="53">
        <v>45989.583333333336</v>
      </c>
      <c r="D4008" s="49">
        <v>58.930999999999997</v>
      </c>
      <c r="E4008" s="49">
        <v>93.93</v>
      </c>
      <c r="F4008" s="49">
        <v>-13.62</v>
      </c>
      <c r="G4008" s="30">
        <f t="shared" si="250"/>
        <v>-1.3620000000000001</v>
      </c>
      <c r="H4008" s="31">
        <f t="shared" si="251"/>
        <v>151.02429999999964</v>
      </c>
      <c r="I4008" s="31">
        <f>MAX($H$19:H4008)</f>
        <v>196.25129999999973</v>
      </c>
      <c r="J4008" s="32">
        <f t="shared" si="252"/>
        <v>-45.227000000000089</v>
      </c>
      <c r="K4008" s="33">
        <f t="shared" si="253"/>
        <v>-8.9378113386833213E-3</v>
      </c>
    </row>
    <row r="4009" spans="1:11" x14ac:dyDescent="0.25">
      <c r="A4009" s="50" t="s">
        <v>1147</v>
      </c>
      <c r="B4009" s="48" t="s">
        <v>108</v>
      </c>
      <c r="C4009" s="52">
        <v>45989.638888888891</v>
      </c>
      <c r="D4009" s="48">
        <v>59.332000000000001</v>
      </c>
      <c r="E4009" s="48">
        <v>26.36</v>
      </c>
      <c r="F4009" s="48">
        <v>4.24</v>
      </c>
      <c r="G4009" s="30">
        <f t="shared" ref="G4009:G4072" si="254">(F4009*0.1)</f>
        <v>0.42400000000000004</v>
      </c>
      <c r="H4009" s="31">
        <f t="shared" ref="H4009:H4072" si="255">(H4008+G4009)</f>
        <v>151.44829999999965</v>
      </c>
      <c r="I4009" s="31">
        <f>MAX($H$19:H4009)</f>
        <v>196.25129999999973</v>
      </c>
      <c r="J4009" s="32">
        <f t="shared" ref="J4009:J4072" si="256">(H4009-I4009)</f>
        <v>-44.803000000000083</v>
      </c>
      <c r="K4009" s="33">
        <f t="shared" ref="K4009:K4072" si="257">(H4009/H4008)-1</f>
        <v>2.8074952176571077E-3</v>
      </c>
    </row>
    <row r="4010" spans="1:11" x14ac:dyDescent="0.25">
      <c r="A4010" s="51" t="s">
        <v>1147</v>
      </c>
      <c r="B4010" s="49" t="s">
        <v>110</v>
      </c>
      <c r="C4010" s="53">
        <v>45989.638888888891</v>
      </c>
      <c r="D4010" s="49">
        <v>59.332000000000001</v>
      </c>
      <c r="E4010" s="49">
        <v>61.5</v>
      </c>
      <c r="F4010" s="49">
        <v>5.35</v>
      </c>
      <c r="G4010" s="30">
        <f t="shared" si="254"/>
        <v>0.53500000000000003</v>
      </c>
      <c r="H4010" s="31">
        <f t="shared" si="255"/>
        <v>151.98329999999964</v>
      </c>
      <c r="I4010" s="31">
        <f>MAX($H$19:H4010)</f>
        <v>196.25129999999973</v>
      </c>
      <c r="J4010" s="32">
        <f t="shared" si="256"/>
        <v>-44.268000000000086</v>
      </c>
      <c r="K4010" s="33">
        <f t="shared" si="257"/>
        <v>3.5325586355210437E-3</v>
      </c>
    </row>
    <row r="4011" spans="1:11" x14ac:dyDescent="0.25">
      <c r="A4011" s="50" t="s">
        <v>1147</v>
      </c>
      <c r="B4011" s="48" t="s">
        <v>108</v>
      </c>
      <c r="C4011" s="52">
        <v>45992.111111111109</v>
      </c>
      <c r="D4011" s="48">
        <v>59.526000000000003</v>
      </c>
      <c r="E4011" s="48">
        <v>30.76</v>
      </c>
      <c r="F4011" s="48">
        <v>4.68</v>
      </c>
      <c r="G4011" s="30">
        <f t="shared" si="254"/>
        <v>0.46799999999999997</v>
      </c>
      <c r="H4011" s="31">
        <f t="shared" si="255"/>
        <v>152.45129999999963</v>
      </c>
      <c r="I4011" s="31">
        <f>MAX($H$19:H4011)</f>
        <v>196.25129999999973</v>
      </c>
      <c r="J4011" s="32">
        <f t="shared" si="256"/>
        <v>-43.800000000000097</v>
      </c>
      <c r="K4011" s="33">
        <f t="shared" si="257"/>
        <v>3.07928568467708E-3</v>
      </c>
    </row>
    <row r="4012" spans="1:11" x14ac:dyDescent="0.25">
      <c r="A4012" s="51" t="s">
        <v>1147</v>
      </c>
      <c r="B4012" s="49" t="s">
        <v>110</v>
      </c>
      <c r="C4012" s="53">
        <v>45992.111111111109</v>
      </c>
      <c r="D4012" s="49">
        <v>59.526000000000003</v>
      </c>
      <c r="E4012" s="49">
        <v>71.78</v>
      </c>
      <c r="F4012" s="49">
        <v>21.46</v>
      </c>
      <c r="G4012" s="30">
        <f t="shared" si="254"/>
        <v>2.1460000000000004</v>
      </c>
      <c r="H4012" s="31">
        <f t="shared" si="255"/>
        <v>154.59729999999962</v>
      </c>
      <c r="I4012" s="31">
        <f>MAX($H$19:H4012)</f>
        <v>196.25129999999973</v>
      </c>
      <c r="J4012" s="32">
        <f t="shared" si="256"/>
        <v>-41.65400000000011</v>
      </c>
      <c r="K4012" s="33">
        <f t="shared" si="257"/>
        <v>1.4076626437426132E-2</v>
      </c>
    </row>
    <row r="4013" spans="1:11" x14ac:dyDescent="0.25">
      <c r="A4013" s="51" t="s">
        <v>1146</v>
      </c>
      <c r="B4013" s="49" t="s">
        <v>108</v>
      </c>
      <c r="C4013" s="53">
        <v>45992.347222222219</v>
      </c>
      <c r="D4013" s="49">
        <v>4252.83</v>
      </c>
      <c r="E4013" s="49">
        <v>0.4</v>
      </c>
      <c r="F4013" s="49">
        <v>-4.92</v>
      </c>
      <c r="G4013" s="30">
        <f t="shared" si="254"/>
        <v>-0.49199999999999999</v>
      </c>
      <c r="H4013" s="31">
        <f t="shared" si="255"/>
        <v>154.10529999999963</v>
      </c>
      <c r="I4013" s="31">
        <f>MAX($H$19:H4013)</f>
        <v>196.25129999999973</v>
      </c>
      <c r="J4013" s="32">
        <f t="shared" si="256"/>
        <v>-42.1460000000001</v>
      </c>
      <c r="K4013" s="33">
        <f t="shared" si="257"/>
        <v>-3.1824617894361529E-3</v>
      </c>
    </row>
    <row r="4014" spans="1:11" x14ac:dyDescent="0.25">
      <c r="A4014" s="50" t="s">
        <v>1146</v>
      </c>
      <c r="B4014" s="48" t="s">
        <v>110</v>
      </c>
      <c r="C4014" s="52">
        <v>45992.347222222219</v>
      </c>
      <c r="D4014" s="48">
        <v>4252.83</v>
      </c>
      <c r="E4014" s="48">
        <v>1.1000000000000001</v>
      </c>
      <c r="F4014" s="48">
        <v>-13.53</v>
      </c>
      <c r="G4014" s="30">
        <f t="shared" si="254"/>
        <v>-1.353</v>
      </c>
      <c r="H4014" s="31">
        <f t="shared" si="255"/>
        <v>152.75229999999962</v>
      </c>
      <c r="I4014" s="31">
        <f>MAX($H$19:H4014)</f>
        <v>196.25129999999973</v>
      </c>
      <c r="J4014" s="32">
        <f t="shared" si="256"/>
        <v>-43.499000000000109</v>
      </c>
      <c r="K4014" s="33">
        <f t="shared" si="257"/>
        <v>-8.7797110157795677E-3</v>
      </c>
    </row>
    <row r="4015" spans="1:11" x14ac:dyDescent="0.25">
      <c r="A4015" s="51" t="s">
        <v>1148</v>
      </c>
      <c r="B4015" s="49" t="s">
        <v>108</v>
      </c>
      <c r="C4015" s="53">
        <v>45992.461805555555</v>
      </c>
      <c r="D4015" s="49">
        <v>1702.347</v>
      </c>
      <c r="E4015" s="49">
        <v>0.46</v>
      </c>
      <c r="F4015" s="49">
        <v>-5.86</v>
      </c>
      <c r="G4015" s="30">
        <f t="shared" si="254"/>
        <v>-0.58600000000000008</v>
      </c>
      <c r="H4015" s="31">
        <f t="shared" si="255"/>
        <v>152.16629999999961</v>
      </c>
      <c r="I4015" s="31">
        <f>MAX($H$19:H4015)</f>
        <v>196.25129999999973</v>
      </c>
      <c r="J4015" s="32">
        <f t="shared" si="256"/>
        <v>-44.085000000000122</v>
      </c>
      <c r="K4015" s="33">
        <f t="shared" si="257"/>
        <v>-3.8362761149914881E-3</v>
      </c>
    </row>
    <row r="4016" spans="1:11" x14ac:dyDescent="0.25">
      <c r="A4016" s="50" t="s">
        <v>1148</v>
      </c>
      <c r="B4016" s="48" t="s">
        <v>110</v>
      </c>
      <c r="C4016" s="52">
        <v>45992.461805555555</v>
      </c>
      <c r="D4016" s="48">
        <v>1702.347</v>
      </c>
      <c r="E4016" s="48">
        <v>1.0900000000000001</v>
      </c>
      <c r="F4016" s="48">
        <v>-13.89</v>
      </c>
      <c r="G4016" s="30">
        <f t="shared" si="254"/>
        <v>-1.3890000000000002</v>
      </c>
      <c r="H4016" s="31">
        <f t="shared" si="255"/>
        <v>150.7772999999996</v>
      </c>
      <c r="I4016" s="31">
        <f>MAX($H$19:H4016)</f>
        <v>196.25129999999973</v>
      </c>
      <c r="J4016" s="32">
        <f t="shared" si="256"/>
        <v>-45.474000000000132</v>
      </c>
      <c r="K4016" s="33">
        <f t="shared" si="257"/>
        <v>-9.1281709550670165E-3</v>
      </c>
    </row>
    <row r="4017" spans="1:11" x14ac:dyDescent="0.25">
      <c r="A4017" s="50" t="s">
        <v>1147</v>
      </c>
      <c r="B4017" s="48" t="s">
        <v>105</v>
      </c>
      <c r="C4017" s="52">
        <v>45992.465277777781</v>
      </c>
      <c r="D4017" s="48">
        <v>59.348999999999997</v>
      </c>
      <c r="E4017" s="48">
        <v>23.38</v>
      </c>
      <c r="F4017" s="48">
        <v>4.63</v>
      </c>
      <c r="G4017" s="30">
        <f t="shared" si="254"/>
        <v>0.46300000000000002</v>
      </c>
      <c r="H4017" s="31">
        <f t="shared" si="255"/>
        <v>151.24029999999959</v>
      </c>
      <c r="I4017" s="31">
        <f>MAX($H$19:H4017)</f>
        <v>196.25129999999973</v>
      </c>
      <c r="J4017" s="32">
        <f t="shared" si="256"/>
        <v>-45.011000000000138</v>
      </c>
      <c r="K4017" s="33">
        <f t="shared" si="257"/>
        <v>3.0707540193384286E-3</v>
      </c>
    </row>
    <row r="4018" spans="1:11" x14ac:dyDescent="0.25">
      <c r="A4018" s="51" t="s">
        <v>1147</v>
      </c>
      <c r="B4018" s="49" t="s">
        <v>107</v>
      </c>
      <c r="C4018" s="53">
        <v>45992.465277777781</v>
      </c>
      <c r="D4018" s="49">
        <v>59.348999999999997</v>
      </c>
      <c r="E4018" s="49">
        <v>54.56</v>
      </c>
      <c r="F4018" s="49">
        <v>5.67</v>
      </c>
      <c r="G4018" s="30">
        <f t="shared" si="254"/>
        <v>0.56700000000000006</v>
      </c>
      <c r="H4018" s="31">
        <f t="shared" si="255"/>
        <v>151.8072999999996</v>
      </c>
      <c r="I4018" s="31">
        <f>MAX($H$19:H4018)</f>
        <v>196.25129999999973</v>
      </c>
      <c r="J4018" s="32">
        <f t="shared" si="256"/>
        <v>-44.444000000000131</v>
      </c>
      <c r="K4018" s="33">
        <f t="shared" si="257"/>
        <v>3.7490007623630639E-3</v>
      </c>
    </row>
    <row r="4019" spans="1:11" x14ac:dyDescent="0.25">
      <c r="A4019" s="51" t="s">
        <v>1144</v>
      </c>
      <c r="B4019" s="49" t="s">
        <v>108</v>
      </c>
      <c r="C4019" s="53">
        <v>45992.555555555555</v>
      </c>
      <c r="D4019" s="49">
        <v>5.3338999999999999</v>
      </c>
      <c r="E4019" s="49">
        <v>2.2000000000000002</v>
      </c>
      <c r="F4019" s="49">
        <v>4.49</v>
      </c>
      <c r="G4019" s="30">
        <f t="shared" si="254"/>
        <v>0.44900000000000007</v>
      </c>
      <c r="H4019" s="31">
        <f t="shared" si="255"/>
        <v>152.25629999999961</v>
      </c>
      <c r="I4019" s="31">
        <f>MAX($H$19:H4019)</f>
        <v>196.25129999999973</v>
      </c>
      <c r="J4019" s="32">
        <f t="shared" si="256"/>
        <v>-43.995000000000118</v>
      </c>
      <c r="K4019" s="33">
        <f t="shared" si="257"/>
        <v>2.9576970277451764E-3</v>
      </c>
    </row>
    <row r="4020" spans="1:11" x14ac:dyDescent="0.25">
      <c r="A4020" s="50" t="s">
        <v>1144</v>
      </c>
      <c r="B4020" s="48" t="s">
        <v>110</v>
      </c>
      <c r="C4020" s="52">
        <v>45992.555555555555</v>
      </c>
      <c r="D4020" s="48">
        <v>5.3338999999999999</v>
      </c>
      <c r="E4020" s="48">
        <v>5.0999999999999996</v>
      </c>
      <c r="F4020" s="48">
        <v>0.05</v>
      </c>
      <c r="G4020" s="30">
        <f t="shared" si="254"/>
        <v>5.000000000000001E-3</v>
      </c>
      <c r="H4020" s="31">
        <f t="shared" si="255"/>
        <v>152.26129999999961</v>
      </c>
      <c r="I4020" s="31">
        <f>MAX($H$19:H4020)</f>
        <v>196.25129999999973</v>
      </c>
      <c r="J4020" s="32">
        <f t="shared" si="256"/>
        <v>-43.990000000000123</v>
      </c>
      <c r="K4020" s="33">
        <f t="shared" si="257"/>
        <v>3.2839363625747353E-5</v>
      </c>
    </row>
    <row r="4021" spans="1:11" x14ac:dyDescent="0.25">
      <c r="A4021" s="51" t="s">
        <v>1148</v>
      </c>
      <c r="B4021" s="49" t="s">
        <v>105</v>
      </c>
      <c r="C4021" s="53">
        <v>45992.583333333336</v>
      </c>
      <c r="D4021" s="49">
        <v>1686.096</v>
      </c>
      <c r="E4021" s="49">
        <v>0.43</v>
      </c>
      <c r="F4021" s="49">
        <v>4.49</v>
      </c>
      <c r="G4021" s="30">
        <f t="shared" si="254"/>
        <v>0.44900000000000007</v>
      </c>
      <c r="H4021" s="31">
        <f t="shared" si="255"/>
        <v>152.71029999999962</v>
      </c>
      <c r="I4021" s="31">
        <f>MAX($H$19:H4021)</f>
        <v>196.25129999999973</v>
      </c>
      <c r="J4021" s="32">
        <f t="shared" si="256"/>
        <v>-43.541000000000111</v>
      </c>
      <c r="K4021" s="33">
        <f t="shared" si="257"/>
        <v>2.9488780143083204E-3</v>
      </c>
    </row>
    <row r="4022" spans="1:11" x14ac:dyDescent="0.25">
      <c r="A4022" s="50" t="s">
        <v>1148</v>
      </c>
      <c r="B4022" s="48" t="s">
        <v>107</v>
      </c>
      <c r="C4022" s="52">
        <v>45992.583333333336</v>
      </c>
      <c r="D4022" s="48">
        <v>1686.096</v>
      </c>
      <c r="E4022" s="48">
        <v>1</v>
      </c>
      <c r="F4022" s="48">
        <v>0</v>
      </c>
      <c r="G4022" s="30">
        <f t="shared" si="254"/>
        <v>0</v>
      </c>
      <c r="H4022" s="31">
        <f t="shared" si="255"/>
        <v>152.71029999999962</v>
      </c>
      <c r="I4022" s="31">
        <f>MAX($H$19:H4022)</f>
        <v>196.25129999999973</v>
      </c>
      <c r="J4022" s="32">
        <f t="shared" si="256"/>
        <v>-43.541000000000111</v>
      </c>
      <c r="K4022" s="33">
        <f t="shared" si="257"/>
        <v>0</v>
      </c>
    </row>
    <row r="4023" spans="1:11" x14ac:dyDescent="0.25">
      <c r="A4023" s="50" t="s">
        <v>1147</v>
      </c>
      <c r="B4023" s="48" t="s">
        <v>105</v>
      </c>
      <c r="C4023" s="52">
        <v>45993.104166666664</v>
      </c>
      <c r="D4023" s="48">
        <v>59.445999999999998</v>
      </c>
      <c r="E4023" s="48">
        <v>49.57</v>
      </c>
      <c r="F4023" s="48">
        <v>-5.55</v>
      </c>
      <c r="G4023" s="30">
        <f t="shared" si="254"/>
        <v>-0.55500000000000005</v>
      </c>
      <c r="H4023" s="31">
        <f t="shared" si="255"/>
        <v>152.15529999999961</v>
      </c>
      <c r="I4023" s="31">
        <f>MAX($H$19:H4023)</f>
        <v>196.25129999999973</v>
      </c>
      <c r="J4023" s="32">
        <f t="shared" si="256"/>
        <v>-44.096000000000117</v>
      </c>
      <c r="K4023" s="33">
        <f t="shared" si="257"/>
        <v>-3.6343324582559511E-3</v>
      </c>
    </row>
    <row r="4024" spans="1:11" x14ac:dyDescent="0.25">
      <c r="A4024" s="51" t="s">
        <v>1147</v>
      </c>
      <c r="B4024" s="49" t="s">
        <v>107</v>
      </c>
      <c r="C4024" s="53">
        <v>45993.104166666664</v>
      </c>
      <c r="D4024" s="49">
        <v>59.445999999999998</v>
      </c>
      <c r="E4024" s="49">
        <v>115.68</v>
      </c>
      <c r="F4024" s="49">
        <v>13.96</v>
      </c>
      <c r="G4024" s="30">
        <f t="shared" si="254"/>
        <v>1.3960000000000001</v>
      </c>
      <c r="H4024" s="31">
        <f t="shared" si="255"/>
        <v>153.5512999999996</v>
      </c>
      <c r="I4024" s="31">
        <f>MAX($H$19:H4024)</f>
        <v>196.25129999999973</v>
      </c>
      <c r="J4024" s="32">
        <f t="shared" si="256"/>
        <v>-42.700000000000131</v>
      </c>
      <c r="K4024" s="33">
        <f t="shared" si="257"/>
        <v>9.1748364992871867E-3</v>
      </c>
    </row>
    <row r="4025" spans="1:11" x14ac:dyDescent="0.25">
      <c r="A4025" s="51" t="s">
        <v>1144</v>
      </c>
      <c r="B4025" s="49" t="s">
        <v>108</v>
      </c>
      <c r="C4025" s="53">
        <v>45993.302083333336</v>
      </c>
      <c r="D4025" s="49">
        <v>5.2664999999999997</v>
      </c>
      <c r="E4025" s="49">
        <v>3.2</v>
      </c>
      <c r="F4025" s="49">
        <v>4.45</v>
      </c>
      <c r="G4025" s="30">
        <f t="shared" si="254"/>
        <v>0.44500000000000006</v>
      </c>
      <c r="H4025" s="31">
        <f t="shared" si="255"/>
        <v>153.99629999999959</v>
      </c>
      <c r="I4025" s="31">
        <f>MAX($H$19:H4025)</f>
        <v>196.25129999999973</v>
      </c>
      <c r="J4025" s="32">
        <f t="shared" si="256"/>
        <v>-42.255000000000138</v>
      </c>
      <c r="K4025" s="33">
        <f t="shared" si="257"/>
        <v>2.8980542659031716E-3</v>
      </c>
    </row>
    <row r="4026" spans="1:11" x14ac:dyDescent="0.25">
      <c r="A4026" s="50" t="s">
        <v>1144</v>
      </c>
      <c r="B4026" s="48" t="s">
        <v>110</v>
      </c>
      <c r="C4026" s="52">
        <v>45993.302083333336</v>
      </c>
      <c r="D4026" s="48">
        <v>5.2664999999999997</v>
      </c>
      <c r="E4026" s="48">
        <v>7.6</v>
      </c>
      <c r="F4026" s="48">
        <v>6.08</v>
      </c>
      <c r="G4026" s="30">
        <f t="shared" si="254"/>
        <v>0.6080000000000001</v>
      </c>
      <c r="H4026" s="31">
        <f t="shared" si="255"/>
        <v>154.6042999999996</v>
      </c>
      <c r="I4026" s="31">
        <f>MAX($H$19:H4026)</f>
        <v>196.25129999999973</v>
      </c>
      <c r="J4026" s="32">
        <f t="shared" si="256"/>
        <v>-41.647000000000133</v>
      </c>
      <c r="K4026" s="33">
        <f t="shared" si="257"/>
        <v>3.9481468061246527E-3</v>
      </c>
    </row>
    <row r="4027" spans="1:11" x14ac:dyDescent="0.25">
      <c r="A4027" s="50" t="s">
        <v>1147</v>
      </c>
      <c r="B4027" s="48" t="s">
        <v>105</v>
      </c>
      <c r="C4027" s="52">
        <v>45993.378472222219</v>
      </c>
      <c r="D4027" s="48">
        <v>59.25</v>
      </c>
      <c r="E4027" s="48">
        <v>21.87</v>
      </c>
      <c r="F4027" s="48">
        <v>4.4000000000000004</v>
      </c>
      <c r="G4027" s="30">
        <f t="shared" si="254"/>
        <v>0.44000000000000006</v>
      </c>
      <c r="H4027" s="31">
        <f t="shared" si="255"/>
        <v>155.04429999999959</v>
      </c>
      <c r="I4027" s="31">
        <f>MAX($H$19:H4027)</f>
        <v>196.25129999999973</v>
      </c>
      <c r="J4027" s="32">
        <f t="shared" si="256"/>
        <v>-41.207000000000136</v>
      </c>
      <c r="K4027" s="33">
        <f t="shared" si="257"/>
        <v>2.8459751766283237E-3</v>
      </c>
    </row>
    <row r="4028" spans="1:11" x14ac:dyDescent="0.25">
      <c r="A4028" s="51" t="s">
        <v>1147</v>
      </c>
      <c r="B4028" s="49" t="s">
        <v>107</v>
      </c>
      <c r="C4028" s="53">
        <v>45993.378472222219</v>
      </c>
      <c r="D4028" s="49">
        <v>59.25</v>
      </c>
      <c r="E4028" s="49">
        <v>51.05</v>
      </c>
      <c r="F4028" s="49">
        <v>27.21</v>
      </c>
      <c r="G4028" s="30">
        <f t="shared" si="254"/>
        <v>2.7210000000000001</v>
      </c>
      <c r="H4028" s="31">
        <f t="shared" si="255"/>
        <v>157.7652999999996</v>
      </c>
      <c r="I4028" s="31">
        <f>MAX($H$19:H4028)</f>
        <v>196.25129999999973</v>
      </c>
      <c r="J4028" s="32">
        <f t="shared" si="256"/>
        <v>-38.486000000000132</v>
      </c>
      <c r="K4028" s="33">
        <f t="shared" si="257"/>
        <v>1.7549822857080288E-2</v>
      </c>
    </row>
    <row r="4029" spans="1:11" x14ac:dyDescent="0.25">
      <c r="A4029" s="51" t="s">
        <v>1148</v>
      </c>
      <c r="B4029" s="49" t="s">
        <v>105</v>
      </c>
      <c r="C4029" s="53">
        <v>45993.413194444445</v>
      </c>
      <c r="D4029" s="49">
        <v>1617.7850000000001</v>
      </c>
      <c r="E4029" s="49">
        <v>0.35</v>
      </c>
      <c r="F4029" s="49">
        <v>-5.87</v>
      </c>
      <c r="G4029" s="30">
        <f t="shared" si="254"/>
        <v>-0.58700000000000008</v>
      </c>
      <c r="H4029" s="31">
        <f t="shared" si="255"/>
        <v>157.17829999999961</v>
      </c>
      <c r="I4029" s="31">
        <f>MAX($H$19:H4029)</f>
        <v>196.25129999999973</v>
      </c>
      <c r="J4029" s="32">
        <f t="shared" si="256"/>
        <v>-39.073000000000121</v>
      </c>
      <c r="K4029" s="33">
        <f t="shared" si="257"/>
        <v>-3.7207167862640667E-3</v>
      </c>
    </row>
    <row r="4030" spans="1:11" x14ac:dyDescent="0.25">
      <c r="A4030" s="50" t="s">
        <v>1148</v>
      </c>
      <c r="B4030" s="48" t="s">
        <v>107</v>
      </c>
      <c r="C4030" s="52">
        <v>45993.413194444445</v>
      </c>
      <c r="D4030" s="48">
        <v>1617.7850000000001</v>
      </c>
      <c r="E4030" s="48">
        <v>0.82</v>
      </c>
      <c r="F4030" s="48">
        <v>-13.75</v>
      </c>
      <c r="G4030" s="30">
        <f t="shared" si="254"/>
        <v>-1.375</v>
      </c>
      <c r="H4030" s="31">
        <f t="shared" si="255"/>
        <v>155.80329999999961</v>
      </c>
      <c r="I4030" s="31">
        <f>MAX($H$19:H4030)</f>
        <v>196.25129999999973</v>
      </c>
      <c r="J4030" s="32">
        <f t="shared" si="256"/>
        <v>-40.448000000000121</v>
      </c>
      <c r="K4030" s="33">
        <f t="shared" si="257"/>
        <v>-8.7480269222914853E-3</v>
      </c>
    </row>
    <row r="4031" spans="1:11" x14ac:dyDescent="0.25">
      <c r="A4031" s="51" t="s">
        <v>1144</v>
      </c>
      <c r="B4031" s="49" t="s">
        <v>105</v>
      </c>
      <c r="C4031" s="53">
        <v>45993.572916666664</v>
      </c>
      <c r="D4031" s="49">
        <v>5.2568000000000001</v>
      </c>
      <c r="E4031" s="49">
        <v>2.5</v>
      </c>
      <c r="F4031" s="49">
        <v>-5.85</v>
      </c>
      <c r="G4031" s="30">
        <f t="shared" si="254"/>
        <v>-0.58499999999999996</v>
      </c>
      <c r="H4031" s="31">
        <f t="shared" si="255"/>
        <v>155.2182999999996</v>
      </c>
      <c r="I4031" s="31">
        <f>MAX($H$19:H4031)</f>
        <v>196.25129999999973</v>
      </c>
      <c r="J4031" s="32">
        <f t="shared" si="256"/>
        <v>-41.033000000000129</v>
      </c>
      <c r="K4031" s="33">
        <f t="shared" si="257"/>
        <v>-3.754734334895371E-3</v>
      </c>
    </row>
    <row r="4032" spans="1:11" x14ac:dyDescent="0.25">
      <c r="A4032" s="50" t="s">
        <v>1144</v>
      </c>
      <c r="B4032" s="48" t="s">
        <v>107</v>
      </c>
      <c r="C4032" s="52">
        <v>45993.572916666664</v>
      </c>
      <c r="D4032" s="48">
        <v>5.2568000000000001</v>
      </c>
      <c r="E4032" s="48">
        <v>6</v>
      </c>
      <c r="F4032" s="48">
        <v>-14.04</v>
      </c>
      <c r="G4032" s="30">
        <f t="shared" si="254"/>
        <v>-1.4039999999999999</v>
      </c>
      <c r="H4032" s="31">
        <f t="shared" si="255"/>
        <v>153.81429999999961</v>
      </c>
      <c r="I4032" s="31">
        <f>MAX($H$19:H4032)</f>
        <v>196.25129999999973</v>
      </c>
      <c r="J4032" s="32">
        <f t="shared" si="256"/>
        <v>-42.437000000000126</v>
      </c>
      <c r="K4032" s="33">
        <f t="shared" si="257"/>
        <v>-9.0453251968356518E-3</v>
      </c>
    </row>
    <row r="4033" spans="1:11" x14ac:dyDescent="0.25">
      <c r="A4033" s="51" t="s">
        <v>1144</v>
      </c>
      <c r="B4033" s="49" t="s">
        <v>108</v>
      </c>
      <c r="C4033" s="53">
        <v>45993.618055555555</v>
      </c>
      <c r="D4033" s="49">
        <v>5.2984999999999998</v>
      </c>
      <c r="E4033" s="49">
        <v>1.8</v>
      </c>
      <c r="F4033" s="49">
        <v>-5.69</v>
      </c>
      <c r="G4033" s="30">
        <f t="shared" si="254"/>
        <v>-0.56900000000000006</v>
      </c>
      <c r="H4033" s="31">
        <f t="shared" si="255"/>
        <v>153.24529999999962</v>
      </c>
      <c r="I4033" s="31">
        <f>MAX($H$19:H4033)</f>
        <v>196.25129999999973</v>
      </c>
      <c r="J4033" s="32">
        <f t="shared" si="256"/>
        <v>-43.006000000000114</v>
      </c>
      <c r="K4033" s="33">
        <f t="shared" si="257"/>
        <v>-3.6992659330113975E-3</v>
      </c>
    </row>
    <row r="4034" spans="1:11" x14ac:dyDescent="0.25">
      <c r="A4034" s="50" t="s">
        <v>1144</v>
      </c>
      <c r="B4034" s="48" t="s">
        <v>110</v>
      </c>
      <c r="C4034" s="52">
        <v>45993.618055555555</v>
      </c>
      <c r="D4034" s="48">
        <v>5.2984999999999998</v>
      </c>
      <c r="E4034" s="48">
        <v>4.4000000000000004</v>
      </c>
      <c r="F4034" s="48">
        <v>-13.9</v>
      </c>
      <c r="G4034" s="30">
        <f t="shared" si="254"/>
        <v>-1.3900000000000001</v>
      </c>
      <c r="H4034" s="31">
        <f t="shared" si="255"/>
        <v>151.85529999999963</v>
      </c>
      <c r="I4034" s="31">
        <f>MAX($H$19:H4034)</f>
        <v>196.25129999999973</v>
      </c>
      <c r="J4034" s="32">
        <f t="shared" si="256"/>
        <v>-44.3960000000001</v>
      </c>
      <c r="K4034" s="33">
        <f t="shared" si="257"/>
        <v>-9.0704249983522001E-3</v>
      </c>
    </row>
    <row r="4035" spans="1:11" x14ac:dyDescent="0.25">
      <c r="A4035" s="51" t="s">
        <v>1148</v>
      </c>
      <c r="B4035" s="49" t="s">
        <v>108</v>
      </c>
      <c r="C4035" s="53">
        <v>45993.732638888891</v>
      </c>
      <c r="D4035" s="49">
        <v>1646.0930000000001</v>
      </c>
      <c r="E4035" s="49">
        <v>0.48</v>
      </c>
      <c r="F4035" s="49">
        <v>-5.9</v>
      </c>
      <c r="G4035" s="30">
        <f t="shared" si="254"/>
        <v>-0.59000000000000008</v>
      </c>
      <c r="H4035" s="31">
        <f t="shared" si="255"/>
        <v>151.26529999999963</v>
      </c>
      <c r="I4035" s="31">
        <f>MAX($H$19:H4035)</f>
        <v>196.25129999999973</v>
      </c>
      <c r="J4035" s="32">
        <f t="shared" si="256"/>
        <v>-44.986000000000104</v>
      </c>
      <c r="K4035" s="33">
        <f t="shared" si="257"/>
        <v>-3.8852776294274749E-3</v>
      </c>
    </row>
    <row r="4036" spans="1:11" x14ac:dyDescent="0.25">
      <c r="A4036" s="50" t="s">
        <v>1148</v>
      </c>
      <c r="B4036" s="48" t="s">
        <v>110</v>
      </c>
      <c r="C4036" s="52">
        <v>45993.732638888891</v>
      </c>
      <c r="D4036" s="48">
        <v>1646.0930000000001</v>
      </c>
      <c r="E4036" s="48">
        <v>1.1299999999999999</v>
      </c>
      <c r="F4036" s="48">
        <v>-13.89</v>
      </c>
      <c r="G4036" s="30">
        <f t="shared" si="254"/>
        <v>-1.3890000000000002</v>
      </c>
      <c r="H4036" s="31">
        <f t="shared" si="255"/>
        <v>149.87629999999962</v>
      </c>
      <c r="I4036" s="31">
        <f>MAX($H$19:H4036)</f>
        <v>196.25129999999973</v>
      </c>
      <c r="J4036" s="32">
        <f t="shared" si="256"/>
        <v>-46.375000000000114</v>
      </c>
      <c r="K4036" s="33">
        <f t="shared" si="257"/>
        <v>-9.1825421957316689E-3</v>
      </c>
    </row>
    <row r="4037" spans="1:11" x14ac:dyDescent="0.25">
      <c r="A4037" s="51" t="s">
        <v>1148</v>
      </c>
      <c r="B4037" s="49" t="s">
        <v>105</v>
      </c>
      <c r="C4037" s="53">
        <v>45994.430555555555</v>
      </c>
      <c r="D4037" s="49">
        <v>1641.4760000000001</v>
      </c>
      <c r="E4037" s="49">
        <v>0.54</v>
      </c>
      <c r="F4037" s="49">
        <v>4.5199999999999996</v>
      </c>
      <c r="G4037" s="30">
        <f t="shared" si="254"/>
        <v>0.45199999999999996</v>
      </c>
      <c r="H4037" s="31">
        <f t="shared" si="255"/>
        <v>150.32829999999962</v>
      </c>
      <c r="I4037" s="31">
        <f>MAX($H$19:H4037)</f>
        <v>196.25129999999973</v>
      </c>
      <c r="J4037" s="32">
        <f t="shared" si="256"/>
        <v>-45.923000000000116</v>
      </c>
      <c r="K4037" s="33">
        <f t="shared" si="257"/>
        <v>3.0158203798733574E-3</v>
      </c>
    </row>
    <row r="4038" spans="1:11" x14ac:dyDescent="0.25">
      <c r="A4038" s="50" t="s">
        <v>1148</v>
      </c>
      <c r="B4038" s="48" t="s">
        <v>107</v>
      </c>
      <c r="C4038" s="52">
        <v>45994.430555555555</v>
      </c>
      <c r="D4038" s="48">
        <v>1641.4760000000001</v>
      </c>
      <c r="E4038" s="48">
        <v>1.26</v>
      </c>
      <c r="F4038" s="48">
        <v>0</v>
      </c>
      <c r="G4038" s="30">
        <f t="shared" si="254"/>
        <v>0</v>
      </c>
      <c r="H4038" s="31">
        <f t="shared" si="255"/>
        <v>150.32829999999962</v>
      </c>
      <c r="I4038" s="31">
        <f>MAX($H$19:H4038)</f>
        <v>196.25129999999973</v>
      </c>
      <c r="J4038" s="32">
        <f t="shared" si="256"/>
        <v>-45.923000000000116</v>
      </c>
      <c r="K4038" s="33">
        <f t="shared" si="257"/>
        <v>0</v>
      </c>
    </row>
    <row r="4039" spans="1:11" x14ac:dyDescent="0.25">
      <c r="A4039" s="51" t="s">
        <v>1146</v>
      </c>
      <c r="B4039" s="49" t="s">
        <v>108</v>
      </c>
      <c r="C4039" s="53">
        <v>45994.541666666664</v>
      </c>
      <c r="D4039" s="49">
        <v>4213.33</v>
      </c>
      <c r="E4039" s="49">
        <v>0.6</v>
      </c>
      <c r="F4039" s="49">
        <v>3.92</v>
      </c>
      <c r="G4039" s="30">
        <f t="shared" si="254"/>
        <v>0.39200000000000002</v>
      </c>
      <c r="H4039" s="31">
        <f t="shared" si="255"/>
        <v>150.72029999999961</v>
      </c>
      <c r="I4039" s="31">
        <f>MAX($H$19:H4039)</f>
        <v>196.25129999999973</v>
      </c>
      <c r="J4039" s="32">
        <f t="shared" si="256"/>
        <v>-45.53100000000012</v>
      </c>
      <c r="K4039" s="33">
        <f t="shared" si="257"/>
        <v>2.6076261089893471E-3</v>
      </c>
    </row>
    <row r="4040" spans="1:11" x14ac:dyDescent="0.25">
      <c r="A4040" s="50" t="s">
        <v>1146</v>
      </c>
      <c r="B4040" s="48" t="s">
        <v>110</v>
      </c>
      <c r="C4040" s="52">
        <v>45994.541666666664</v>
      </c>
      <c r="D4040" s="48">
        <v>4213.33</v>
      </c>
      <c r="E4040" s="48">
        <v>1.6</v>
      </c>
      <c r="F4040" s="48">
        <v>24.13</v>
      </c>
      <c r="G4040" s="30">
        <f t="shared" si="254"/>
        <v>2.4130000000000003</v>
      </c>
      <c r="H4040" s="31">
        <f t="shared" si="255"/>
        <v>153.13329999999962</v>
      </c>
      <c r="I4040" s="31">
        <f>MAX($H$19:H4040)</f>
        <v>196.25129999999973</v>
      </c>
      <c r="J4040" s="32">
        <f t="shared" si="256"/>
        <v>-43.118000000000109</v>
      </c>
      <c r="K4040" s="33">
        <f t="shared" si="257"/>
        <v>1.600978766629324E-2</v>
      </c>
    </row>
    <row r="4041" spans="1:11" x14ac:dyDescent="0.25">
      <c r="A4041" s="51" t="s">
        <v>1145</v>
      </c>
      <c r="B4041" s="49" t="s">
        <v>105</v>
      </c>
      <c r="C4041" s="53">
        <v>45994.548611111109</v>
      </c>
      <c r="D4041" s="49">
        <v>447.05</v>
      </c>
      <c r="E4041" s="49">
        <v>6.8</v>
      </c>
      <c r="F4041" s="49">
        <v>21.76</v>
      </c>
      <c r="G4041" s="30">
        <f t="shared" si="254"/>
        <v>2.1760000000000002</v>
      </c>
      <c r="H4041" s="31">
        <f t="shared" si="255"/>
        <v>155.30929999999961</v>
      </c>
      <c r="I4041" s="31">
        <f>MAX($H$19:H4041)</f>
        <v>196.25129999999973</v>
      </c>
      <c r="J4041" s="32">
        <f t="shared" si="256"/>
        <v>-40.942000000000121</v>
      </c>
      <c r="K4041" s="33">
        <f t="shared" si="257"/>
        <v>1.4209842013461538E-2</v>
      </c>
    </row>
    <row r="4042" spans="1:11" x14ac:dyDescent="0.25">
      <c r="A4042" s="50" t="s">
        <v>1145</v>
      </c>
      <c r="B4042" s="48" t="s">
        <v>107</v>
      </c>
      <c r="C4042" s="52">
        <v>45994.548611111109</v>
      </c>
      <c r="D4042" s="48">
        <v>447.05</v>
      </c>
      <c r="E4042" s="48">
        <v>15.9</v>
      </c>
      <c r="F4042" s="48">
        <v>54.38</v>
      </c>
      <c r="G4042" s="30">
        <f t="shared" si="254"/>
        <v>5.4380000000000006</v>
      </c>
      <c r="H4042" s="31">
        <f t="shared" si="255"/>
        <v>160.7472999999996</v>
      </c>
      <c r="I4042" s="31">
        <f>MAX($H$19:H4042)</f>
        <v>196.25129999999973</v>
      </c>
      <c r="J4042" s="32">
        <f t="shared" si="256"/>
        <v>-35.504000000000133</v>
      </c>
      <c r="K4042" s="33">
        <f t="shared" si="257"/>
        <v>3.5014001093302216E-2</v>
      </c>
    </row>
    <row r="4043" spans="1:11" x14ac:dyDescent="0.25">
      <c r="A4043" s="51" t="s">
        <v>1144</v>
      </c>
      <c r="B4043" s="49" t="s">
        <v>108</v>
      </c>
      <c r="C4043" s="53">
        <v>45994.888888888891</v>
      </c>
      <c r="D4043" s="49">
        <v>5.3922999999999996</v>
      </c>
      <c r="E4043" s="49">
        <v>5.8</v>
      </c>
      <c r="F4043" s="49">
        <v>4.47</v>
      </c>
      <c r="G4043" s="30">
        <f t="shared" si="254"/>
        <v>0.44700000000000001</v>
      </c>
      <c r="H4043" s="31">
        <f t="shared" si="255"/>
        <v>161.1942999999996</v>
      </c>
      <c r="I4043" s="31">
        <f>MAX($H$19:H4043)</f>
        <v>196.25129999999973</v>
      </c>
      <c r="J4043" s="32">
        <f t="shared" si="256"/>
        <v>-35.05700000000013</v>
      </c>
      <c r="K4043" s="33">
        <f t="shared" si="257"/>
        <v>2.7807621030027097E-3</v>
      </c>
    </row>
    <row r="4044" spans="1:11" x14ac:dyDescent="0.25">
      <c r="A4044" s="50" t="s">
        <v>1144</v>
      </c>
      <c r="B4044" s="48" t="s">
        <v>110</v>
      </c>
      <c r="C4044" s="52">
        <v>45994.888888888891</v>
      </c>
      <c r="D4044" s="48">
        <v>5.3922999999999996</v>
      </c>
      <c r="E4044" s="48">
        <v>13.6</v>
      </c>
      <c r="F4044" s="48">
        <v>8.43</v>
      </c>
      <c r="G4044" s="30">
        <f t="shared" si="254"/>
        <v>0.84299999999999997</v>
      </c>
      <c r="H4044" s="31">
        <f t="shared" si="255"/>
        <v>162.03729999999959</v>
      </c>
      <c r="I4044" s="31">
        <f>MAX($H$19:H4044)</f>
        <v>196.25129999999973</v>
      </c>
      <c r="J4044" s="32">
        <f t="shared" si="256"/>
        <v>-34.214000000000141</v>
      </c>
      <c r="K4044" s="33">
        <f t="shared" si="257"/>
        <v>5.2297134576098081E-3</v>
      </c>
    </row>
    <row r="4045" spans="1:11" x14ac:dyDescent="0.25">
      <c r="A4045" s="51" t="s">
        <v>1148</v>
      </c>
      <c r="B4045" s="49" t="s">
        <v>105</v>
      </c>
      <c r="C4045" s="53">
        <v>45995.128472222219</v>
      </c>
      <c r="D4045" s="49">
        <v>1658.104</v>
      </c>
      <c r="E4045" s="49">
        <v>0.55000000000000004</v>
      </c>
      <c r="F4045" s="49">
        <v>4.42</v>
      </c>
      <c r="G4045" s="30">
        <f t="shared" si="254"/>
        <v>0.442</v>
      </c>
      <c r="H4045" s="31">
        <f t="shared" si="255"/>
        <v>162.4792999999996</v>
      </c>
      <c r="I4045" s="31">
        <f>MAX($H$19:H4045)</f>
        <v>196.25129999999973</v>
      </c>
      <c r="J4045" s="32">
        <f t="shared" si="256"/>
        <v>-33.772000000000133</v>
      </c>
      <c r="K4045" s="33">
        <f t="shared" si="257"/>
        <v>2.7277670017953337E-3</v>
      </c>
    </row>
    <row r="4046" spans="1:11" x14ac:dyDescent="0.25">
      <c r="A4046" s="50" t="s">
        <v>1148</v>
      </c>
      <c r="B4046" s="48" t="s">
        <v>107</v>
      </c>
      <c r="C4046" s="52">
        <v>45995.128472222219</v>
      </c>
      <c r="D4046" s="48">
        <v>1658.104</v>
      </c>
      <c r="E4046" s="48">
        <v>1.28</v>
      </c>
      <c r="F4046" s="48">
        <v>5.64</v>
      </c>
      <c r="G4046" s="30">
        <f t="shared" si="254"/>
        <v>0.56399999999999995</v>
      </c>
      <c r="H4046" s="31">
        <f t="shared" si="255"/>
        <v>163.04329999999959</v>
      </c>
      <c r="I4046" s="31">
        <f>MAX($H$19:H4046)</f>
        <v>196.25129999999973</v>
      </c>
      <c r="J4046" s="32">
        <f t="shared" si="256"/>
        <v>-33.208000000000141</v>
      </c>
      <c r="K4046" s="33">
        <f t="shared" si="257"/>
        <v>3.4712114096995261E-3</v>
      </c>
    </row>
    <row r="4047" spans="1:11" x14ac:dyDescent="0.25">
      <c r="A4047" s="51" t="s">
        <v>1146</v>
      </c>
      <c r="B4047" s="49" t="s">
        <v>105</v>
      </c>
      <c r="C4047" s="53">
        <v>45995.131944444445</v>
      </c>
      <c r="D4047" s="49">
        <v>4195.5600000000004</v>
      </c>
      <c r="E4047" s="49">
        <v>0.4</v>
      </c>
      <c r="F4047" s="49">
        <v>3.82</v>
      </c>
      <c r="G4047" s="30">
        <f t="shared" si="254"/>
        <v>0.38200000000000001</v>
      </c>
      <c r="H4047" s="31">
        <f t="shared" si="255"/>
        <v>163.4252999999996</v>
      </c>
      <c r="I4047" s="31">
        <f>MAX($H$19:H4047)</f>
        <v>196.25129999999973</v>
      </c>
      <c r="J4047" s="32">
        <f t="shared" si="256"/>
        <v>-32.826000000000136</v>
      </c>
      <c r="K4047" s="33">
        <f t="shared" si="257"/>
        <v>2.3429358949433876E-3</v>
      </c>
    </row>
    <row r="4048" spans="1:11" x14ac:dyDescent="0.25">
      <c r="A4048" s="50" t="s">
        <v>1146</v>
      </c>
      <c r="B4048" s="48" t="s">
        <v>107</v>
      </c>
      <c r="C4048" s="52">
        <v>45995.131944444445</v>
      </c>
      <c r="D4048" s="48">
        <v>4195.5600000000004</v>
      </c>
      <c r="E4048" s="48">
        <v>1</v>
      </c>
      <c r="F4048" s="48">
        <v>5.17</v>
      </c>
      <c r="G4048" s="30">
        <f t="shared" si="254"/>
        <v>0.51700000000000002</v>
      </c>
      <c r="H4048" s="31">
        <f t="shared" si="255"/>
        <v>163.94229999999959</v>
      </c>
      <c r="I4048" s="31">
        <f>MAX($H$19:H4048)</f>
        <v>196.25129999999973</v>
      </c>
      <c r="J4048" s="32">
        <f t="shared" si="256"/>
        <v>-32.30900000000014</v>
      </c>
      <c r="K4048" s="33">
        <f t="shared" si="257"/>
        <v>3.1635248642651881E-3</v>
      </c>
    </row>
    <row r="4049" spans="1:11" x14ac:dyDescent="0.25">
      <c r="A4049" s="51" t="s">
        <v>1146</v>
      </c>
      <c r="B4049" s="49" t="s">
        <v>108</v>
      </c>
      <c r="C4049" s="53">
        <v>45995.420138888891</v>
      </c>
      <c r="D4049" s="49">
        <v>4199.76</v>
      </c>
      <c r="E4049" s="49">
        <v>0.6</v>
      </c>
      <c r="F4049" s="49">
        <v>-5.83</v>
      </c>
      <c r="G4049" s="30">
        <f t="shared" si="254"/>
        <v>-0.58300000000000007</v>
      </c>
      <c r="H4049" s="31">
        <f t="shared" si="255"/>
        <v>163.35929999999959</v>
      </c>
      <c r="I4049" s="31">
        <f>MAX($H$19:H4049)</f>
        <v>196.25129999999973</v>
      </c>
      <c r="J4049" s="32">
        <f t="shared" si="256"/>
        <v>-32.892000000000138</v>
      </c>
      <c r="K4049" s="33">
        <f t="shared" si="257"/>
        <v>-3.5561291991145216E-3</v>
      </c>
    </row>
    <row r="4050" spans="1:11" x14ac:dyDescent="0.25">
      <c r="A4050" s="50" t="s">
        <v>1146</v>
      </c>
      <c r="B4050" s="48" t="s">
        <v>110</v>
      </c>
      <c r="C4050" s="52">
        <v>45995.420138888891</v>
      </c>
      <c r="D4050" s="48">
        <v>4199.76</v>
      </c>
      <c r="E4050" s="48">
        <v>1.4</v>
      </c>
      <c r="F4050" s="48">
        <v>-13.59</v>
      </c>
      <c r="G4050" s="30">
        <f t="shared" si="254"/>
        <v>-1.359</v>
      </c>
      <c r="H4050" s="31">
        <f t="shared" si="255"/>
        <v>162.00029999999958</v>
      </c>
      <c r="I4050" s="31">
        <f>MAX($H$19:H4050)</f>
        <v>196.25129999999973</v>
      </c>
      <c r="J4050" s="32">
        <f t="shared" si="256"/>
        <v>-34.251000000000147</v>
      </c>
      <c r="K4050" s="33">
        <f t="shared" si="257"/>
        <v>-8.3190855984325296E-3</v>
      </c>
    </row>
    <row r="4051" spans="1:11" x14ac:dyDescent="0.25">
      <c r="A4051" s="51" t="s">
        <v>1146</v>
      </c>
      <c r="B4051" s="49" t="s">
        <v>108</v>
      </c>
      <c r="C4051" s="53">
        <v>45995.625</v>
      </c>
      <c r="D4051" s="49">
        <v>4201.1499999999996</v>
      </c>
      <c r="E4051" s="49">
        <v>0.3</v>
      </c>
      <c r="F4051" s="49">
        <v>4</v>
      </c>
      <c r="G4051" s="30">
        <f t="shared" si="254"/>
        <v>0.4</v>
      </c>
      <c r="H4051" s="31">
        <f t="shared" si="255"/>
        <v>162.40029999999959</v>
      </c>
      <c r="I4051" s="31">
        <f>MAX($H$19:H4051)</f>
        <v>196.25129999999973</v>
      </c>
      <c r="J4051" s="32">
        <f t="shared" si="256"/>
        <v>-33.851000000000141</v>
      </c>
      <c r="K4051" s="33">
        <f t="shared" si="257"/>
        <v>2.4691312300040291E-3</v>
      </c>
    </row>
    <row r="4052" spans="1:11" x14ac:dyDescent="0.25">
      <c r="A4052" s="50" t="s">
        <v>1146</v>
      </c>
      <c r="B4052" s="48" t="s">
        <v>110</v>
      </c>
      <c r="C4052" s="52">
        <v>45995.625</v>
      </c>
      <c r="D4052" s="48">
        <v>4201.1499999999996</v>
      </c>
      <c r="E4052" s="48">
        <v>0.7</v>
      </c>
      <c r="F4052" s="48">
        <v>0</v>
      </c>
      <c r="G4052" s="30">
        <f t="shared" si="254"/>
        <v>0</v>
      </c>
      <c r="H4052" s="31">
        <f t="shared" si="255"/>
        <v>162.40029999999959</v>
      </c>
      <c r="I4052" s="31">
        <f>MAX($H$19:H4052)</f>
        <v>196.25129999999973</v>
      </c>
      <c r="J4052" s="32">
        <f t="shared" si="256"/>
        <v>-33.851000000000141</v>
      </c>
      <c r="K4052" s="33">
        <f t="shared" si="257"/>
        <v>0</v>
      </c>
    </row>
    <row r="4053" spans="1:11" x14ac:dyDescent="0.25">
      <c r="A4053" s="50" t="s">
        <v>1147</v>
      </c>
      <c r="B4053" s="48" t="s">
        <v>105</v>
      </c>
      <c r="C4053" s="52">
        <v>45995.628472222219</v>
      </c>
      <c r="D4053" s="48">
        <v>59.009</v>
      </c>
      <c r="E4053" s="48">
        <v>19.73</v>
      </c>
      <c r="F4053" s="48">
        <v>-6.1</v>
      </c>
      <c r="G4053" s="30">
        <f t="shared" si="254"/>
        <v>-0.61</v>
      </c>
      <c r="H4053" s="31">
        <f t="shared" si="255"/>
        <v>161.79029999999958</v>
      </c>
      <c r="I4053" s="31">
        <f>MAX($H$19:H4053)</f>
        <v>196.25129999999973</v>
      </c>
      <c r="J4053" s="32">
        <f t="shared" si="256"/>
        <v>-34.461000000000155</v>
      </c>
      <c r="K4053" s="33">
        <f t="shared" si="257"/>
        <v>-3.7561506967660474E-3</v>
      </c>
    </row>
    <row r="4054" spans="1:11" x14ac:dyDescent="0.25">
      <c r="A4054" s="51" t="s">
        <v>1147</v>
      </c>
      <c r="B4054" s="49" t="s">
        <v>107</v>
      </c>
      <c r="C4054" s="53">
        <v>45995.628472222219</v>
      </c>
      <c r="D4054" s="49">
        <v>59.009</v>
      </c>
      <c r="E4054" s="49">
        <v>46.05</v>
      </c>
      <c r="F4054" s="49">
        <v>-14.23</v>
      </c>
      <c r="G4054" s="30">
        <f t="shared" si="254"/>
        <v>-1.423</v>
      </c>
      <c r="H4054" s="31">
        <f t="shared" si="255"/>
        <v>160.36729999999957</v>
      </c>
      <c r="I4054" s="31">
        <f>MAX($H$19:H4054)</f>
        <v>196.25129999999973</v>
      </c>
      <c r="J4054" s="32">
        <f t="shared" si="256"/>
        <v>-35.884000000000157</v>
      </c>
      <c r="K4054" s="33">
        <f t="shared" si="257"/>
        <v>-8.7953356907058966E-3</v>
      </c>
    </row>
    <row r="4055" spans="1:11" x14ac:dyDescent="0.25">
      <c r="A4055" s="50" t="s">
        <v>1148</v>
      </c>
      <c r="B4055" s="48" t="s">
        <v>108</v>
      </c>
      <c r="C4055" s="52">
        <v>45995.677083333336</v>
      </c>
      <c r="D4055" s="48">
        <v>1654.845</v>
      </c>
      <c r="E4055" s="48">
        <v>0.37</v>
      </c>
      <c r="F4055" s="48">
        <v>-3.53</v>
      </c>
      <c r="G4055" s="30">
        <f t="shared" si="254"/>
        <v>-0.35299999999999998</v>
      </c>
      <c r="H4055" s="31">
        <f t="shared" si="255"/>
        <v>160.01429999999957</v>
      </c>
      <c r="I4055" s="31">
        <f>MAX($H$19:H4055)</f>
        <v>196.25129999999973</v>
      </c>
      <c r="J4055" s="32">
        <f t="shared" si="256"/>
        <v>-36.237000000000165</v>
      </c>
      <c r="K4055" s="33">
        <f t="shared" si="257"/>
        <v>-2.2011968774183766E-3</v>
      </c>
    </row>
    <row r="4056" spans="1:11" x14ac:dyDescent="0.25">
      <c r="A4056" s="50" t="s">
        <v>1148</v>
      </c>
      <c r="B4056" s="48" t="s">
        <v>110</v>
      </c>
      <c r="C4056" s="52">
        <v>45995.677083333336</v>
      </c>
      <c r="D4056" s="48">
        <v>1654.845</v>
      </c>
      <c r="E4056" s="48">
        <v>0.87</v>
      </c>
      <c r="F4056" s="48">
        <v>-8.31</v>
      </c>
      <c r="G4056" s="30">
        <f t="shared" si="254"/>
        <v>-0.83100000000000007</v>
      </c>
      <c r="H4056" s="31">
        <f t="shared" si="255"/>
        <v>159.18329999999958</v>
      </c>
      <c r="I4056" s="31">
        <f>MAX($H$19:H4056)</f>
        <v>196.25129999999973</v>
      </c>
      <c r="J4056" s="32">
        <f t="shared" si="256"/>
        <v>-37.068000000000154</v>
      </c>
      <c r="K4056" s="33">
        <f t="shared" si="257"/>
        <v>-5.1932858500770562E-3</v>
      </c>
    </row>
    <row r="4057" spans="1:11" x14ac:dyDescent="0.25">
      <c r="A4057" s="50" t="s">
        <v>1147</v>
      </c>
      <c r="B4057" s="48" t="s">
        <v>108</v>
      </c>
      <c r="C4057" s="52">
        <v>45995.697916666664</v>
      </c>
      <c r="D4057" s="48">
        <v>59.965000000000003</v>
      </c>
      <c r="E4057" s="48">
        <v>15.69</v>
      </c>
      <c r="F4057" s="48">
        <v>-5.93</v>
      </c>
      <c r="G4057" s="30">
        <f t="shared" si="254"/>
        <v>-0.59299999999999997</v>
      </c>
      <c r="H4057" s="31">
        <f t="shared" si="255"/>
        <v>158.59029999999959</v>
      </c>
      <c r="I4057" s="31">
        <f>MAX($H$19:H4057)</f>
        <v>196.25129999999973</v>
      </c>
      <c r="J4057" s="32">
        <f t="shared" si="256"/>
        <v>-37.661000000000143</v>
      </c>
      <c r="K4057" s="33">
        <f t="shared" si="257"/>
        <v>-3.7252651503014711E-3</v>
      </c>
    </row>
    <row r="4058" spans="1:11" x14ac:dyDescent="0.25">
      <c r="A4058" s="51" t="s">
        <v>1147</v>
      </c>
      <c r="B4058" s="49" t="s">
        <v>110</v>
      </c>
      <c r="C4058" s="53">
        <v>45995.697916666664</v>
      </c>
      <c r="D4058" s="49">
        <v>59.965000000000003</v>
      </c>
      <c r="E4058" s="49">
        <v>36.61</v>
      </c>
      <c r="F4058" s="49">
        <v>-13.84</v>
      </c>
      <c r="G4058" s="30">
        <f t="shared" si="254"/>
        <v>-1.3840000000000001</v>
      </c>
      <c r="H4058" s="31">
        <f t="shared" si="255"/>
        <v>157.2062999999996</v>
      </c>
      <c r="I4058" s="31">
        <f>MAX($H$19:H4058)</f>
        <v>196.25129999999973</v>
      </c>
      <c r="J4058" s="32">
        <f t="shared" si="256"/>
        <v>-39.04500000000013</v>
      </c>
      <c r="K4058" s="33">
        <f t="shared" si="257"/>
        <v>-8.7268893494746314E-3</v>
      </c>
    </row>
    <row r="4059" spans="1:11" x14ac:dyDescent="0.25">
      <c r="A4059" s="51" t="s">
        <v>1144</v>
      </c>
      <c r="B4059" s="49" t="s">
        <v>105</v>
      </c>
      <c r="C4059" s="53">
        <v>45995.805555555555</v>
      </c>
      <c r="D4059" s="49">
        <v>5.3482000000000003</v>
      </c>
      <c r="E4059" s="49">
        <v>3.9</v>
      </c>
      <c r="F4059" s="49">
        <v>-5.93</v>
      </c>
      <c r="G4059" s="30">
        <f t="shared" si="254"/>
        <v>-0.59299999999999997</v>
      </c>
      <c r="H4059" s="31">
        <f t="shared" si="255"/>
        <v>156.61329999999961</v>
      </c>
      <c r="I4059" s="31">
        <f>MAX($H$19:H4059)</f>
        <v>196.25129999999973</v>
      </c>
      <c r="J4059" s="32">
        <f t="shared" si="256"/>
        <v>-39.638000000000119</v>
      </c>
      <c r="K4059" s="33">
        <f t="shared" si="257"/>
        <v>-3.7721134585572136E-3</v>
      </c>
    </row>
    <row r="4060" spans="1:11" x14ac:dyDescent="0.25">
      <c r="A4060" s="50" t="s">
        <v>1144</v>
      </c>
      <c r="B4060" s="48" t="s">
        <v>107</v>
      </c>
      <c r="C4060" s="52">
        <v>45995.805555555555</v>
      </c>
      <c r="D4060" s="48">
        <v>5.3482000000000003</v>
      </c>
      <c r="E4060" s="48">
        <v>9.1999999999999993</v>
      </c>
      <c r="F4060" s="48">
        <v>-13.98</v>
      </c>
      <c r="G4060" s="30">
        <f t="shared" si="254"/>
        <v>-1.3980000000000001</v>
      </c>
      <c r="H4060" s="31">
        <f t="shared" si="255"/>
        <v>155.21529999999962</v>
      </c>
      <c r="I4060" s="31">
        <f>MAX($H$19:H4060)</f>
        <v>196.25129999999973</v>
      </c>
      <c r="J4060" s="32">
        <f t="shared" si="256"/>
        <v>-41.036000000000115</v>
      </c>
      <c r="K4060" s="33">
        <f t="shared" si="257"/>
        <v>-8.9264449443310356E-3</v>
      </c>
    </row>
    <row r="4061" spans="1:11" x14ac:dyDescent="0.25">
      <c r="A4061" s="51" t="s">
        <v>1148</v>
      </c>
      <c r="B4061" s="49" t="s">
        <v>105</v>
      </c>
      <c r="C4061" s="53">
        <v>45995.822916666664</v>
      </c>
      <c r="D4061" s="49">
        <v>1645.2940000000001</v>
      </c>
      <c r="E4061" s="49">
        <v>0.37</v>
      </c>
      <c r="F4061" s="49">
        <v>-3.53</v>
      </c>
      <c r="G4061" s="30">
        <f t="shared" si="254"/>
        <v>-0.35299999999999998</v>
      </c>
      <c r="H4061" s="31">
        <f t="shared" si="255"/>
        <v>154.86229999999961</v>
      </c>
      <c r="I4061" s="31">
        <f>MAX($H$19:H4061)</f>
        <v>196.25129999999973</v>
      </c>
      <c r="J4061" s="32">
        <f t="shared" si="256"/>
        <v>-41.389000000000124</v>
      </c>
      <c r="K4061" s="33">
        <f t="shared" si="257"/>
        <v>-2.2742603338717915E-3</v>
      </c>
    </row>
    <row r="4062" spans="1:11" x14ac:dyDescent="0.25">
      <c r="A4062" s="51" t="s">
        <v>1148</v>
      </c>
      <c r="B4062" s="49" t="s">
        <v>105</v>
      </c>
      <c r="C4062" s="53">
        <v>45995.822916666664</v>
      </c>
      <c r="D4062" s="49">
        <v>1645.2940000000001</v>
      </c>
      <c r="E4062" s="49">
        <v>0.87</v>
      </c>
      <c r="F4062" s="49">
        <v>-8.31</v>
      </c>
      <c r="G4062" s="30">
        <f t="shared" si="254"/>
        <v>-0.83100000000000007</v>
      </c>
      <c r="H4062" s="31">
        <f t="shared" si="255"/>
        <v>154.03129999999962</v>
      </c>
      <c r="I4062" s="31">
        <f>MAX($H$19:H4062)</f>
        <v>196.25129999999973</v>
      </c>
      <c r="J4062" s="32">
        <f t="shared" si="256"/>
        <v>-42.220000000000113</v>
      </c>
      <c r="K4062" s="33">
        <f t="shared" si="257"/>
        <v>-5.3660574587874876E-3</v>
      </c>
    </row>
    <row r="4063" spans="1:11" x14ac:dyDescent="0.25">
      <c r="A4063" s="51" t="s">
        <v>1148</v>
      </c>
      <c r="B4063" s="49" t="s">
        <v>105</v>
      </c>
      <c r="C4063" s="53">
        <v>45995.822916666664</v>
      </c>
      <c r="D4063" s="49">
        <v>1645.2940000000001</v>
      </c>
      <c r="E4063" s="49">
        <v>0.69</v>
      </c>
      <c r="F4063" s="49">
        <v>-5.93</v>
      </c>
      <c r="G4063" s="30">
        <f t="shared" si="254"/>
        <v>-0.59299999999999997</v>
      </c>
      <c r="H4063" s="31">
        <f t="shared" si="255"/>
        <v>153.43829999999963</v>
      </c>
      <c r="I4063" s="31">
        <f>MAX($H$19:H4063)</f>
        <v>196.25129999999973</v>
      </c>
      <c r="J4063" s="32">
        <f t="shared" si="256"/>
        <v>-42.813000000000102</v>
      </c>
      <c r="K4063" s="33">
        <f t="shared" si="257"/>
        <v>-3.849866877705943E-3</v>
      </c>
    </row>
    <row r="4064" spans="1:11" x14ac:dyDescent="0.25">
      <c r="A4064" s="50" t="s">
        <v>1148</v>
      </c>
      <c r="B4064" s="48" t="s">
        <v>107</v>
      </c>
      <c r="C4064" s="52">
        <v>45995.822916666664</v>
      </c>
      <c r="D4064" s="48">
        <v>1645.2940000000001</v>
      </c>
      <c r="E4064" s="48">
        <v>1.62</v>
      </c>
      <c r="F4064" s="48">
        <v>-13.92</v>
      </c>
      <c r="G4064" s="30">
        <f t="shared" si="254"/>
        <v>-1.3920000000000001</v>
      </c>
      <c r="H4064" s="31">
        <f t="shared" si="255"/>
        <v>152.04629999999963</v>
      </c>
      <c r="I4064" s="31">
        <f>MAX($H$19:H4064)</f>
        <v>196.25129999999973</v>
      </c>
      <c r="J4064" s="32">
        <f t="shared" si="256"/>
        <v>-44.205000000000098</v>
      </c>
      <c r="K4064" s="33">
        <f t="shared" si="257"/>
        <v>-9.0720504593703177E-3</v>
      </c>
    </row>
    <row r="4065" spans="1:11" x14ac:dyDescent="0.25">
      <c r="A4065" s="51" t="s">
        <v>1148</v>
      </c>
      <c r="B4065" s="49" t="s">
        <v>108</v>
      </c>
      <c r="C4065" s="53">
        <v>45995.90625</v>
      </c>
      <c r="D4065" s="49">
        <v>1651.7170000000001</v>
      </c>
      <c r="E4065" s="49">
        <v>1.1000000000000001</v>
      </c>
      <c r="F4065" s="49">
        <v>-5.89</v>
      </c>
      <c r="G4065" s="30">
        <f t="shared" si="254"/>
        <v>-0.58899999999999997</v>
      </c>
      <c r="H4065" s="31">
        <f t="shared" si="255"/>
        <v>151.45729999999963</v>
      </c>
      <c r="I4065" s="31">
        <f>MAX($H$19:H4065)</f>
        <v>196.25129999999973</v>
      </c>
      <c r="J4065" s="32">
        <f t="shared" si="256"/>
        <v>-44.794000000000096</v>
      </c>
      <c r="K4065" s="33">
        <f t="shared" si="257"/>
        <v>-3.8738200140352452E-3</v>
      </c>
    </row>
    <row r="4066" spans="1:11" x14ac:dyDescent="0.25">
      <c r="A4066" s="50" t="s">
        <v>1148</v>
      </c>
      <c r="B4066" s="48" t="s">
        <v>110</v>
      </c>
      <c r="C4066" s="52">
        <v>45995.90625</v>
      </c>
      <c r="D4066" s="48">
        <v>1651.7170000000001</v>
      </c>
      <c r="E4066" s="48">
        <v>2.56</v>
      </c>
      <c r="F4066" s="48">
        <v>-13.7</v>
      </c>
      <c r="G4066" s="30">
        <f t="shared" si="254"/>
        <v>-1.37</v>
      </c>
      <c r="H4066" s="31">
        <f t="shared" si="255"/>
        <v>150.08729999999963</v>
      </c>
      <c r="I4066" s="31">
        <f>MAX($H$19:H4066)</f>
        <v>196.25129999999973</v>
      </c>
      <c r="J4066" s="32">
        <f t="shared" si="256"/>
        <v>-46.164000000000101</v>
      </c>
      <c r="K4066" s="33">
        <f t="shared" si="257"/>
        <v>-9.0454537351452036E-3</v>
      </c>
    </row>
    <row r="4067" spans="1:11" x14ac:dyDescent="0.25">
      <c r="A4067" s="51" t="s">
        <v>1148</v>
      </c>
      <c r="B4067" s="49" t="s">
        <v>105</v>
      </c>
      <c r="C4067" s="53">
        <v>45996.038194444445</v>
      </c>
      <c r="D4067" s="49">
        <v>1642.758</v>
      </c>
      <c r="E4067" s="49">
        <v>1.1000000000000001</v>
      </c>
      <c r="F4067" s="49">
        <v>-5.84</v>
      </c>
      <c r="G4067" s="30">
        <f t="shared" si="254"/>
        <v>-0.58399999999999996</v>
      </c>
      <c r="H4067" s="31">
        <f t="shared" si="255"/>
        <v>149.50329999999963</v>
      </c>
      <c r="I4067" s="31">
        <f>MAX($H$19:H4067)</f>
        <v>196.25129999999973</v>
      </c>
      <c r="J4067" s="32">
        <f t="shared" si="256"/>
        <v>-46.748000000000104</v>
      </c>
      <c r="K4067" s="33">
        <f t="shared" si="257"/>
        <v>-3.8910687313317149E-3</v>
      </c>
    </row>
    <row r="4068" spans="1:11" x14ac:dyDescent="0.25">
      <c r="A4068" s="50" t="s">
        <v>1148</v>
      </c>
      <c r="B4068" s="48" t="s">
        <v>107</v>
      </c>
      <c r="C4068" s="52">
        <v>45996.038194444445</v>
      </c>
      <c r="D4068" s="48">
        <v>1642.758</v>
      </c>
      <c r="E4068" s="48">
        <v>2.58</v>
      </c>
      <c r="F4068" s="48">
        <v>13.69</v>
      </c>
      <c r="G4068" s="30">
        <f t="shared" si="254"/>
        <v>1.369</v>
      </c>
      <c r="H4068" s="31">
        <f t="shared" si="255"/>
        <v>150.87229999999963</v>
      </c>
      <c r="I4068" s="31">
        <f>MAX($H$19:H4068)</f>
        <v>196.25129999999973</v>
      </c>
      <c r="J4068" s="32">
        <f t="shared" si="256"/>
        <v>-45.379000000000104</v>
      </c>
      <c r="K4068" s="33">
        <f t="shared" si="257"/>
        <v>9.1569885079461066E-3</v>
      </c>
    </row>
    <row r="4069" spans="1:11" x14ac:dyDescent="0.25">
      <c r="A4069" s="51" t="s">
        <v>1145</v>
      </c>
      <c r="B4069" s="49" t="s">
        <v>108</v>
      </c>
      <c r="C4069" s="53">
        <v>45996.086805555555</v>
      </c>
      <c r="D4069" s="49">
        <v>446.55</v>
      </c>
      <c r="E4069" s="49">
        <v>5.3</v>
      </c>
      <c r="F4069" s="49">
        <v>6.1</v>
      </c>
      <c r="G4069" s="30">
        <f t="shared" si="254"/>
        <v>0.61</v>
      </c>
      <c r="H4069" s="31">
        <f t="shared" si="255"/>
        <v>151.48229999999964</v>
      </c>
      <c r="I4069" s="31">
        <f>MAX($H$19:H4069)</f>
        <v>196.25129999999973</v>
      </c>
      <c r="J4069" s="32">
        <f t="shared" si="256"/>
        <v>-44.769000000000091</v>
      </c>
      <c r="K4069" s="33">
        <f t="shared" si="257"/>
        <v>4.0431543762506905E-3</v>
      </c>
    </row>
    <row r="4070" spans="1:11" x14ac:dyDescent="0.25">
      <c r="A4070" s="50" t="s">
        <v>1145</v>
      </c>
      <c r="B4070" s="48" t="s">
        <v>110</v>
      </c>
      <c r="C4070" s="52">
        <v>45996.086805555555</v>
      </c>
      <c r="D4070" s="48">
        <v>446.55</v>
      </c>
      <c r="E4070" s="48">
        <v>12.4</v>
      </c>
      <c r="F4070" s="48">
        <v>5.83</v>
      </c>
      <c r="G4070" s="30">
        <f t="shared" si="254"/>
        <v>0.58300000000000007</v>
      </c>
      <c r="H4070" s="31">
        <f t="shared" si="255"/>
        <v>152.06529999999964</v>
      </c>
      <c r="I4070" s="31">
        <f>MAX($H$19:H4070)</f>
        <v>196.25129999999973</v>
      </c>
      <c r="J4070" s="32">
        <f t="shared" si="256"/>
        <v>-44.186000000000092</v>
      </c>
      <c r="K4070" s="33">
        <f t="shared" si="257"/>
        <v>3.8486344609238721E-3</v>
      </c>
    </row>
    <row r="4071" spans="1:11" x14ac:dyDescent="0.25">
      <c r="A4071" s="51" t="s">
        <v>1144</v>
      </c>
      <c r="B4071" s="49" t="s">
        <v>108</v>
      </c>
      <c r="C4071" s="53">
        <v>45996.104166666664</v>
      </c>
      <c r="D4071" s="49">
        <v>5.3753000000000002</v>
      </c>
      <c r="E4071" s="49">
        <v>3.6</v>
      </c>
      <c r="F4071" s="49">
        <v>4.5</v>
      </c>
      <c r="G4071" s="30">
        <f t="shared" si="254"/>
        <v>0.45</v>
      </c>
      <c r="H4071" s="31">
        <f t="shared" si="255"/>
        <v>152.51529999999963</v>
      </c>
      <c r="I4071" s="31">
        <f>MAX($H$19:H4071)</f>
        <v>196.25129999999973</v>
      </c>
      <c r="J4071" s="32">
        <f t="shared" si="256"/>
        <v>-43.736000000000104</v>
      </c>
      <c r="K4071" s="33">
        <f t="shared" si="257"/>
        <v>2.9592550042645271E-3</v>
      </c>
    </row>
    <row r="4072" spans="1:11" x14ac:dyDescent="0.25">
      <c r="A4072" s="50" t="s">
        <v>1144</v>
      </c>
      <c r="B4072" s="48" t="s">
        <v>110</v>
      </c>
      <c r="C4072" s="52">
        <v>45996.104166666664</v>
      </c>
      <c r="D4072" s="48">
        <v>5.3753000000000002</v>
      </c>
      <c r="E4072" s="48">
        <v>8.4</v>
      </c>
      <c r="F4072" s="48">
        <v>72.58</v>
      </c>
      <c r="G4072" s="30">
        <f t="shared" si="254"/>
        <v>7.258</v>
      </c>
      <c r="H4072" s="31">
        <f t="shared" si="255"/>
        <v>159.77329999999964</v>
      </c>
      <c r="I4072" s="31">
        <f>MAX($H$19:H4072)</f>
        <v>196.25129999999973</v>
      </c>
      <c r="J4072" s="32">
        <f t="shared" si="256"/>
        <v>-36.478000000000094</v>
      </c>
      <c r="K4072" s="33">
        <f t="shared" si="257"/>
        <v>4.7588668153293545E-2</v>
      </c>
    </row>
    <row r="4073" spans="1:11" x14ac:dyDescent="0.25">
      <c r="A4073" s="51" t="s">
        <v>1146</v>
      </c>
      <c r="B4073" s="49" t="s">
        <v>108</v>
      </c>
      <c r="C4073" s="53">
        <v>45996.1875</v>
      </c>
      <c r="D4073" s="49">
        <v>4212.28</v>
      </c>
      <c r="E4073" s="49">
        <v>0.7</v>
      </c>
      <c r="F4073" s="49">
        <v>4.3099999999999996</v>
      </c>
      <c r="G4073" s="30">
        <f t="shared" ref="G4073:G4136" si="258">(F4073*0.1)</f>
        <v>0.43099999999999999</v>
      </c>
      <c r="H4073" s="31">
        <f t="shared" ref="H4073:H4136" si="259">(H4072+G4073)</f>
        <v>160.20429999999965</v>
      </c>
      <c r="I4073" s="31">
        <f>MAX($H$19:H4073)</f>
        <v>196.25129999999973</v>
      </c>
      <c r="J4073" s="32">
        <f t="shared" ref="J4073:J4136" si="260">(H4073-I4073)</f>
        <v>-36.047000000000082</v>
      </c>
      <c r="K4073" s="33">
        <f t="shared" ref="K4073:K4136" si="261">(H4073/H4072)-1</f>
        <v>2.6975721225011018E-3</v>
      </c>
    </row>
    <row r="4074" spans="1:11" x14ac:dyDescent="0.25">
      <c r="A4074" s="50" t="s">
        <v>1146</v>
      </c>
      <c r="B4074" s="48" t="s">
        <v>110</v>
      </c>
      <c r="C4074" s="52">
        <v>45996.1875</v>
      </c>
      <c r="D4074" s="48">
        <v>4212.28</v>
      </c>
      <c r="E4074" s="48">
        <v>1.7</v>
      </c>
      <c r="F4074" s="48">
        <v>16.239999999999998</v>
      </c>
      <c r="G4074" s="30">
        <f t="shared" si="258"/>
        <v>1.6239999999999999</v>
      </c>
      <c r="H4074" s="31">
        <f t="shared" si="259"/>
        <v>161.82829999999964</v>
      </c>
      <c r="I4074" s="31">
        <f>MAX($H$19:H4074)</f>
        <v>196.25129999999973</v>
      </c>
      <c r="J4074" s="32">
        <f t="shared" si="260"/>
        <v>-34.423000000000087</v>
      </c>
      <c r="K4074" s="33">
        <f t="shared" si="261"/>
        <v>1.0137056246305454E-2</v>
      </c>
    </row>
    <row r="4075" spans="1:11" x14ac:dyDescent="0.25">
      <c r="A4075" s="51" t="s">
        <v>1148</v>
      </c>
      <c r="B4075" s="49" t="s">
        <v>108</v>
      </c>
      <c r="C4075" s="53">
        <v>45996.197916666664</v>
      </c>
      <c r="D4075" s="49">
        <v>1648.8979999999999</v>
      </c>
      <c r="E4075" s="49">
        <v>1.02</v>
      </c>
      <c r="F4075" s="49">
        <v>4.51</v>
      </c>
      <c r="G4075" s="30">
        <f t="shared" si="258"/>
        <v>0.45100000000000001</v>
      </c>
      <c r="H4075" s="31">
        <f t="shared" si="259"/>
        <v>162.27929999999964</v>
      </c>
      <c r="I4075" s="31">
        <f>MAX($H$19:H4075)</f>
        <v>196.25129999999973</v>
      </c>
      <c r="J4075" s="32">
        <f t="shared" si="260"/>
        <v>-33.972000000000094</v>
      </c>
      <c r="K4075" s="33">
        <f t="shared" si="261"/>
        <v>2.7869043918771208E-3</v>
      </c>
    </row>
    <row r="4076" spans="1:11" x14ac:dyDescent="0.25">
      <c r="A4076" s="50" t="s">
        <v>1148</v>
      </c>
      <c r="B4076" s="48" t="s">
        <v>110</v>
      </c>
      <c r="C4076" s="52">
        <v>45996.197916666664</v>
      </c>
      <c r="D4076" s="48">
        <v>1648.8979999999999</v>
      </c>
      <c r="E4076" s="48">
        <v>2.4</v>
      </c>
      <c r="F4076" s="48">
        <v>28.61</v>
      </c>
      <c r="G4076" s="30">
        <f t="shared" si="258"/>
        <v>2.8610000000000002</v>
      </c>
      <c r="H4076" s="31">
        <f t="shared" si="259"/>
        <v>165.14029999999963</v>
      </c>
      <c r="I4076" s="31">
        <f>MAX($H$19:H4076)</f>
        <v>196.25129999999973</v>
      </c>
      <c r="J4076" s="32">
        <f t="shared" si="260"/>
        <v>-31.111000000000104</v>
      </c>
      <c r="K4076" s="33">
        <f t="shared" si="261"/>
        <v>1.7630098231875557E-2</v>
      </c>
    </row>
    <row r="4077" spans="1:11" x14ac:dyDescent="0.25">
      <c r="A4077" s="50" t="s">
        <v>1147</v>
      </c>
      <c r="B4077" s="48" t="s">
        <v>108</v>
      </c>
      <c r="C4077" s="52">
        <v>45996.611111111109</v>
      </c>
      <c r="D4077" s="48">
        <v>60.091000000000001</v>
      </c>
      <c r="E4077" s="48">
        <v>19.739999999999998</v>
      </c>
      <c r="F4077" s="48">
        <v>4.5999999999999996</v>
      </c>
      <c r="G4077" s="30">
        <f t="shared" si="258"/>
        <v>0.45999999999999996</v>
      </c>
      <c r="H4077" s="31">
        <f t="shared" si="259"/>
        <v>165.60029999999963</v>
      </c>
      <c r="I4077" s="31">
        <f>MAX($H$19:H4077)</f>
        <v>196.25129999999973</v>
      </c>
      <c r="J4077" s="32">
        <f t="shared" si="260"/>
        <v>-30.651000000000096</v>
      </c>
      <c r="K4077" s="33">
        <f t="shared" si="261"/>
        <v>2.7855102600637949E-3</v>
      </c>
    </row>
    <row r="4078" spans="1:11" x14ac:dyDescent="0.25">
      <c r="A4078" s="51" t="s">
        <v>1147</v>
      </c>
      <c r="B4078" s="49" t="s">
        <v>110</v>
      </c>
      <c r="C4078" s="53">
        <v>45996.611111111109</v>
      </c>
      <c r="D4078" s="49">
        <v>60.091000000000001</v>
      </c>
      <c r="E4078" s="49">
        <v>46.06</v>
      </c>
      <c r="F4078" s="49">
        <v>5.34</v>
      </c>
      <c r="G4078" s="30">
        <f t="shared" si="258"/>
        <v>0.53400000000000003</v>
      </c>
      <c r="H4078" s="31">
        <f t="shared" si="259"/>
        <v>166.13429999999963</v>
      </c>
      <c r="I4078" s="31">
        <f>MAX($H$19:H4078)</f>
        <v>196.25129999999973</v>
      </c>
      <c r="J4078" s="32">
        <f t="shared" si="260"/>
        <v>-30.117000000000104</v>
      </c>
      <c r="K4078" s="33">
        <f t="shared" si="261"/>
        <v>3.2246318394351103E-3</v>
      </c>
    </row>
    <row r="4079" spans="1:11" x14ac:dyDescent="0.25">
      <c r="A4079" s="51" t="s">
        <v>1148</v>
      </c>
      <c r="B4079" s="49" t="s">
        <v>108</v>
      </c>
      <c r="C4079" s="53">
        <v>45999.065972222219</v>
      </c>
      <c r="D4079" s="49">
        <v>1654.8219999999999</v>
      </c>
      <c r="E4079" s="49">
        <v>0.71</v>
      </c>
      <c r="F4079" s="49">
        <v>-6</v>
      </c>
      <c r="G4079" s="30">
        <f t="shared" si="258"/>
        <v>-0.60000000000000009</v>
      </c>
      <c r="H4079" s="31">
        <f t="shared" si="259"/>
        <v>165.53429999999963</v>
      </c>
      <c r="I4079" s="31">
        <f>MAX($H$19:H4079)</f>
        <v>196.25129999999973</v>
      </c>
      <c r="J4079" s="32">
        <f t="shared" si="260"/>
        <v>-30.717000000000098</v>
      </c>
      <c r="K4079" s="33">
        <f t="shared" si="261"/>
        <v>-3.6115359681895276E-3</v>
      </c>
    </row>
    <row r="4080" spans="1:11" x14ac:dyDescent="0.25">
      <c r="A4080" s="50" t="s">
        <v>1148</v>
      </c>
      <c r="B4080" s="48" t="s">
        <v>110</v>
      </c>
      <c r="C4080" s="52">
        <v>45999.065972222219</v>
      </c>
      <c r="D4080" s="48">
        <v>1654.8219999999999</v>
      </c>
      <c r="E4080" s="48">
        <v>1.66</v>
      </c>
      <c r="F4080" s="48">
        <v>14.04</v>
      </c>
      <c r="G4080" s="30">
        <f t="shared" si="258"/>
        <v>1.4039999999999999</v>
      </c>
      <c r="H4080" s="31">
        <f t="shared" si="259"/>
        <v>166.93829999999963</v>
      </c>
      <c r="I4080" s="31">
        <f>MAX($H$19:H4080)</f>
        <v>196.25129999999973</v>
      </c>
      <c r="J4080" s="32">
        <f t="shared" si="260"/>
        <v>-29.313000000000102</v>
      </c>
      <c r="K4080" s="33">
        <f t="shared" si="261"/>
        <v>8.4816258624345053E-3</v>
      </c>
    </row>
    <row r="4081" spans="1:11" x14ac:dyDescent="0.25">
      <c r="A4081" s="50" t="s">
        <v>1147</v>
      </c>
      <c r="B4081" s="48" t="s">
        <v>108</v>
      </c>
      <c r="C4081" s="52">
        <v>45999.177083333336</v>
      </c>
      <c r="D4081" s="48">
        <v>60.253999999999998</v>
      </c>
      <c r="E4081" s="48">
        <v>61.33</v>
      </c>
      <c r="F4081" s="48">
        <v>-6.32</v>
      </c>
      <c r="G4081" s="30">
        <f t="shared" si="258"/>
        <v>-0.63200000000000012</v>
      </c>
      <c r="H4081" s="31">
        <f t="shared" si="259"/>
        <v>166.30629999999962</v>
      </c>
      <c r="I4081" s="31">
        <f>MAX($H$19:H4081)</f>
        <v>196.25129999999973</v>
      </c>
      <c r="J4081" s="32">
        <f t="shared" si="260"/>
        <v>-29.945000000000107</v>
      </c>
      <c r="K4081" s="33">
        <f t="shared" si="261"/>
        <v>-3.7858298545031532E-3</v>
      </c>
    </row>
    <row r="4082" spans="1:11" x14ac:dyDescent="0.25">
      <c r="A4082" s="51" t="s">
        <v>1147</v>
      </c>
      <c r="B4082" s="49" t="s">
        <v>110</v>
      </c>
      <c r="C4082" s="53">
        <v>45999.177083333336</v>
      </c>
      <c r="D4082" s="49">
        <v>60.253999999999998</v>
      </c>
      <c r="E4082" s="49">
        <v>143.1</v>
      </c>
      <c r="F4082" s="49">
        <v>-14.74</v>
      </c>
      <c r="G4082" s="30">
        <f t="shared" si="258"/>
        <v>-1.4740000000000002</v>
      </c>
      <c r="H4082" s="31">
        <f t="shared" si="259"/>
        <v>164.83229999999963</v>
      </c>
      <c r="I4082" s="31">
        <f>MAX($H$19:H4082)</f>
        <v>196.25129999999973</v>
      </c>
      <c r="J4082" s="32">
        <f t="shared" si="260"/>
        <v>-31.419000000000096</v>
      </c>
      <c r="K4082" s="33">
        <f t="shared" si="261"/>
        <v>-8.8631639330559731E-3</v>
      </c>
    </row>
    <row r="4083" spans="1:11" x14ac:dyDescent="0.25">
      <c r="A4083" s="51" t="s">
        <v>1144</v>
      </c>
      <c r="B4083" s="49" t="s">
        <v>108</v>
      </c>
      <c r="C4083" s="53">
        <v>45999.229166666664</v>
      </c>
      <c r="D4083" s="49">
        <v>5.4455</v>
      </c>
      <c r="E4083" s="49">
        <v>5.4</v>
      </c>
      <c r="F4083" s="49">
        <v>4.4800000000000004</v>
      </c>
      <c r="G4083" s="30">
        <f t="shared" si="258"/>
        <v>0.44800000000000006</v>
      </c>
      <c r="H4083" s="31">
        <f t="shared" si="259"/>
        <v>165.28029999999964</v>
      </c>
      <c r="I4083" s="31">
        <f>MAX($H$19:H4083)</f>
        <v>196.25129999999973</v>
      </c>
      <c r="J4083" s="32">
        <f t="shared" si="260"/>
        <v>-30.971000000000089</v>
      </c>
      <c r="K4083" s="33">
        <f t="shared" si="261"/>
        <v>2.7179139040103273E-3</v>
      </c>
    </row>
    <row r="4084" spans="1:11" x14ac:dyDescent="0.25">
      <c r="A4084" s="50" t="s">
        <v>1144</v>
      </c>
      <c r="B4084" s="48" t="s">
        <v>110</v>
      </c>
      <c r="C4084" s="52">
        <v>45999.229166666664</v>
      </c>
      <c r="D4084" s="48">
        <v>5.4455</v>
      </c>
      <c r="E4084" s="48">
        <v>12.7</v>
      </c>
      <c r="F4084" s="48">
        <v>34.42</v>
      </c>
      <c r="G4084" s="30">
        <f t="shared" si="258"/>
        <v>3.4420000000000002</v>
      </c>
      <c r="H4084" s="31">
        <f t="shared" si="259"/>
        <v>168.72229999999965</v>
      </c>
      <c r="I4084" s="31">
        <f>MAX($H$19:H4084)</f>
        <v>196.25129999999973</v>
      </c>
      <c r="J4084" s="32">
        <f t="shared" si="260"/>
        <v>-27.529000000000082</v>
      </c>
      <c r="K4084" s="33">
        <f t="shared" si="261"/>
        <v>2.0825228415001673E-2</v>
      </c>
    </row>
    <row r="4085" spans="1:11" x14ac:dyDescent="0.25">
      <c r="A4085" s="50" t="s">
        <v>1147</v>
      </c>
      <c r="B4085" s="48" t="s">
        <v>105</v>
      </c>
      <c r="C4085" s="52">
        <v>45999.381944444445</v>
      </c>
      <c r="D4085" s="48">
        <v>59.938000000000002</v>
      </c>
      <c r="E4085" s="48">
        <v>28.76</v>
      </c>
      <c r="F4085" s="48">
        <v>4.8</v>
      </c>
      <c r="G4085" s="30">
        <f t="shared" si="258"/>
        <v>0.48</v>
      </c>
      <c r="H4085" s="31">
        <f t="shared" si="259"/>
        <v>169.20229999999964</v>
      </c>
      <c r="I4085" s="31">
        <f>MAX($H$19:H4085)</f>
        <v>196.25129999999973</v>
      </c>
      <c r="J4085" s="32">
        <f t="shared" si="260"/>
        <v>-27.049000000000092</v>
      </c>
      <c r="K4085" s="33">
        <f t="shared" si="261"/>
        <v>2.8449114313875423E-3</v>
      </c>
    </row>
    <row r="4086" spans="1:11" x14ac:dyDescent="0.25">
      <c r="A4086" s="51" t="s">
        <v>1147</v>
      </c>
      <c r="B4086" s="49" t="s">
        <v>107</v>
      </c>
      <c r="C4086" s="53">
        <v>45999.381944444445</v>
      </c>
      <c r="D4086" s="49">
        <v>59.938000000000002</v>
      </c>
      <c r="E4086" s="49">
        <v>67.12</v>
      </c>
      <c r="F4086" s="49">
        <v>29.67</v>
      </c>
      <c r="G4086" s="30">
        <f t="shared" si="258"/>
        <v>2.9670000000000005</v>
      </c>
      <c r="H4086" s="31">
        <f t="shared" si="259"/>
        <v>172.16929999999965</v>
      </c>
      <c r="I4086" s="31">
        <f>MAX($H$19:H4086)</f>
        <v>196.25129999999973</v>
      </c>
      <c r="J4086" s="32">
        <f t="shared" si="260"/>
        <v>-24.082000000000079</v>
      </c>
      <c r="K4086" s="33">
        <f t="shared" si="261"/>
        <v>1.7535222629952552E-2</v>
      </c>
    </row>
    <row r="4087" spans="1:11" x14ac:dyDescent="0.25">
      <c r="A4087" s="51" t="s">
        <v>1144</v>
      </c>
      <c r="B4087" s="49" t="s">
        <v>105</v>
      </c>
      <c r="C4087" s="53">
        <v>45999.427083333336</v>
      </c>
      <c r="D4087" s="49">
        <v>5.4439000000000002</v>
      </c>
      <c r="E4087" s="49">
        <v>2.8</v>
      </c>
      <c r="F4087" s="49">
        <v>-5.85</v>
      </c>
      <c r="G4087" s="30">
        <f t="shared" si="258"/>
        <v>-0.58499999999999996</v>
      </c>
      <c r="H4087" s="31">
        <f t="shared" si="259"/>
        <v>171.58429999999964</v>
      </c>
      <c r="I4087" s="31">
        <f>MAX($H$19:H4087)</f>
        <v>196.25129999999973</v>
      </c>
      <c r="J4087" s="32">
        <f t="shared" si="260"/>
        <v>-24.667000000000087</v>
      </c>
      <c r="K4087" s="33">
        <f t="shared" si="261"/>
        <v>-3.3978183102331139E-3</v>
      </c>
    </row>
    <row r="4088" spans="1:11" x14ac:dyDescent="0.25">
      <c r="A4088" s="50" t="s">
        <v>1144</v>
      </c>
      <c r="B4088" s="48" t="s">
        <v>107</v>
      </c>
      <c r="C4088" s="52">
        <v>45999.427083333336</v>
      </c>
      <c r="D4088" s="48">
        <v>5.4439000000000002</v>
      </c>
      <c r="E4088" s="48">
        <v>6.7</v>
      </c>
      <c r="F4088" s="48">
        <v>-14</v>
      </c>
      <c r="G4088" s="30">
        <f t="shared" si="258"/>
        <v>-1.4000000000000001</v>
      </c>
      <c r="H4088" s="31">
        <f t="shared" si="259"/>
        <v>170.18429999999964</v>
      </c>
      <c r="I4088" s="31">
        <f>MAX($H$19:H4088)</f>
        <v>196.25129999999973</v>
      </c>
      <c r="J4088" s="32">
        <f t="shared" si="260"/>
        <v>-26.067000000000093</v>
      </c>
      <c r="K4088" s="33">
        <f t="shared" si="261"/>
        <v>-8.1592546637425656E-3</v>
      </c>
    </row>
    <row r="4089" spans="1:11" x14ac:dyDescent="0.25">
      <c r="A4089" s="51" t="s">
        <v>1148</v>
      </c>
      <c r="B4089" s="49" t="s">
        <v>105</v>
      </c>
      <c r="C4089" s="53">
        <v>45999.638888888891</v>
      </c>
      <c r="D4089" s="49">
        <v>1652.8579999999999</v>
      </c>
      <c r="E4089" s="49">
        <v>0.3</v>
      </c>
      <c r="F4089" s="49">
        <v>4.41</v>
      </c>
      <c r="G4089" s="30">
        <f t="shared" si="258"/>
        <v>0.44100000000000006</v>
      </c>
      <c r="H4089" s="31">
        <f t="shared" si="259"/>
        <v>170.62529999999964</v>
      </c>
      <c r="I4089" s="31">
        <f>MAX($H$19:H4089)</f>
        <v>196.25129999999973</v>
      </c>
      <c r="J4089" s="32">
        <f t="shared" si="260"/>
        <v>-25.62600000000009</v>
      </c>
      <c r="K4089" s="33">
        <f t="shared" si="261"/>
        <v>2.5913083639326207E-3</v>
      </c>
    </row>
    <row r="4090" spans="1:11" x14ac:dyDescent="0.25">
      <c r="A4090" s="50" t="s">
        <v>1148</v>
      </c>
      <c r="B4090" s="48" t="s">
        <v>107</v>
      </c>
      <c r="C4090" s="52">
        <v>45999.638888888891</v>
      </c>
      <c r="D4090" s="48">
        <v>1652.8579999999999</v>
      </c>
      <c r="E4090" s="48">
        <v>0.71</v>
      </c>
      <c r="F4090" s="48">
        <v>0</v>
      </c>
      <c r="G4090" s="30">
        <f t="shared" si="258"/>
        <v>0</v>
      </c>
      <c r="H4090" s="31">
        <f t="shared" si="259"/>
        <v>170.62529999999964</v>
      </c>
      <c r="I4090" s="31">
        <f>MAX($H$19:H4090)</f>
        <v>196.25129999999973</v>
      </c>
      <c r="J4090" s="32">
        <f t="shared" si="260"/>
        <v>-25.62600000000009</v>
      </c>
      <c r="K4090" s="33">
        <f t="shared" si="261"/>
        <v>0</v>
      </c>
    </row>
    <row r="4091" spans="1:11" x14ac:dyDescent="0.25">
      <c r="A4091" s="51" t="s">
        <v>1144</v>
      </c>
      <c r="B4091" s="49" t="s">
        <v>108</v>
      </c>
      <c r="C4091" s="53">
        <v>45999.795138888891</v>
      </c>
      <c r="D4091" s="49">
        <v>5.4329999999999998</v>
      </c>
      <c r="E4091" s="49">
        <v>3.3</v>
      </c>
      <c r="F4091" s="49">
        <v>-5.94</v>
      </c>
      <c r="G4091" s="30">
        <f t="shared" si="258"/>
        <v>-0.59400000000000008</v>
      </c>
      <c r="H4091" s="31">
        <f t="shared" si="259"/>
        <v>170.03129999999965</v>
      </c>
      <c r="I4091" s="31">
        <f>MAX($H$19:H4091)</f>
        <v>196.25129999999973</v>
      </c>
      <c r="J4091" s="32">
        <f t="shared" si="260"/>
        <v>-26.220000000000084</v>
      </c>
      <c r="K4091" s="33">
        <f t="shared" si="261"/>
        <v>-3.4813125603295747E-3</v>
      </c>
    </row>
    <row r="4092" spans="1:11" x14ac:dyDescent="0.25">
      <c r="A4092" s="50" t="s">
        <v>1144</v>
      </c>
      <c r="B4092" s="48" t="s">
        <v>110</v>
      </c>
      <c r="C4092" s="52">
        <v>45999.795138888891</v>
      </c>
      <c r="D4092" s="48">
        <v>5.4329999999999998</v>
      </c>
      <c r="E4092" s="48">
        <v>7.8</v>
      </c>
      <c r="F4092" s="48">
        <v>-14.04</v>
      </c>
      <c r="G4092" s="30">
        <f t="shared" si="258"/>
        <v>-1.4039999999999999</v>
      </c>
      <c r="H4092" s="31">
        <f t="shared" si="259"/>
        <v>168.62729999999965</v>
      </c>
      <c r="I4092" s="31">
        <f>MAX($H$19:H4092)</f>
        <v>196.25129999999973</v>
      </c>
      <c r="J4092" s="32">
        <f t="shared" si="260"/>
        <v>-27.62400000000008</v>
      </c>
      <c r="K4092" s="33">
        <f t="shared" si="261"/>
        <v>-8.2573032141729508E-3</v>
      </c>
    </row>
    <row r="4093" spans="1:11" x14ac:dyDescent="0.25">
      <c r="A4093" s="51" t="s">
        <v>1145</v>
      </c>
      <c r="B4093" s="49" t="s">
        <v>105</v>
      </c>
      <c r="C4093" s="53">
        <v>46000.104166666664</v>
      </c>
      <c r="D4093" s="49">
        <v>445.15</v>
      </c>
      <c r="E4093" s="49">
        <v>6</v>
      </c>
      <c r="F4093" s="49">
        <v>-7.8</v>
      </c>
      <c r="G4093" s="30">
        <f t="shared" si="258"/>
        <v>-0.78</v>
      </c>
      <c r="H4093" s="31">
        <f t="shared" si="259"/>
        <v>167.84729999999965</v>
      </c>
      <c r="I4093" s="31">
        <f>MAX($H$19:H4093)</f>
        <v>196.25129999999973</v>
      </c>
      <c r="J4093" s="32">
        <f t="shared" si="260"/>
        <v>-28.404000000000082</v>
      </c>
      <c r="K4093" s="33">
        <f t="shared" si="261"/>
        <v>-4.6255855368614318E-3</v>
      </c>
    </row>
    <row r="4094" spans="1:11" x14ac:dyDescent="0.25">
      <c r="A4094" s="50" t="s">
        <v>1145</v>
      </c>
      <c r="B4094" s="48" t="s">
        <v>107</v>
      </c>
      <c r="C4094" s="52">
        <v>46000.104166666664</v>
      </c>
      <c r="D4094" s="48">
        <v>445.15</v>
      </c>
      <c r="E4094" s="48">
        <v>14.1</v>
      </c>
      <c r="F4094" s="48">
        <v>-18.329999999999998</v>
      </c>
      <c r="G4094" s="30">
        <f t="shared" si="258"/>
        <v>-1.833</v>
      </c>
      <c r="H4094" s="31">
        <f t="shared" si="259"/>
        <v>166.01429999999965</v>
      </c>
      <c r="I4094" s="31">
        <f>MAX($H$19:H4094)</f>
        <v>196.25129999999973</v>
      </c>
      <c r="J4094" s="32">
        <f t="shared" si="260"/>
        <v>-30.23700000000008</v>
      </c>
      <c r="K4094" s="33">
        <f t="shared" si="261"/>
        <v>-1.0920640367762857E-2</v>
      </c>
    </row>
    <row r="4095" spans="1:11" x14ac:dyDescent="0.25">
      <c r="A4095" s="51" t="s">
        <v>1144</v>
      </c>
      <c r="B4095" s="49" t="s">
        <v>105</v>
      </c>
      <c r="C4095" s="53">
        <v>46000.111111111109</v>
      </c>
      <c r="D4095" s="49">
        <v>5.4088000000000003</v>
      </c>
      <c r="E4095" s="49">
        <v>3.3</v>
      </c>
      <c r="F4095" s="49">
        <v>4.3899999999999997</v>
      </c>
      <c r="G4095" s="30">
        <f t="shared" si="258"/>
        <v>0.439</v>
      </c>
      <c r="H4095" s="31">
        <f t="shared" si="259"/>
        <v>166.45329999999964</v>
      </c>
      <c r="I4095" s="31">
        <f>MAX($H$19:H4095)</f>
        <v>196.25129999999973</v>
      </c>
      <c r="J4095" s="32">
        <f t="shared" si="260"/>
        <v>-29.798000000000087</v>
      </c>
      <c r="K4095" s="33">
        <f t="shared" si="261"/>
        <v>2.6443505167927928E-3</v>
      </c>
    </row>
    <row r="4096" spans="1:11" x14ac:dyDescent="0.25">
      <c r="A4096" s="50" t="s">
        <v>1144</v>
      </c>
      <c r="B4096" s="48" t="s">
        <v>107</v>
      </c>
      <c r="C4096" s="52">
        <v>46000.111111111109</v>
      </c>
      <c r="D4096" s="48">
        <v>5.4088000000000003</v>
      </c>
      <c r="E4096" s="48">
        <v>7.9</v>
      </c>
      <c r="F4096" s="48">
        <v>0.08</v>
      </c>
      <c r="G4096" s="30">
        <f t="shared" si="258"/>
        <v>8.0000000000000002E-3</v>
      </c>
      <c r="H4096" s="31">
        <f t="shared" si="259"/>
        <v>166.46129999999965</v>
      </c>
      <c r="I4096" s="31">
        <f>MAX($H$19:H4096)</f>
        <v>196.25129999999973</v>
      </c>
      <c r="J4096" s="32">
        <f t="shared" si="260"/>
        <v>-29.790000000000077</v>
      </c>
      <c r="K4096" s="33">
        <f t="shared" si="261"/>
        <v>4.8061528368670281E-5</v>
      </c>
    </row>
    <row r="4097" spans="1:11" x14ac:dyDescent="0.25">
      <c r="A4097" s="51" t="s">
        <v>1146</v>
      </c>
      <c r="B4097" s="49" t="s">
        <v>105</v>
      </c>
      <c r="C4097" s="53">
        <v>46000.222222222219</v>
      </c>
      <c r="D4097" s="49">
        <v>4183.84</v>
      </c>
      <c r="E4097" s="49">
        <v>0.8</v>
      </c>
      <c r="F4097" s="49">
        <v>4.47</v>
      </c>
      <c r="G4097" s="30">
        <f t="shared" si="258"/>
        <v>0.44700000000000001</v>
      </c>
      <c r="H4097" s="31">
        <f t="shared" si="259"/>
        <v>166.90829999999966</v>
      </c>
      <c r="I4097" s="31">
        <f>MAX($H$19:H4097)</f>
        <v>196.25129999999973</v>
      </c>
      <c r="J4097" s="32">
        <f t="shared" si="260"/>
        <v>-29.343000000000075</v>
      </c>
      <c r="K4097" s="33">
        <f t="shared" si="261"/>
        <v>2.6853088375495826E-3</v>
      </c>
    </row>
    <row r="4098" spans="1:11" x14ac:dyDescent="0.25">
      <c r="A4098" s="50" t="s">
        <v>1146</v>
      </c>
      <c r="B4098" s="48" t="s">
        <v>107</v>
      </c>
      <c r="C4098" s="52">
        <v>46000.222222222219</v>
      </c>
      <c r="D4098" s="48">
        <v>4183.84</v>
      </c>
      <c r="E4098" s="48">
        <v>1.8</v>
      </c>
      <c r="F4098" s="48">
        <v>3.53</v>
      </c>
      <c r="G4098" s="30">
        <f t="shared" si="258"/>
        <v>0.35299999999999998</v>
      </c>
      <c r="H4098" s="31">
        <f t="shared" si="259"/>
        <v>167.26129999999966</v>
      </c>
      <c r="I4098" s="31">
        <f>MAX($H$19:H4098)</f>
        <v>196.25129999999973</v>
      </c>
      <c r="J4098" s="32">
        <f t="shared" si="260"/>
        <v>-28.990000000000066</v>
      </c>
      <c r="K4098" s="33">
        <f t="shared" si="261"/>
        <v>2.1149337690218317E-3</v>
      </c>
    </row>
    <row r="4099" spans="1:11" x14ac:dyDescent="0.25">
      <c r="A4099" s="51" t="s">
        <v>1145</v>
      </c>
      <c r="B4099" s="49" t="s">
        <v>108</v>
      </c>
      <c r="C4099" s="53">
        <v>46000.395833333336</v>
      </c>
      <c r="D4099" s="49">
        <v>446.45</v>
      </c>
      <c r="E4099" s="49">
        <v>7.8</v>
      </c>
      <c r="F4099" s="49">
        <v>5.46</v>
      </c>
      <c r="G4099" s="30">
        <f t="shared" si="258"/>
        <v>0.54600000000000004</v>
      </c>
      <c r="H4099" s="31">
        <f t="shared" si="259"/>
        <v>167.80729999999966</v>
      </c>
      <c r="I4099" s="31">
        <f>MAX($H$19:H4099)</f>
        <v>196.25129999999973</v>
      </c>
      <c r="J4099" s="32">
        <f t="shared" si="260"/>
        <v>-28.444000000000074</v>
      </c>
      <c r="K4099" s="33">
        <f t="shared" si="261"/>
        <v>3.2643534397973628E-3</v>
      </c>
    </row>
    <row r="4100" spans="1:11" x14ac:dyDescent="0.25">
      <c r="A4100" s="50" t="s">
        <v>1145</v>
      </c>
      <c r="B4100" s="48" t="s">
        <v>110</v>
      </c>
      <c r="C4100" s="52">
        <v>46000.395833333336</v>
      </c>
      <c r="D4100" s="48">
        <v>446.45</v>
      </c>
      <c r="E4100" s="48">
        <v>18.2</v>
      </c>
      <c r="F4100" s="48">
        <v>16.93</v>
      </c>
      <c r="G4100" s="30">
        <f t="shared" si="258"/>
        <v>1.6930000000000001</v>
      </c>
      <c r="H4100" s="31">
        <f t="shared" si="259"/>
        <v>169.50029999999967</v>
      </c>
      <c r="I4100" s="31">
        <f>MAX($H$19:H4100)</f>
        <v>196.25129999999973</v>
      </c>
      <c r="J4100" s="32">
        <f t="shared" si="260"/>
        <v>-26.751000000000062</v>
      </c>
      <c r="K4100" s="33">
        <f t="shared" si="261"/>
        <v>1.00889532219397E-2</v>
      </c>
    </row>
    <row r="4101" spans="1:11" x14ac:dyDescent="0.25">
      <c r="A4101" s="51" t="s">
        <v>1146</v>
      </c>
      <c r="B4101" s="49" t="s">
        <v>108</v>
      </c>
      <c r="C4101" s="53">
        <v>46000.395833333336</v>
      </c>
      <c r="D4101" s="49">
        <v>4206.92</v>
      </c>
      <c r="E4101" s="49">
        <v>0.5</v>
      </c>
      <c r="F4101" s="49">
        <v>-5.54</v>
      </c>
      <c r="G4101" s="30">
        <f t="shared" si="258"/>
        <v>-0.55400000000000005</v>
      </c>
      <c r="H4101" s="31">
        <f t="shared" si="259"/>
        <v>168.94629999999967</v>
      </c>
      <c r="I4101" s="31">
        <f>MAX($H$19:H4101)</f>
        <v>196.25129999999973</v>
      </c>
      <c r="J4101" s="32">
        <f t="shared" si="260"/>
        <v>-27.305000000000064</v>
      </c>
      <c r="K4101" s="33">
        <f t="shared" si="261"/>
        <v>-3.2684307933378287E-3</v>
      </c>
    </row>
    <row r="4102" spans="1:11" x14ac:dyDescent="0.25">
      <c r="A4102" s="50" t="s">
        <v>1146</v>
      </c>
      <c r="B4102" s="48" t="s">
        <v>110</v>
      </c>
      <c r="C4102" s="52">
        <v>46000.395833333336</v>
      </c>
      <c r="D4102" s="48">
        <v>4206.92</v>
      </c>
      <c r="E4102" s="48">
        <v>1.2</v>
      </c>
      <c r="F4102" s="48">
        <v>13.31</v>
      </c>
      <c r="G4102" s="30">
        <f t="shared" si="258"/>
        <v>1.3310000000000002</v>
      </c>
      <c r="H4102" s="31">
        <f t="shared" si="259"/>
        <v>170.27729999999966</v>
      </c>
      <c r="I4102" s="31">
        <f>MAX($H$19:H4102)</f>
        <v>196.25129999999973</v>
      </c>
      <c r="J4102" s="32">
        <f t="shared" si="260"/>
        <v>-25.974000000000075</v>
      </c>
      <c r="K4102" s="33">
        <f t="shared" si="261"/>
        <v>7.8782429683277311E-3</v>
      </c>
    </row>
    <row r="4103" spans="1:11" x14ac:dyDescent="0.25">
      <c r="A4103" s="51" t="s">
        <v>1148</v>
      </c>
      <c r="B4103" s="49" t="s">
        <v>108</v>
      </c>
      <c r="C4103" s="53">
        <v>46000.402777777781</v>
      </c>
      <c r="D4103" s="49">
        <v>1654.162</v>
      </c>
      <c r="E4103" s="49">
        <v>0.64</v>
      </c>
      <c r="F4103" s="49">
        <v>-5.88</v>
      </c>
      <c r="G4103" s="30">
        <f t="shared" si="258"/>
        <v>-0.58799999999999997</v>
      </c>
      <c r="H4103" s="31">
        <f t="shared" si="259"/>
        <v>169.68929999999966</v>
      </c>
      <c r="I4103" s="31">
        <f>MAX($H$19:H4103)</f>
        <v>196.25129999999973</v>
      </c>
      <c r="J4103" s="32">
        <f t="shared" si="260"/>
        <v>-26.562000000000069</v>
      </c>
      <c r="K4103" s="33">
        <f t="shared" si="261"/>
        <v>-3.4531907658860161E-3</v>
      </c>
    </row>
    <row r="4104" spans="1:11" x14ac:dyDescent="0.25">
      <c r="A4104" s="50" t="s">
        <v>1148</v>
      </c>
      <c r="B4104" s="48" t="s">
        <v>110</v>
      </c>
      <c r="C4104" s="52">
        <v>46000.402777777781</v>
      </c>
      <c r="D4104" s="48">
        <v>1654.162</v>
      </c>
      <c r="E4104" s="48">
        <v>1.51</v>
      </c>
      <c r="F4104" s="48">
        <v>-13.87</v>
      </c>
      <c r="G4104" s="30">
        <f t="shared" si="258"/>
        <v>-1.387</v>
      </c>
      <c r="H4104" s="31">
        <f t="shared" si="259"/>
        <v>168.30229999999966</v>
      </c>
      <c r="I4104" s="31">
        <f>MAX($H$19:H4104)</f>
        <v>196.25129999999973</v>
      </c>
      <c r="J4104" s="32">
        <f t="shared" si="260"/>
        <v>-27.949000000000069</v>
      </c>
      <c r="K4104" s="33">
        <f t="shared" si="261"/>
        <v>-8.1737622820060585E-3</v>
      </c>
    </row>
    <row r="4105" spans="1:11" x14ac:dyDescent="0.25">
      <c r="A4105" s="51" t="s">
        <v>1144</v>
      </c>
      <c r="B4105" s="49" t="s">
        <v>105</v>
      </c>
      <c r="C4105" s="53">
        <v>46000.590277777781</v>
      </c>
      <c r="D4105" s="49">
        <v>5.3250999999999999</v>
      </c>
      <c r="E4105" s="49">
        <v>2.1</v>
      </c>
      <c r="F4105" s="49">
        <v>-5.94</v>
      </c>
      <c r="G4105" s="30">
        <f t="shared" si="258"/>
        <v>-0.59400000000000008</v>
      </c>
      <c r="H4105" s="31">
        <f t="shared" si="259"/>
        <v>167.70829999999967</v>
      </c>
      <c r="I4105" s="31">
        <f>MAX($H$19:H4105)</f>
        <v>196.25129999999973</v>
      </c>
      <c r="J4105" s="32">
        <f t="shared" si="260"/>
        <v>-28.543000000000063</v>
      </c>
      <c r="K4105" s="33">
        <f t="shared" si="261"/>
        <v>-3.5293635321679284E-3</v>
      </c>
    </row>
    <row r="4106" spans="1:11" x14ac:dyDescent="0.25">
      <c r="A4106" s="50" t="s">
        <v>1144</v>
      </c>
      <c r="B4106" s="48" t="s">
        <v>107</v>
      </c>
      <c r="C4106" s="52">
        <v>46000.590277777781</v>
      </c>
      <c r="D4106" s="48">
        <v>5.3250999999999999</v>
      </c>
      <c r="E4106" s="48">
        <v>4.9000000000000004</v>
      </c>
      <c r="F4106" s="48">
        <v>-13.87</v>
      </c>
      <c r="G4106" s="30">
        <f t="shared" si="258"/>
        <v>-1.387</v>
      </c>
      <c r="H4106" s="31">
        <f t="shared" si="259"/>
        <v>166.32129999999967</v>
      </c>
      <c r="I4106" s="31">
        <f>MAX($H$19:H4106)</f>
        <v>196.25129999999973</v>
      </c>
      <c r="J4106" s="32">
        <f t="shared" si="260"/>
        <v>-29.930000000000064</v>
      </c>
      <c r="K4106" s="33">
        <f t="shared" si="261"/>
        <v>-8.2703122027949494E-3</v>
      </c>
    </row>
    <row r="4107" spans="1:11" x14ac:dyDescent="0.25">
      <c r="A4107" s="50" t="s">
        <v>1147</v>
      </c>
      <c r="B4107" s="48" t="s">
        <v>105</v>
      </c>
      <c r="C4107" s="52">
        <v>46000.604166666664</v>
      </c>
      <c r="D4107" s="48">
        <v>58.792000000000002</v>
      </c>
      <c r="E4107" s="48">
        <v>23.67</v>
      </c>
      <c r="F4107" s="48">
        <v>4.28</v>
      </c>
      <c r="G4107" s="30">
        <f t="shared" si="258"/>
        <v>0.42800000000000005</v>
      </c>
      <c r="H4107" s="31">
        <f t="shared" si="259"/>
        <v>166.74929999999966</v>
      </c>
      <c r="I4107" s="31">
        <f>MAX($H$19:H4107)</f>
        <v>196.25129999999973</v>
      </c>
      <c r="J4107" s="32">
        <f t="shared" si="260"/>
        <v>-29.502000000000066</v>
      </c>
      <c r="K4107" s="33">
        <f t="shared" si="261"/>
        <v>2.5733324595225149E-3</v>
      </c>
    </row>
    <row r="4108" spans="1:11" x14ac:dyDescent="0.25">
      <c r="A4108" s="51" t="s">
        <v>1147</v>
      </c>
      <c r="B4108" s="49" t="s">
        <v>107</v>
      </c>
      <c r="C4108" s="53">
        <v>46000.604166666664</v>
      </c>
      <c r="D4108" s="49">
        <v>58.792000000000002</v>
      </c>
      <c r="E4108" s="49">
        <v>55.25</v>
      </c>
      <c r="F4108" s="49">
        <v>18.670000000000002</v>
      </c>
      <c r="G4108" s="30">
        <f t="shared" si="258"/>
        <v>1.8670000000000002</v>
      </c>
      <c r="H4108" s="31">
        <f t="shared" si="259"/>
        <v>168.61629999999965</v>
      </c>
      <c r="I4108" s="31">
        <f>MAX($H$19:H4108)</f>
        <v>196.25129999999973</v>
      </c>
      <c r="J4108" s="32">
        <f t="shared" si="260"/>
        <v>-27.635000000000076</v>
      </c>
      <c r="K4108" s="33">
        <f t="shared" si="261"/>
        <v>1.11964488006846E-2</v>
      </c>
    </row>
    <row r="4109" spans="1:11" x14ac:dyDescent="0.25">
      <c r="A4109" s="51" t="s">
        <v>1146</v>
      </c>
      <c r="B4109" s="49" t="s">
        <v>108</v>
      </c>
      <c r="C4109" s="53">
        <v>46000.684027777781</v>
      </c>
      <c r="D4109" s="49">
        <v>4213.6000000000004</v>
      </c>
      <c r="E4109" s="49">
        <v>0.3</v>
      </c>
      <c r="F4109" s="49">
        <v>-5.54</v>
      </c>
      <c r="G4109" s="30">
        <f t="shared" si="258"/>
        <v>-0.55400000000000005</v>
      </c>
      <c r="H4109" s="31">
        <f t="shared" si="259"/>
        <v>168.06229999999965</v>
      </c>
      <c r="I4109" s="31">
        <f>MAX($H$19:H4109)</f>
        <v>196.25129999999973</v>
      </c>
      <c r="J4109" s="32">
        <f t="shared" si="260"/>
        <v>-28.189000000000078</v>
      </c>
      <c r="K4109" s="33">
        <f t="shared" si="261"/>
        <v>-3.2855661048191154E-3</v>
      </c>
    </row>
    <row r="4110" spans="1:11" x14ac:dyDescent="0.25">
      <c r="A4110" s="50" t="s">
        <v>1146</v>
      </c>
      <c r="B4110" s="48" t="s">
        <v>110</v>
      </c>
      <c r="C4110" s="52">
        <v>46000.684027777781</v>
      </c>
      <c r="D4110" s="48">
        <v>4213.6000000000004</v>
      </c>
      <c r="E4110" s="48">
        <v>0.7</v>
      </c>
      <c r="F4110" s="48">
        <v>-12.92</v>
      </c>
      <c r="G4110" s="30">
        <f t="shared" si="258"/>
        <v>-1.292</v>
      </c>
      <c r="H4110" s="31">
        <f t="shared" si="259"/>
        <v>166.77029999999965</v>
      </c>
      <c r="I4110" s="31">
        <f>MAX($H$19:H4110)</f>
        <v>196.25129999999973</v>
      </c>
      <c r="J4110" s="32">
        <f t="shared" si="260"/>
        <v>-29.48100000000008</v>
      </c>
      <c r="K4110" s="33">
        <f t="shared" si="261"/>
        <v>-7.6876253627374824E-3</v>
      </c>
    </row>
    <row r="4111" spans="1:11" x14ac:dyDescent="0.25">
      <c r="A4111" s="50" t="s">
        <v>1147</v>
      </c>
      <c r="B4111" s="48" t="s">
        <v>108</v>
      </c>
      <c r="C4111" s="52">
        <v>46001.291666666664</v>
      </c>
      <c r="D4111" s="48">
        <v>58.448</v>
      </c>
      <c r="E4111" s="48">
        <v>67.72</v>
      </c>
      <c r="F4111" s="48">
        <v>-5.35</v>
      </c>
      <c r="G4111" s="30">
        <f t="shared" si="258"/>
        <v>-0.53500000000000003</v>
      </c>
      <c r="H4111" s="31">
        <f t="shared" si="259"/>
        <v>166.23529999999965</v>
      </c>
      <c r="I4111" s="31">
        <f>MAX($H$19:H4111)</f>
        <v>196.25129999999973</v>
      </c>
      <c r="J4111" s="32">
        <f t="shared" si="260"/>
        <v>-30.016000000000076</v>
      </c>
      <c r="K4111" s="33">
        <f t="shared" si="261"/>
        <v>-3.2080052623278954E-3</v>
      </c>
    </row>
    <row r="4112" spans="1:11" x14ac:dyDescent="0.25">
      <c r="A4112" s="51" t="s">
        <v>1147</v>
      </c>
      <c r="B4112" s="49" t="s">
        <v>110</v>
      </c>
      <c r="C4112" s="53">
        <v>46001.291666666664</v>
      </c>
      <c r="D4112" s="49">
        <v>58.448</v>
      </c>
      <c r="E4112" s="49">
        <v>158.03</v>
      </c>
      <c r="F4112" s="49">
        <v>-12.48</v>
      </c>
      <c r="G4112" s="30">
        <f t="shared" si="258"/>
        <v>-1.2480000000000002</v>
      </c>
      <c r="H4112" s="31">
        <f t="shared" si="259"/>
        <v>164.98729999999966</v>
      </c>
      <c r="I4112" s="31">
        <f>MAX($H$19:H4112)</f>
        <v>196.25129999999973</v>
      </c>
      <c r="J4112" s="32">
        <f t="shared" si="260"/>
        <v>-31.264000000000067</v>
      </c>
      <c r="K4112" s="33">
        <f t="shared" si="261"/>
        <v>-7.5074307322210432E-3</v>
      </c>
    </row>
    <row r="4113" spans="1:11" x14ac:dyDescent="0.25">
      <c r="A4113" s="50" t="s">
        <v>1147</v>
      </c>
      <c r="B4113" s="48" t="s">
        <v>105</v>
      </c>
      <c r="C4113" s="52">
        <v>46001.375</v>
      </c>
      <c r="D4113" s="48">
        <v>58.302999999999997</v>
      </c>
      <c r="E4113" s="48">
        <v>30.5</v>
      </c>
      <c r="F4113" s="48">
        <v>-5.86</v>
      </c>
      <c r="G4113" s="30">
        <f t="shared" si="258"/>
        <v>-0.58600000000000008</v>
      </c>
      <c r="H4113" s="31">
        <f t="shared" si="259"/>
        <v>164.40129999999965</v>
      </c>
      <c r="I4113" s="31">
        <f>MAX($H$19:H4113)</f>
        <v>196.25129999999973</v>
      </c>
      <c r="J4113" s="32">
        <f t="shared" si="260"/>
        <v>-31.85000000000008</v>
      </c>
      <c r="K4113" s="33">
        <f t="shared" si="261"/>
        <v>-3.5517885316022069E-3</v>
      </c>
    </row>
    <row r="4114" spans="1:11" x14ac:dyDescent="0.25">
      <c r="A4114" s="51" t="s">
        <v>1147</v>
      </c>
      <c r="B4114" s="49" t="s">
        <v>107</v>
      </c>
      <c r="C4114" s="53">
        <v>46001.375</v>
      </c>
      <c r="D4114" s="49">
        <v>58.302999999999997</v>
      </c>
      <c r="E4114" s="49">
        <v>71.17</v>
      </c>
      <c r="F4114" s="49">
        <v>-13.66</v>
      </c>
      <c r="G4114" s="30">
        <f t="shared" si="258"/>
        <v>-1.3660000000000001</v>
      </c>
      <c r="H4114" s="31">
        <f t="shared" si="259"/>
        <v>163.03529999999964</v>
      </c>
      <c r="I4114" s="31">
        <f>MAX($H$19:H4114)</f>
        <v>196.25129999999973</v>
      </c>
      <c r="J4114" s="32">
        <f t="shared" si="260"/>
        <v>-33.216000000000093</v>
      </c>
      <c r="K4114" s="33">
        <f t="shared" si="261"/>
        <v>-8.3089367298191386E-3</v>
      </c>
    </row>
    <row r="4115" spans="1:11" x14ac:dyDescent="0.25">
      <c r="A4115" s="51" t="s">
        <v>1148</v>
      </c>
      <c r="B4115" s="49" t="s">
        <v>105</v>
      </c>
      <c r="C4115" s="53">
        <v>46001.434027777781</v>
      </c>
      <c r="D4115" s="49">
        <v>1674.95</v>
      </c>
      <c r="E4115" s="49">
        <v>0.7</v>
      </c>
      <c r="F4115" s="49">
        <v>4.51</v>
      </c>
      <c r="G4115" s="30">
        <f t="shared" si="258"/>
        <v>0.45100000000000001</v>
      </c>
      <c r="H4115" s="31">
        <f t="shared" si="259"/>
        <v>163.48629999999963</v>
      </c>
      <c r="I4115" s="31">
        <f>MAX($H$19:H4115)</f>
        <v>196.25129999999973</v>
      </c>
      <c r="J4115" s="32">
        <f t="shared" si="260"/>
        <v>-32.7650000000001</v>
      </c>
      <c r="K4115" s="33">
        <f t="shared" si="261"/>
        <v>2.7662720895413884E-3</v>
      </c>
    </row>
    <row r="4116" spans="1:11" x14ac:dyDescent="0.25">
      <c r="A4116" s="50" t="s">
        <v>1148</v>
      </c>
      <c r="B4116" s="48" t="s">
        <v>107</v>
      </c>
      <c r="C4116" s="52">
        <v>46001.434027777781</v>
      </c>
      <c r="D4116" s="48">
        <v>1674.95</v>
      </c>
      <c r="E4116" s="48">
        <v>1.65</v>
      </c>
      <c r="F4116" s="48">
        <v>3.96</v>
      </c>
      <c r="G4116" s="30">
        <f t="shared" si="258"/>
        <v>0.39600000000000002</v>
      </c>
      <c r="H4116" s="31">
        <f t="shared" si="259"/>
        <v>163.88229999999962</v>
      </c>
      <c r="I4116" s="31">
        <f>MAX($H$19:H4116)</f>
        <v>196.25129999999973</v>
      </c>
      <c r="J4116" s="32">
        <f t="shared" si="260"/>
        <v>-32.369000000000113</v>
      </c>
      <c r="K4116" s="33">
        <f t="shared" si="261"/>
        <v>2.4222213115103752E-3</v>
      </c>
    </row>
    <row r="4117" spans="1:11" x14ac:dyDescent="0.25">
      <c r="A4117" s="50" t="s">
        <v>1147</v>
      </c>
      <c r="B4117" s="48" t="s">
        <v>108</v>
      </c>
      <c r="C4117" s="52">
        <v>46001.46875</v>
      </c>
      <c r="D4117" s="48">
        <v>58.627000000000002</v>
      </c>
      <c r="E4117" s="48">
        <v>22.83</v>
      </c>
      <c r="F4117" s="48">
        <v>-5.75</v>
      </c>
      <c r="G4117" s="30">
        <f t="shared" si="258"/>
        <v>-0.57500000000000007</v>
      </c>
      <c r="H4117" s="31">
        <f t="shared" si="259"/>
        <v>163.30729999999963</v>
      </c>
      <c r="I4117" s="31">
        <f>MAX($H$19:H4117)</f>
        <v>196.25129999999973</v>
      </c>
      <c r="J4117" s="32">
        <f t="shared" si="260"/>
        <v>-32.944000000000102</v>
      </c>
      <c r="K4117" s="33">
        <f t="shared" si="261"/>
        <v>-3.5086156345132125E-3</v>
      </c>
    </row>
    <row r="4118" spans="1:11" x14ac:dyDescent="0.25">
      <c r="A4118" s="51" t="s">
        <v>1147</v>
      </c>
      <c r="B4118" s="49" t="s">
        <v>110</v>
      </c>
      <c r="C4118" s="53">
        <v>46001.46875</v>
      </c>
      <c r="D4118" s="49">
        <v>58.627000000000002</v>
      </c>
      <c r="E4118" s="49">
        <v>53.27</v>
      </c>
      <c r="F4118" s="49">
        <v>13.42</v>
      </c>
      <c r="G4118" s="30">
        <f t="shared" si="258"/>
        <v>1.3420000000000001</v>
      </c>
      <c r="H4118" s="31">
        <f t="shared" si="259"/>
        <v>164.64929999999964</v>
      </c>
      <c r="I4118" s="31">
        <f>MAX($H$19:H4118)</f>
        <v>196.25129999999973</v>
      </c>
      <c r="J4118" s="32">
        <f t="shared" si="260"/>
        <v>-31.602000000000089</v>
      </c>
      <c r="K4118" s="33">
        <f t="shared" si="261"/>
        <v>8.2176363212178583E-3</v>
      </c>
    </row>
    <row r="4119" spans="1:11" x14ac:dyDescent="0.25">
      <c r="A4119" s="51" t="s">
        <v>1146</v>
      </c>
      <c r="B4119" s="49" t="s">
        <v>108</v>
      </c>
      <c r="C4119" s="53">
        <v>46001.590277777781</v>
      </c>
      <c r="D4119" s="49">
        <v>4204.97</v>
      </c>
      <c r="E4119" s="49">
        <v>0.5</v>
      </c>
      <c r="F4119" s="49">
        <v>-5.08</v>
      </c>
      <c r="G4119" s="30">
        <f t="shared" si="258"/>
        <v>-0.50800000000000001</v>
      </c>
      <c r="H4119" s="31">
        <f t="shared" si="259"/>
        <v>164.14129999999963</v>
      </c>
      <c r="I4119" s="31">
        <f>MAX($H$19:H4119)</f>
        <v>196.25129999999973</v>
      </c>
      <c r="J4119" s="32">
        <f t="shared" si="260"/>
        <v>-32.110000000000099</v>
      </c>
      <c r="K4119" s="33">
        <f t="shared" si="261"/>
        <v>-3.0853456407042845E-3</v>
      </c>
    </row>
    <row r="4120" spans="1:11" x14ac:dyDescent="0.25">
      <c r="A4120" s="50" t="s">
        <v>1146</v>
      </c>
      <c r="B4120" s="48" t="s">
        <v>110</v>
      </c>
      <c r="C4120" s="52">
        <v>46001.590277777781</v>
      </c>
      <c r="D4120" s="48">
        <v>4204.97</v>
      </c>
      <c r="E4120" s="48">
        <v>1.3</v>
      </c>
      <c r="F4120" s="48">
        <v>13.21</v>
      </c>
      <c r="G4120" s="30">
        <f t="shared" si="258"/>
        <v>1.3210000000000002</v>
      </c>
      <c r="H4120" s="31">
        <f t="shared" si="259"/>
        <v>165.46229999999963</v>
      </c>
      <c r="I4120" s="31">
        <f>MAX($H$19:H4120)</f>
        <v>196.25129999999973</v>
      </c>
      <c r="J4120" s="32">
        <f t="shared" si="260"/>
        <v>-30.789000000000101</v>
      </c>
      <c r="K4120" s="33">
        <f t="shared" si="261"/>
        <v>8.0479440579550587E-3</v>
      </c>
    </row>
    <row r="4121" spans="1:11" x14ac:dyDescent="0.25">
      <c r="A4121" s="50" t="s">
        <v>1147</v>
      </c>
      <c r="B4121" s="48" t="s">
        <v>105</v>
      </c>
      <c r="C4121" s="52">
        <v>46001.604166666664</v>
      </c>
      <c r="D4121" s="48">
        <v>57.956000000000003</v>
      </c>
      <c r="E4121" s="48">
        <v>21.92</v>
      </c>
      <c r="F4121" s="48">
        <v>4.3</v>
      </c>
      <c r="G4121" s="30">
        <f t="shared" si="258"/>
        <v>0.43</v>
      </c>
      <c r="H4121" s="31">
        <f t="shared" si="259"/>
        <v>165.89229999999964</v>
      </c>
      <c r="I4121" s="31">
        <f>MAX($H$19:H4121)</f>
        <v>196.25129999999973</v>
      </c>
      <c r="J4121" s="32">
        <f t="shared" si="260"/>
        <v>-30.359000000000094</v>
      </c>
      <c r="K4121" s="33">
        <f t="shared" si="261"/>
        <v>2.598779298970344E-3</v>
      </c>
    </row>
    <row r="4122" spans="1:11" x14ac:dyDescent="0.25">
      <c r="A4122" s="51" t="s">
        <v>1147</v>
      </c>
      <c r="B4122" s="49" t="s">
        <v>107</v>
      </c>
      <c r="C4122" s="53">
        <v>46001.604166666664</v>
      </c>
      <c r="D4122" s="49">
        <v>57.956000000000003</v>
      </c>
      <c r="E4122" s="49">
        <v>51.16</v>
      </c>
      <c r="F4122" s="49">
        <v>0</v>
      </c>
      <c r="G4122" s="30">
        <f t="shared" si="258"/>
        <v>0</v>
      </c>
      <c r="H4122" s="31">
        <f t="shared" si="259"/>
        <v>165.89229999999964</v>
      </c>
      <c r="I4122" s="31">
        <f>MAX($H$19:H4122)</f>
        <v>196.25129999999973</v>
      </c>
      <c r="J4122" s="32">
        <f t="shared" si="260"/>
        <v>-30.359000000000094</v>
      </c>
      <c r="K4122" s="33">
        <f t="shared" si="261"/>
        <v>0</v>
      </c>
    </row>
    <row r="4123" spans="1:11" x14ac:dyDescent="0.25">
      <c r="A4123" s="51" t="s">
        <v>1144</v>
      </c>
      <c r="B4123" s="49" t="s">
        <v>105</v>
      </c>
      <c r="C4123" s="53">
        <v>46001.607638888891</v>
      </c>
      <c r="D4123" s="49">
        <v>5.3532000000000002</v>
      </c>
      <c r="E4123" s="49">
        <v>1.9</v>
      </c>
      <c r="F4123" s="49">
        <v>-5.87</v>
      </c>
      <c r="G4123" s="30">
        <f t="shared" si="258"/>
        <v>-0.58700000000000008</v>
      </c>
      <c r="H4123" s="31">
        <f t="shared" si="259"/>
        <v>165.30529999999965</v>
      </c>
      <c r="I4123" s="31">
        <f>MAX($H$19:H4123)</f>
        <v>196.25129999999973</v>
      </c>
      <c r="J4123" s="32">
        <f t="shared" si="260"/>
        <v>-30.946000000000083</v>
      </c>
      <c r="K4123" s="33">
        <f t="shared" si="261"/>
        <v>-3.5384403013279941E-3</v>
      </c>
    </row>
    <row r="4124" spans="1:11" x14ac:dyDescent="0.25">
      <c r="A4124" s="50" t="s">
        <v>1144</v>
      </c>
      <c r="B4124" s="48" t="s">
        <v>107</v>
      </c>
      <c r="C4124" s="52">
        <v>46001.607638888891</v>
      </c>
      <c r="D4124" s="48">
        <v>5.3532000000000002</v>
      </c>
      <c r="E4124" s="48">
        <v>4.5</v>
      </c>
      <c r="F4124" s="48">
        <v>-13.9</v>
      </c>
      <c r="G4124" s="30">
        <f t="shared" si="258"/>
        <v>-1.3900000000000001</v>
      </c>
      <c r="H4124" s="31">
        <f t="shared" si="259"/>
        <v>163.91529999999966</v>
      </c>
      <c r="I4124" s="31">
        <f>MAX($H$19:H4124)</f>
        <v>196.25129999999973</v>
      </c>
      <c r="J4124" s="32">
        <f t="shared" si="260"/>
        <v>-32.33600000000007</v>
      </c>
      <c r="K4124" s="33">
        <f t="shared" si="261"/>
        <v>-8.4086838111058215E-3</v>
      </c>
    </row>
    <row r="4125" spans="1:11" x14ac:dyDescent="0.25">
      <c r="A4125" s="51" t="s">
        <v>1146</v>
      </c>
      <c r="B4125" s="49" t="s">
        <v>108</v>
      </c>
      <c r="C4125" s="53">
        <v>46001.729166666664</v>
      </c>
      <c r="D4125" s="49">
        <v>4200.49</v>
      </c>
      <c r="E4125" s="49">
        <v>0.6</v>
      </c>
      <c r="F4125" s="49">
        <v>4.2699999999999996</v>
      </c>
      <c r="G4125" s="30">
        <f t="shared" si="258"/>
        <v>0.42699999999999999</v>
      </c>
      <c r="H4125" s="31">
        <f t="shared" si="259"/>
        <v>164.34229999999965</v>
      </c>
      <c r="I4125" s="31">
        <f>MAX($H$19:H4125)</f>
        <v>196.25129999999973</v>
      </c>
      <c r="J4125" s="32">
        <f t="shared" si="260"/>
        <v>-31.909000000000077</v>
      </c>
      <c r="K4125" s="33">
        <f t="shared" si="261"/>
        <v>2.6050039258080915E-3</v>
      </c>
    </row>
    <row r="4126" spans="1:11" x14ac:dyDescent="0.25">
      <c r="A4126" s="50" t="s">
        <v>1146</v>
      </c>
      <c r="B4126" s="48" t="s">
        <v>110</v>
      </c>
      <c r="C4126" s="52">
        <v>46001.729166666664</v>
      </c>
      <c r="D4126" s="48">
        <v>4200.49</v>
      </c>
      <c r="E4126" s="48">
        <v>1.4</v>
      </c>
      <c r="F4126" s="48">
        <v>8.34</v>
      </c>
      <c r="G4126" s="30">
        <f t="shared" si="258"/>
        <v>0.83400000000000007</v>
      </c>
      <c r="H4126" s="31">
        <f t="shared" si="259"/>
        <v>165.17629999999966</v>
      </c>
      <c r="I4126" s="31">
        <f>MAX($H$19:H4126)</f>
        <v>196.25129999999973</v>
      </c>
      <c r="J4126" s="32">
        <f t="shared" si="260"/>
        <v>-31.075000000000074</v>
      </c>
      <c r="K4126" s="33">
        <f t="shared" si="261"/>
        <v>5.0747738105163531E-3</v>
      </c>
    </row>
    <row r="4127" spans="1:11" x14ac:dyDescent="0.25">
      <c r="A4127" s="51" t="s">
        <v>1144</v>
      </c>
      <c r="B4127" s="49" t="s">
        <v>108</v>
      </c>
      <c r="C4127" s="53">
        <v>46001.84375</v>
      </c>
      <c r="D4127" s="49">
        <v>5.4168000000000003</v>
      </c>
      <c r="E4127" s="49">
        <v>1.4</v>
      </c>
      <c r="F4127" s="49">
        <v>-5.64</v>
      </c>
      <c r="G4127" s="30">
        <f t="shared" si="258"/>
        <v>-0.56399999999999995</v>
      </c>
      <c r="H4127" s="31">
        <f t="shared" si="259"/>
        <v>164.61229999999966</v>
      </c>
      <c r="I4127" s="31">
        <f>MAX($H$19:H4127)</f>
        <v>196.25129999999973</v>
      </c>
      <c r="J4127" s="32">
        <f t="shared" si="260"/>
        <v>-31.639000000000067</v>
      </c>
      <c r="K4127" s="33">
        <f t="shared" si="261"/>
        <v>-3.4145334409354522E-3</v>
      </c>
    </row>
    <row r="4128" spans="1:11" x14ac:dyDescent="0.25">
      <c r="A4128" s="50" t="s">
        <v>1144</v>
      </c>
      <c r="B4128" s="48" t="s">
        <v>110</v>
      </c>
      <c r="C4128" s="52">
        <v>46001.84375</v>
      </c>
      <c r="D4128" s="48">
        <v>5.4168000000000003</v>
      </c>
      <c r="E4128" s="48">
        <v>3.4</v>
      </c>
      <c r="F4128" s="48">
        <v>-13.7</v>
      </c>
      <c r="G4128" s="30">
        <f t="shared" si="258"/>
        <v>-1.37</v>
      </c>
      <c r="H4128" s="31">
        <f t="shared" si="259"/>
        <v>163.24229999999966</v>
      </c>
      <c r="I4128" s="31">
        <f>MAX($H$19:H4128)</f>
        <v>196.25129999999973</v>
      </c>
      <c r="J4128" s="32">
        <f t="shared" si="260"/>
        <v>-33.009000000000071</v>
      </c>
      <c r="K4128" s="33">
        <f t="shared" si="261"/>
        <v>-8.3225858578004352E-3</v>
      </c>
    </row>
    <row r="4129" spans="1:11" x14ac:dyDescent="0.25">
      <c r="A4129" s="51" t="s">
        <v>1148</v>
      </c>
      <c r="B4129" s="49" t="s">
        <v>108</v>
      </c>
      <c r="C4129" s="53">
        <v>46001.861111111109</v>
      </c>
      <c r="D4129" s="49">
        <v>1660.038</v>
      </c>
      <c r="E4129" s="49">
        <v>0.38</v>
      </c>
      <c r="F4129" s="49">
        <v>4.42</v>
      </c>
      <c r="G4129" s="30">
        <f t="shared" si="258"/>
        <v>0.442</v>
      </c>
      <c r="H4129" s="31">
        <f t="shared" si="259"/>
        <v>163.68429999999967</v>
      </c>
      <c r="I4129" s="31">
        <f>MAX($H$19:H4129)</f>
        <v>196.25129999999973</v>
      </c>
      <c r="J4129" s="32">
        <f t="shared" si="260"/>
        <v>-32.567000000000064</v>
      </c>
      <c r="K4129" s="33">
        <f t="shared" si="261"/>
        <v>2.7076315391292294E-3</v>
      </c>
    </row>
    <row r="4130" spans="1:11" x14ac:dyDescent="0.25">
      <c r="A4130" s="50" t="s">
        <v>1148</v>
      </c>
      <c r="B4130" s="48" t="s">
        <v>110</v>
      </c>
      <c r="C4130" s="52">
        <v>46001.861111111109</v>
      </c>
      <c r="D4130" s="48">
        <v>1660.038</v>
      </c>
      <c r="E4130" s="48">
        <v>0.89</v>
      </c>
      <c r="F4130" s="48">
        <v>1.99</v>
      </c>
      <c r="G4130" s="30">
        <f t="shared" si="258"/>
        <v>0.19900000000000001</v>
      </c>
      <c r="H4130" s="31">
        <f t="shared" si="259"/>
        <v>163.88329999999968</v>
      </c>
      <c r="I4130" s="31">
        <f>MAX($H$19:H4130)</f>
        <v>196.25129999999973</v>
      </c>
      <c r="J4130" s="32">
        <f t="shared" si="260"/>
        <v>-32.368000000000052</v>
      </c>
      <c r="K4130" s="33">
        <f t="shared" si="261"/>
        <v>1.2157549624491892E-3</v>
      </c>
    </row>
    <row r="4131" spans="1:11" x14ac:dyDescent="0.25">
      <c r="A4131" s="51" t="s">
        <v>1148</v>
      </c>
      <c r="B4131" s="49" t="s">
        <v>108</v>
      </c>
      <c r="C4131" s="53">
        <v>46002.347222222219</v>
      </c>
      <c r="D4131" s="49">
        <v>1670.03</v>
      </c>
      <c r="E4131" s="49">
        <v>0.75</v>
      </c>
      <c r="F4131" s="49">
        <v>4.5199999999999996</v>
      </c>
      <c r="G4131" s="30">
        <f t="shared" si="258"/>
        <v>0.45199999999999996</v>
      </c>
      <c r="H4131" s="31">
        <f t="shared" si="259"/>
        <v>164.33529999999968</v>
      </c>
      <c r="I4131" s="31">
        <f>MAX($H$19:H4131)</f>
        <v>196.25129999999973</v>
      </c>
      <c r="J4131" s="32">
        <f t="shared" si="260"/>
        <v>-31.916000000000054</v>
      </c>
      <c r="K4131" s="33">
        <f t="shared" si="261"/>
        <v>2.7580601562209317E-3</v>
      </c>
    </row>
    <row r="4132" spans="1:11" x14ac:dyDescent="0.25">
      <c r="A4132" s="50" t="s">
        <v>1148</v>
      </c>
      <c r="B4132" s="48" t="s">
        <v>110</v>
      </c>
      <c r="C4132" s="52">
        <v>46002.347222222219</v>
      </c>
      <c r="D4132" s="48">
        <v>1670.03</v>
      </c>
      <c r="E4132" s="48">
        <v>1.75</v>
      </c>
      <c r="F4132" s="48">
        <v>2.78</v>
      </c>
      <c r="G4132" s="30">
        <f t="shared" si="258"/>
        <v>0.27799999999999997</v>
      </c>
      <c r="H4132" s="31">
        <f t="shared" si="259"/>
        <v>164.61329999999967</v>
      </c>
      <c r="I4132" s="31">
        <f>MAX($H$19:H4132)</f>
        <v>196.25129999999973</v>
      </c>
      <c r="J4132" s="32">
        <f t="shared" si="260"/>
        <v>-31.638000000000062</v>
      </c>
      <c r="K4132" s="33">
        <f t="shared" si="261"/>
        <v>1.691663324921544E-3</v>
      </c>
    </row>
    <row r="4133" spans="1:11" x14ac:dyDescent="0.25">
      <c r="A4133" s="51" t="s">
        <v>1145</v>
      </c>
      <c r="B4133" s="49" t="s">
        <v>108</v>
      </c>
      <c r="C4133" s="53">
        <v>46002.416666666664</v>
      </c>
      <c r="D4133" s="49">
        <v>447.35</v>
      </c>
      <c r="E4133" s="49">
        <v>8.5</v>
      </c>
      <c r="F4133" s="49">
        <v>2.81</v>
      </c>
      <c r="G4133" s="30">
        <f t="shared" si="258"/>
        <v>0.28100000000000003</v>
      </c>
      <c r="H4133" s="31">
        <f t="shared" si="259"/>
        <v>164.89429999999967</v>
      </c>
      <c r="I4133" s="31">
        <f>MAX($H$19:H4133)</f>
        <v>196.25129999999973</v>
      </c>
      <c r="J4133" s="32">
        <f t="shared" si="260"/>
        <v>-31.357000000000056</v>
      </c>
      <c r="K4133" s="33">
        <f t="shared" si="261"/>
        <v>1.7070309628688385E-3</v>
      </c>
    </row>
    <row r="4134" spans="1:11" x14ac:dyDescent="0.25">
      <c r="A4134" s="50" t="s">
        <v>1145</v>
      </c>
      <c r="B4134" s="48" t="s">
        <v>110</v>
      </c>
      <c r="C4134" s="52">
        <v>46002.416666666664</v>
      </c>
      <c r="D4134" s="48">
        <v>447.35</v>
      </c>
      <c r="E4134" s="48">
        <v>20</v>
      </c>
      <c r="F4134" s="48">
        <v>0</v>
      </c>
      <c r="G4134" s="30">
        <f t="shared" si="258"/>
        <v>0</v>
      </c>
      <c r="H4134" s="31">
        <f t="shared" si="259"/>
        <v>164.89429999999967</v>
      </c>
      <c r="I4134" s="31">
        <f>MAX($H$19:H4134)</f>
        <v>196.25129999999973</v>
      </c>
      <c r="J4134" s="32">
        <f t="shared" si="260"/>
        <v>-31.357000000000056</v>
      </c>
      <c r="K4134" s="33">
        <f t="shared" si="261"/>
        <v>0</v>
      </c>
    </row>
    <row r="4135" spans="1:11" x14ac:dyDescent="0.25">
      <c r="A4135" s="51" t="s">
        <v>1146</v>
      </c>
      <c r="B4135" s="49" t="s">
        <v>108</v>
      </c>
      <c r="C4135" s="53">
        <v>46002.597222222219</v>
      </c>
      <c r="D4135" s="49">
        <v>4224.3500000000004</v>
      </c>
      <c r="E4135" s="49">
        <v>0.4</v>
      </c>
      <c r="F4135" s="49">
        <v>4.05</v>
      </c>
      <c r="G4135" s="30">
        <f t="shared" si="258"/>
        <v>0.40500000000000003</v>
      </c>
      <c r="H4135" s="31">
        <f t="shared" si="259"/>
        <v>165.29929999999968</v>
      </c>
      <c r="I4135" s="31">
        <f>MAX($H$19:H4135)</f>
        <v>196.25129999999973</v>
      </c>
      <c r="J4135" s="32">
        <f t="shared" si="260"/>
        <v>-30.952000000000055</v>
      </c>
      <c r="K4135" s="33">
        <f t="shared" si="261"/>
        <v>2.456118859172296E-3</v>
      </c>
    </row>
    <row r="4136" spans="1:11" x14ac:dyDescent="0.25">
      <c r="A4136" s="50" t="s">
        <v>1146</v>
      </c>
      <c r="B4136" s="48" t="s">
        <v>110</v>
      </c>
      <c r="C4136" s="52">
        <v>46002.597222222219</v>
      </c>
      <c r="D4136" s="48">
        <v>4224.3500000000004</v>
      </c>
      <c r="E4136" s="48">
        <v>1</v>
      </c>
      <c r="F4136" s="48">
        <v>5.85</v>
      </c>
      <c r="G4136" s="30">
        <f t="shared" si="258"/>
        <v>0.58499999999999996</v>
      </c>
      <c r="H4136" s="31">
        <f t="shared" si="259"/>
        <v>165.88429999999968</v>
      </c>
      <c r="I4136" s="31">
        <f>MAX($H$19:H4136)</f>
        <v>196.25129999999973</v>
      </c>
      <c r="J4136" s="32">
        <f t="shared" si="260"/>
        <v>-30.367000000000047</v>
      </c>
      <c r="K4136" s="33">
        <f t="shared" si="261"/>
        <v>3.5390349505413088E-3</v>
      </c>
    </row>
    <row r="4137" spans="1:11" x14ac:dyDescent="0.25">
      <c r="A4137" s="50" t="s">
        <v>1147</v>
      </c>
      <c r="B4137" s="48" t="s">
        <v>108</v>
      </c>
      <c r="C4137" s="52">
        <v>46002.822916666664</v>
      </c>
      <c r="D4137" s="48">
        <v>57.831000000000003</v>
      </c>
      <c r="E4137" s="48">
        <v>24.97</v>
      </c>
      <c r="F4137" s="48">
        <v>4.2699999999999996</v>
      </c>
      <c r="G4137" s="30">
        <f t="shared" ref="G4137:G4200" si="262">(F4137*0.1)</f>
        <v>0.42699999999999999</v>
      </c>
      <c r="H4137" s="31">
        <f t="shared" ref="H4137:H4200" si="263">(H4136+G4137)</f>
        <v>166.31129999999968</v>
      </c>
      <c r="I4137" s="31">
        <f>MAX($H$19:H4137)</f>
        <v>196.25129999999973</v>
      </c>
      <c r="J4137" s="32">
        <f t="shared" ref="J4137:J4200" si="264">(H4137-I4137)</f>
        <v>-29.940000000000055</v>
      </c>
      <c r="K4137" s="33">
        <f t="shared" ref="K4137:K4200" si="265">(H4137/H4136)-1</f>
        <v>2.5740832616467646E-3</v>
      </c>
    </row>
    <row r="4138" spans="1:11" x14ac:dyDescent="0.25">
      <c r="A4138" s="51" t="s">
        <v>1147</v>
      </c>
      <c r="B4138" s="49" t="s">
        <v>110</v>
      </c>
      <c r="C4138" s="53">
        <v>46002.822916666664</v>
      </c>
      <c r="D4138" s="49">
        <v>57.831000000000003</v>
      </c>
      <c r="E4138" s="49">
        <v>58.28</v>
      </c>
      <c r="F4138" s="49">
        <v>8.0399999999999991</v>
      </c>
      <c r="G4138" s="30">
        <f t="shared" si="262"/>
        <v>0.80399999999999994</v>
      </c>
      <c r="H4138" s="31">
        <f t="shared" si="263"/>
        <v>167.11529999999968</v>
      </c>
      <c r="I4138" s="31">
        <f>MAX($H$19:H4138)</f>
        <v>196.25129999999973</v>
      </c>
      <c r="J4138" s="32">
        <f t="shared" si="264"/>
        <v>-29.136000000000053</v>
      </c>
      <c r="K4138" s="33">
        <f t="shared" si="265"/>
        <v>4.8343077109012089E-3</v>
      </c>
    </row>
    <row r="4139" spans="1:11" x14ac:dyDescent="0.25">
      <c r="A4139" s="51" t="s">
        <v>1144</v>
      </c>
      <c r="B4139" s="49" t="s">
        <v>108</v>
      </c>
      <c r="C4139" s="53">
        <v>46003.260416666664</v>
      </c>
      <c r="D4139" s="49">
        <v>5.5162000000000004</v>
      </c>
      <c r="E4139" s="49">
        <v>2.6</v>
      </c>
      <c r="F4139" s="49">
        <v>-5.8</v>
      </c>
      <c r="G4139" s="30">
        <f t="shared" si="262"/>
        <v>-0.57999999999999996</v>
      </c>
      <c r="H4139" s="31">
        <f t="shared" si="263"/>
        <v>166.53529999999967</v>
      </c>
      <c r="I4139" s="31">
        <f>MAX($H$19:H4139)</f>
        <v>196.25129999999973</v>
      </c>
      <c r="J4139" s="32">
        <f t="shared" si="264"/>
        <v>-29.716000000000065</v>
      </c>
      <c r="K4139" s="33">
        <f t="shared" si="265"/>
        <v>-3.4706576836472935E-3</v>
      </c>
    </row>
    <row r="4140" spans="1:11" x14ac:dyDescent="0.25">
      <c r="A4140" s="50" t="s">
        <v>1144</v>
      </c>
      <c r="B4140" s="48" t="s">
        <v>110</v>
      </c>
      <c r="C4140" s="52">
        <v>46003.260416666664</v>
      </c>
      <c r="D4140" s="48">
        <v>5.5162000000000004</v>
      </c>
      <c r="E4140" s="48">
        <v>6.2</v>
      </c>
      <c r="F4140" s="48">
        <v>-13.83</v>
      </c>
      <c r="G4140" s="30">
        <f t="shared" si="262"/>
        <v>-1.383</v>
      </c>
      <c r="H4140" s="31">
        <f t="shared" si="263"/>
        <v>165.15229999999966</v>
      </c>
      <c r="I4140" s="31">
        <f>MAX($H$19:H4140)</f>
        <v>196.25129999999973</v>
      </c>
      <c r="J4140" s="32">
        <f t="shared" si="264"/>
        <v>-31.099000000000075</v>
      </c>
      <c r="K4140" s="33">
        <f t="shared" si="265"/>
        <v>-8.3045456428757491E-3</v>
      </c>
    </row>
    <row r="4141" spans="1:11" x14ac:dyDescent="0.25">
      <c r="A4141" s="51" t="s">
        <v>1146</v>
      </c>
      <c r="B4141" s="49" t="s">
        <v>108</v>
      </c>
      <c r="C4141" s="53">
        <v>46003.270833333336</v>
      </c>
      <c r="D4141" s="49">
        <v>4280.9799999999996</v>
      </c>
      <c r="E4141" s="49">
        <v>0.7</v>
      </c>
      <c r="F4141" s="49">
        <v>4.03</v>
      </c>
      <c r="G4141" s="30">
        <f t="shared" si="262"/>
        <v>0.40300000000000002</v>
      </c>
      <c r="H4141" s="31">
        <f t="shared" si="263"/>
        <v>165.55529999999965</v>
      </c>
      <c r="I4141" s="31">
        <f>MAX($H$19:H4141)</f>
        <v>196.25129999999973</v>
      </c>
      <c r="J4141" s="32">
        <f t="shared" si="264"/>
        <v>-30.696000000000083</v>
      </c>
      <c r="K4141" s="33">
        <f t="shared" si="265"/>
        <v>2.44017188982526E-3</v>
      </c>
    </row>
    <row r="4142" spans="1:11" x14ac:dyDescent="0.25">
      <c r="A4142" s="50" t="s">
        <v>1146</v>
      </c>
      <c r="B4142" s="48" t="s">
        <v>110</v>
      </c>
      <c r="C4142" s="52">
        <v>46003.270833333336</v>
      </c>
      <c r="D4142" s="48">
        <v>4280.9799999999996</v>
      </c>
      <c r="E4142" s="48">
        <v>1.8</v>
      </c>
      <c r="F4142" s="48">
        <v>51.17</v>
      </c>
      <c r="G4142" s="30">
        <f t="shared" si="262"/>
        <v>5.1170000000000009</v>
      </c>
      <c r="H4142" s="31">
        <f t="shared" si="263"/>
        <v>170.67229999999964</v>
      </c>
      <c r="I4142" s="31">
        <f>MAX($H$19:H4142)</f>
        <v>196.25129999999973</v>
      </c>
      <c r="J4142" s="32">
        <f t="shared" si="264"/>
        <v>-25.579000000000093</v>
      </c>
      <c r="K4142" s="33">
        <f t="shared" si="265"/>
        <v>3.0908101401767363E-2</v>
      </c>
    </row>
    <row r="4143" spans="1:11" x14ac:dyDescent="0.25">
      <c r="A4143" s="50" t="s">
        <v>1147</v>
      </c>
      <c r="B4143" s="48" t="s">
        <v>105</v>
      </c>
      <c r="C4143" s="52">
        <v>46003.319444444445</v>
      </c>
      <c r="D4143" s="48">
        <v>57.948999999999998</v>
      </c>
      <c r="E4143" s="48">
        <v>46.14</v>
      </c>
      <c r="F4143" s="48">
        <v>-5.58</v>
      </c>
      <c r="G4143" s="30">
        <f t="shared" si="262"/>
        <v>-0.55800000000000005</v>
      </c>
      <c r="H4143" s="31">
        <f t="shared" si="263"/>
        <v>170.11429999999964</v>
      </c>
      <c r="I4143" s="31">
        <f>MAX($H$19:H4143)</f>
        <v>196.25129999999973</v>
      </c>
      <c r="J4143" s="32">
        <f t="shared" si="264"/>
        <v>-26.137000000000086</v>
      </c>
      <c r="K4143" s="33">
        <f t="shared" si="265"/>
        <v>-3.2694233334875644E-3</v>
      </c>
    </row>
    <row r="4144" spans="1:11" x14ac:dyDescent="0.25">
      <c r="A4144" s="51" t="s">
        <v>1147</v>
      </c>
      <c r="B4144" s="49" t="s">
        <v>107</v>
      </c>
      <c r="C4144" s="53">
        <v>46003.319444444445</v>
      </c>
      <c r="D4144" s="49">
        <v>57.948999999999998</v>
      </c>
      <c r="E4144" s="49">
        <v>107.67</v>
      </c>
      <c r="F4144" s="49">
        <v>13.03</v>
      </c>
      <c r="G4144" s="30">
        <f t="shared" si="262"/>
        <v>1.3029999999999999</v>
      </c>
      <c r="H4144" s="31">
        <f t="shared" si="263"/>
        <v>171.41729999999964</v>
      </c>
      <c r="I4144" s="31">
        <f>MAX($H$19:H4144)</f>
        <v>196.25129999999973</v>
      </c>
      <c r="J4144" s="32">
        <f t="shared" si="264"/>
        <v>-24.834000000000088</v>
      </c>
      <c r="K4144" s="33">
        <f t="shared" si="265"/>
        <v>7.6595559573768845E-3</v>
      </c>
    </row>
    <row r="4145" spans="1:11" x14ac:dyDescent="0.25">
      <c r="A4145" s="51" t="s">
        <v>1144</v>
      </c>
      <c r="B4145" s="49" t="s">
        <v>105</v>
      </c>
      <c r="C4145" s="53">
        <v>46003.402777777781</v>
      </c>
      <c r="D4145" s="49">
        <v>5.4648000000000003</v>
      </c>
      <c r="E4145" s="49">
        <v>1.9</v>
      </c>
      <c r="F4145" s="49">
        <v>-5.81</v>
      </c>
      <c r="G4145" s="30">
        <f t="shared" si="262"/>
        <v>-0.58099999999999996</v>
      </c>
      <c r="H4145" s="31">
        <f t="shared" si="263"/>
        <v>170.83629999999965</v>
      </c>
      <c r="I4145" s="31">
        <f>MAX($H$19:H4145)</f>
        <v>196.25129999999973</v>
      </c>
      <c r="J4145" s="32">
        <f t="shared" si="264"/>
        <v>-25.415000000000077</v>
      </c>
      <c r="K4145" s="33">
        <f t="shared" si="265"/>
        <v>-3.3893895190274526E-3</v>
      </c>
    </row>
    <row r="4146" spans="1:11" x14ac:dyDescent="0.25">
      <c r="A4146" s="50" t="s">
        <v>1144</v>
      </c>
      <c r="B4146" s="48" t="s">
        <v>107</v>
      </c>
      <c r="C4146" s="52">
        <v>46003.402777777781</v>
      </c>
      <c r="D4146" s="48">
        <v>5.4648000000000003</v>
      </c>
      <c r="E4146" s="48">
        <v>4.5</v>
      </c>
      <c r="F4146" s="48">
        <v>-13.77</v>
      </c>
      <c r="G4146" s="30">
        <f t="shared" si="262"/>
        <v>-1.377</v>
      </c>
      <c r="H4146" s="31">
        <f t="shared" si="263"/>
        <v>169.45929999999964</v>
      </c>
      <c r="I4146" s="31">
        <f>MAX($H$19:H4146)</f>
        <v>196.25129999999973</v>
      </c>
      <c r="J4146" s="32">
        <f t="shared" si="264"/>
        <v>-26.792000000000087</v>
      </c>
      <c r="K4146" s="33">
        <f t="shared" si="265"/>
        <v>-8.0603478300572684E-3</v>
      </c>
    </row>
    <row r="4147" spans="1:11" x14ac:dyDescent="0.25">
      <c r="A4147" s="51" t="s">
        <v>1144</v>
      </c>
      <c r="B4147" s="49" t="s">
        <v>105</v>
      </c>
      <c r="C4147" s="53">
        <v>46003.677083333336</v>
      </c>
      <c r="D4147" s="49">
        <v>5.3273999999999999</v>
      </c>
      <c r="E4147" s="49">
        <v>0.8</v>
      </c>
      <c r="F4147" s="49">
        <v>-5.56</v>
      </c>
      <c r="G4147" s="30">
        <f t="shared" si="262"/>
        <v>-0.55599999999999994</v>
      </c>
      <c r="H4147" s="31">
        <f t="shared" si="263"/>
        <v>168.90329999999963</v>
      </c>
      <c r="I4147" s="31">
        <f>MAX($H$19:H4147)</f>
        <v>196.25129999999973</v>
      </c>
      <c r="J4147" s="32">
        <f t="shared" si="264"/>
        <v>-27.348000000000098</v>
      </c>
      <c r="K4147" s="33">
        <f t="shared" si="265"/>
        <v>-3.2810238210592146E-3</v>
      </c>
    </row>
    <row r="4148" spans="1:11" x14ac:dyDescent="0.25">
      <c r="A4148" s="50" t="s">
        <v>1144</v>
      </c>
      <c r="B4148" s="48" t="s">
        <v>107</v>
      </c>
      <c r="C4148" s="52">
        <v>46003.677083333336</v>
      </c>
      <c r="D4148" s="48">
        <v>5.3273999999999999</v>
      </c>
      <c r="E4148" s="48">
        <v>2</v>
      </c>
      <c r="F4148" s="48">
        <v>-13.9</v>
      </c>
      <c r="G4148" s="30">
        <f t="shared" si="262"/>
        <v>-1.3900000000000001</v>
      </c>
      <c r="H4148" s="31">
        <f t="shared" si="263"/>
        <v>167.51329999999965</v>
      </c>
      <c r="I4148" s="31">
        <f>MAX($H$19:H4148)</f>
        <v>196.25129999999973</v>
      </c>
      <c r="J4148" s="32">
        <f t="shared" si="264"/>
        <v>-28.738000000000085</v>
      </c>
      <c r="K4148" s="33">
        <f t="shared" si="265"/>
        <v>-8.2295609381225487E-3</v>
      </c>
    </row>
    <row r="4149" spans="1:11" x14ac:dyDescent="0.25">
      <c r="A4149" s="51" t="s">
        <v>1146</v>
      </c>
      <c r="B4149" s="49" t="s">
        <v>105</v>
      </c>
      <c r="C4149" s="53">
        <v>46003.680555555555</v>
      </c>
      <c r="D4149" s="49">
        <v>4283.57</v>
      </c>
      <c r="E4149" s="49">
        <v>0.1</v>
      </c>
      <c r="F4149" s="49">
        <v>2.62</v>
      </c>
      <c r="G4149" s="30">
        <f t="shared" si="262"/>
        <v>0.26200000000000001</v>
      </c>
      <c r="H4149" s="31">
        <f t="shared" si="263"/>
        <v>167.77529999999965</v>
      </c>
      <c r="I4149" s="31">
        <f>MAX($H$19:H4149)</f>
        <v>196.25129999999973</v>
      </c>
      <c r="J4149" s="32">
        <f t="shared" si="264"/>
        <v>-28.476000000000084</v>
      </c>
      <c r="K4149" s="33">
        <f t="shared" si="265"/>
        <v>1.5640549138487003E-3</v>
      </c>
    </row>
    <row r="4150" spans="1:11" x14ac:dyDescent="0.25">
      <c r="A4150" s="50" t="s">
        <v>1146</v>
      </c>
      <c r="B4150" s="48" t="s">
        <v>107</v>
      </c>
      <c r="C4150" s="52">
        <v>46003.680555555555</v>
      </c>
      <c r="D4150" s="48">
        <v>4283.57</v>
      </c>
      <c r="E4150" s="48">
        <v>0.4</v>
      </c>
      <c r="F4150" s="48">
        <v>0</v>
      </c>
      <c r="G4150" s="30">
        <f t="shared" si="262"/>
        <v>0</v>
      </c>
      <c r="H4150" s="31">
        <f t="shared" si="263"/>
        <v>167.77529999999965</v>
      </c>
      <c r="I4150" s="31">
        <f>MAX($H$19:H4150)</f>
        <v>196.25129999999973</v>
      </c>
      <c r="J4150" s="32">
        <f t="shared" si="264"/>
        <v>-28.476000000000084</v>
      </c>
      <c r="K4150" s="33">
        <f t="shared" si="265"/>
        <v>0</v>
      </c>
    </row>
    <row r="4151" spans="1:11" x14ac:dyDescent="0.25">
      <c r="A4151" s="51" t="s">
        <v>1148</v>
      </c>
      <c r="B4151" s="49" t="s">
        <v>105</v>
      </c>
      <c r="C4151" s="53">
        <v>46003.697916666664</v>
      </c>
      <c r="D4151" s="49">
        <v>1732.79</v>
      </c>
      <c r="E4151" s="49">
        <v>0.19</v>
      </c>
      <c r="F4151" s="49">
        <v>-5.86</v>
      </c>
      <c r="G4151" s="30">
        <f t="shared" si="262"/>
        <v>-0.58600000000000008</v>
      </c>
      <c r="H4151" s="31">
        <f t="shared" si="263"/>
        <v>167.18929999999963</v>
      </c>
      <c r="I4151" s="31">
        <f>MAX($H$19:H4151)</f>
        <v>196.25129999999973</v>
      </c>
      <c r="J4151" s="32">
        <f t="shared" si="264"/>
        <v>-29.062000000000097</v>
      </c>
      <c r="K4151" s="33">
        <f t="shared" si="265"/>
        <v>-3.492766813708692E-3</v>
      </c>
    </row>
    <row r="4152" spans="1:11" x14ac:dyDescent="0.25">
      <c r="A4152" s="50" t="s">
        <v>1148</v>
      </c>
      <c r="B4152" s="48" t="s">
        <v>107</v>
      </c>
      <c r="C4152" s="52">
        <v>46003.697916666664</v>
      </c>
      <c r="D4152" s="48">
        <v>1732.79</v>
      </c>
      <c r="E4152" s="48">
        <v>0.45</v>
      </c>
      <c r="F4152" s="48">
        <v>-1.3879999999999999</v>
      </c>
      <c r="G4152" s="30">
        <f t="shared" si="262"/>
        <v>-0.13880000000000001</v>
      </c>
      <c r="H4152" s="31">
        <f t="shared" si="263"/>
        <v>167.05049999999963</v>
      </c>
      <c r="I4152" s="31">
        <f>MAX($H$19:H4152)</f>
        <v>196.25129999999973</v>
      </c>
      <c r="J4152" s="32">
        <f t="shared" si="264"/>
        <v>-29.2008000000001</v>
      </c>
      <c r="K4152" s="33">
        <f t="shared" si="265"/>
        <v>-8.3019666928452196E-4</v>
      </c>
    </row>
    <row r="4153" spans="1:11" x14ac:dyDescent="0.25">
      <c r="A4153" s="50" t="s">
        <v>1147</v>
      </c>
      <c r="B4153" s="48" t="s">
        <v>105</v>
      </c>
      <c r="C4153" s="52">
        <v>46003.861111111109</v>
      </c>
      <c r="D4153" s="48">
        <v>57.430999999999997</v>
      </c>
      <c r="E4153" s="48">
        <v>36.869999999999997</v>
      </c>
      <c r="F4153" s="48">
        <v>-5.83</v>
      </c>
      <c r="G4153" s="30">
        <f t="shared" si="262"/>
        <v>-0.58300000000000007</v>
      </c>
      <c r="H4153" s="31">
        <f t="shared" si="263"/>
        <v>166.46749999999963</v>
      </c>
      <c r="I4153" s="31">
        <f>MAX($H$19:H4153)</f>
        <v>196.25129999999973</v>
      </c>
      <c r="J4153" s="32">
        <f t="shared" si="264"/>
        <v>-29.783800000000099</v>
      </c>
      <c r="K4153" s="33">
        <f t="shared" si="265"/>
        <v>-3.4899626160951325E-3</v>
      </c>
    </row>
    <row r="4154" spans="1:11" x14ac:dyDescent="0.25">
      <c r="A4154" s="51" t="s">
        <v>1147</v>
      </c>
      <c r="B4154" s="49" t="s">
        <v>107</v>
      </c>
      <c r="C4154" s="53">
        <v>46003.861111111109</v>
      </c>
      <c r="D4154" s="49">
        <v>57.430999999999997</v>
      </c>
      <c r="E4154" s="49">
        <v>86.05</v>
      </c>
      <c r="F4154" s="49">
        <v>-13.6</v>
      </c>
      <c r="G4154" s="30">
        <f t="shared" si="262"/>
        <v>-1.36</v>
      </c>
      <c r="H4154" s="31">
        <f t="shared" si="263"/>
        <v>165.10749999999962</v>
      </c>
      <c r="I4154" s="31">
        <f>MAX($H$19:H4154)</f>
        <v>196.25129999999973</v>
      </c>
      <c r="J4154" s="32">
        <f t="shared" si="264"/>
        <v>-31.143800000000113</v>
      </c>
      <c r="K4154" s="33">
        <f t="shared" si="265"/>
        <v>-8.1697628666257405E-3</v>
      </c>
    </row>
    <row r="4155" spans="1:11" x14ac:dyDescent="0.25">
      <c r="A4155" s="50" t="s">
        <v>1147</v>
      </c>
      <c r="B4155" s="48" t="s">
        <v>105</v>
      </c>
      <c r="C4155" s="52">
        <v>46006.34375</v>
      </c>
      <c r="D4155" s="48">
        <v>57.564999999999998</v>
      </c>
      <c r="E4155" s="48">
        <v>40.630000000000003</v>
      </c>
      <c r="F4155" s="48">
        <v>-5.61</v>
      </c>
      <c r="G4155" s="30">
        <f t="shared" si="262"/>
        <v>-0.56100000000000005</v>
      </c>
      <c r="H4155" s="31">
        <f t="shared" si="263"/>
        <v>164.54649999999961</v>
      </c>
      <c r="I4155" s="31">
        <f>MAX($H$19:H4155)</f>
        <v>196.25129999999973</v>
      </c>
      <c r="J4155" s="32">
        <f t="shared" si="264"/>
        <v>-31.70480000000012</v>
      </c>
      <c r="K4155" s="33">
        <f t="shared" si="265"/>
        <v>-3.3977862907500489E-3</v>
      </c>
    </row>
    <row r="4156" spans="1:11" x14ac:dyDescent="0.25">
      <c r="A4156" s="51" t="s">
        <v>1147</v>
      </c>
      <c r="B4156" s="49" t="s">
        <v>107</v>
      </c>
      <c r="C4156" s="53">
        <v>46006.34375</v>
      </c>
      <c r="D4156" s="49">
        <v>57.564999999999998</v>
      </c>
      <c r="E4156" s="49">
        <v>94.81</v>
      </c>
      <c r="F4156" s="49">
        <v>-1.3080000000000001</v>
      </c>
      <c r="G4156" s="30">
        <f t="shared" si="262"/>
        <v>-0.1308</v>
      </c>
      <c r="H4156" s="31">
        <f t="shared" si="263"/>
        <v>164.41569999999962</v>
      </c>
      <c r="I4156" s="31">
        <f>MAX($H$19:H4156)</f>
        <v>196.25129999999973</v>
      </c>
      <c r="J4156" s="32">
        <f t="shared" si="264"/>
        <v>-31.835600000000113</v>
      </c>
      <c r="K4156" s="33">
        <f t="shared" si="265"/>
        <v>-7.9491207652548912E-4</v>
      </c>
    </row>
    <row r="4157" spans="1:11" x14ac:dyDescent="0.25">
      <c r="A4157" s="51" t="s">
        <v>1148</v>
      </c>
      <c r="B4157" s="49" t="s">
        <v>108</v>
      </c>
      <c r="C4157" s="53">
        <v>46006.579861111109</v>
      </c>
      <c r="D4157" s="49">
        <v>1798.36</v>
      </c>
      <c r="E4157" s="49">
        <v>0.37</v>
      </c>
      <c r="F4157" s="49">
        <v>4.5199999999999996</v>
      </c>
      <c r="G4157" s="30">
        <f t="shared" si="262"/>
        <v>0.45199999999999996</v>
      </c>
      <c r="H4157" s="31">
        <f t="shared" si="263"/>
        <v>164.86769999999962</v>
      </c>
      <c r="I4157" s="31">
        <f>MAX($H$19:H4157)</f>
        <v>196.25129999999973</v>
      </c>
      <c r="J4157" s="32">
        <f t="shared" si="264"/>
        <v>-31.383600000000115</v>
      </c>
      <c r="K4157" s="33">
        <f t="shared" si="265"/>
        <v>2.7491291890007208E-3</v>
      </c>
    </row>
    <row r="4158" spans="1:11" x14ac:dyDescent="0.25">
      <c r="A4158" s="50" t="s">
        <v>1148</v>
      </c>
      <c r="B4158" s="48" t="s">
        <v>110</v>
      </c>
      <c r="C4158" s="52">
        <v>46006.579861111109</v>
      </c>
      <c r="D4158" s="48">
        <v>1798.36</v>
      </c>
      <c r="E4158" s="48">
        <v>0.88</v>
      </c>
      <c r="F4158" s="48">
        <v>11.11</v>
      </c>
      <c r="G4158" s="30">
        <f t="shared" si="262"/>
        <v>1.111</v>
      </c>
      <c r="H4158" s="31">
        <f t="shared" si="263"/>
        <v>165.97869999999961</v>
      </c>
      <c r="I4158" s="31">
        <f>MAX($H$19:H4158)</f>
        <v>196.25129999999973</v>
      </c>
      <c r="J4158" s="32">
        <f t="shared" si="264"/>
        <v>-30.272600000000125</v>
      </c>
      <c r="K4158" s="33">
        <f t="shared" si="265"/>
        <v>6.7387365748414751E-3</v>
      </c>
    </row>
    <row r="4159" spans="1:11" x14ac:dyDescent="0.25">
      <c r="A4159" s="51" t="s">
        <v>1144</v>
      </c>
      <c r="B4159" s="49" t="s">
        <v>105</v>
      </c>
      <c r="C4159" s="53">
        <v>46006.6875</v>
      </c>
      <c r="D4159" s="49">
        <v>5.4126000000000003</v>
      </c>
      <c r="E4159" s="49">
        <v>1.5</v>
      </c>
      <c r="F4159" s="49">
        <v>4.43</v>
      </c>
      <c r="G4159" s="30">
        <f t="shared" si="262"/>
        <v>0.443</v>
      </c>
      <c r="H4159" s="31">
        <f t="shared" si="263"/>
        <v>166.42169999999962</v>
      </c>
      <c r="I4159" s="31">
        <f>MAX($H$19:H4159)</f>
        <v>196.25129999999973</v>
      </c>
      <c r="J4159" s="32">
        <f t="shared" si="264"/>
        <v>-29.829600000000113</v>
      </c>
      <c r="K4159" s="33">
        <f t="shared" si="265"/>
        <v>2.6690171690706421E-3</v>
      </c>
    </row>
    <row r="4160" spans="1:11" x14ac:dyDescent="0.25">
      <c r="A4160" s="50" t="s">
        <v>1144</v>
      </c>
      <c r="B4160" s="48" t="s">
        <v>107</v>
      </c>
      <c r="C4160" s="52">
        <v>46006.6875</v>
      </c>
      <c r="D4160" s="48">
        <v>5.4126000000000003</v>
      </c>
      <c r="E4160" s="48">
        <v>3.5</v>
      </c>
      <c r="F4160" s="48">
        <v>18.45</v>
      </c>
      <c r="G4160" s="30">
        <f t="shared" si="262"/>
        <v>1.845</v>
      </c>
      <c r="H4160" s="31">
        <f t="shared" si="263"/>
        <v>168.26669999999962</v>
      </c>
      <c r="I4160" s="31">
        <f>MAX($H$19:H4160)</f>
        <v>196.25129999999973</v>
      </c>
      <c r="J4160" s="32">
        <f t="shared" si="264"/>
        <v>-27.984600000000114</v>
      </c>
      <c r="K4160" s="33">
        <f t="shared" si="265"/>
        <v>1.1086294635855864E-2</v>
      </c>
    </row>
    <row r="4161" spans="1:11" x14ac:dyDescent="0.25">
      <c r="A4161" s="51" t="s">
        <v>1148</v>
      </c>
      <c r="B4161" s="49" t="s">
        <v>108</v>
      </c>
      <c r="C4161" s="53">
        <v>46007.069444444445</v>
      </c>
      <c r="D4161" s="49">
        <v>1841.3820000000001</v>
      </c>
      <c r="E4161" s="49">
        <v>0.38</v>
      </c>
      <c r="F4161" s="49">
        <v>-5.94</v>
      </c>
      <c r="G4161" s="30">
        <f t="shared" si="262"/>
        <v>-0.59400000000000008</v>
      </c>
      <c r="H4161" s="31">
        <f t="shared" si="263"/>
        <v>167.67269999999962</v>
      </c>
      <c r="I4161" s="31">
        <f>MAX($H$19:H4161)</f>
        <v>196.25129999999973</v>
      </c>
      <c r="J4161" s="32">
        <f t="shared" si="264"/>
        <v>-28.578600000000108</v>
      </c>
      <c r="K4161" s="33">
        <f t="shared" si="265"/>
        <v>-3.5301102357150338E-3</v>
      </c>
    </row>
    <row r="4162" spans="1:11" x14ac:dyDescent="0.25">
      <c r="A4162" s="50" t="s">
        <v>1148</v>
      </c>
      <c r="B4162" s="48" t="s">
        <v>110</v>
      </c>
      <c r="C4162" s="52">
        <v>46007.069444444445</v>
      </c>
      <c r="D4162" s="48">
        <v>1841.3820000000001</v>
      </c>
      <c r="E4162" s="48">
        <v>0.88</v>
      </c>
      <c r="F4162" s="48">
        <v>-13.77</v>
      </c>
      <c r="G4162" s="30">
        <f t="shared" si="262"/>
        <v>-1.377</v>
      </c>
      <c r="H4162" s="31">
        <f t="shared" si="263"/>
        <v>166.29569999999961</v>
      </c>
      <c r="I4162" s="31">
        <f>MAX($H$19:H4162)</f>
        <v>196.25129999999973</v>
      </c>
      <c r="J4162" s="32">
        <f t="shared" si="264"/>
        <v>-29.955600000000118</v>
      </c>
      <c r="K4162" s="33">
        <f t="shared" si="265"/>
        <v>-8.2124281412538913E-3</v>
      </c>
    </row>
    <row r="4163" spans="1:11" x14ac:dyDescent="0.25">
      <c r="A4163" s="51" t="s">
        <v>1146</v>
      </c>
      <c r="B4163" s="49" t="s">
        <v>105</v>
      </c>
      <c r="C4163" s="53">
        <v>46007.145833333336</v>
      </c>
      <c r="D4163" s="49">
        <v>4287.51</v>
      </c>
      <c r="E4163" s="49">
        <v>0.3</v>
      </c>
      <c r="F4163" s="49">
        <v>3.58</v>
      </c>
      <c r="G4163" s="30">
        <f t="shared" si="262"/>
        <v>0.35800000000000004</v>
      </c>
      <c r="H4163" s="31">
        <f t="shared" si="263"/>
        <v>166.65369999999962</v>
      </c>
      <c r="I4163" s="31">
        <f>MAX($H$19:H4163)</f>
        <v>196.25129999999973</v>
      </c>
      <c r="J4163" s="32">
        <f t="shared" si="264"/>
        <v>-29.597600000000114</v>
      </c>
      <c r="K4163" s="33">
        <f t="shared" si="265"/>
        <v>2.1527916837296157E-3</v>
      </c>
    </row>
    <row r="4164" spans="1:11" x14ac:dyDescent="0.25">
      <c r="A4164" s="50" t="s">
        <v>1146</v>
      </c>
      <c r="B4164" s="48" t="s">
        <v>107</v>
      </c>
      <c r="C4164" s="52">
        <v>46007.145833333336</v>
      </c>
      <c r="D4164" s="48">
        <v>4287.51</v>
      </c>
      <c r="E4164" s="48">
        <v>0.8</v>
      </c>
      <c r="F4164" s="48">
        <v>0</v>
      </c>
      <c r="G4164" s="30">
        <f t="shared" si="262"/>
        <v>0</v>
      </c>
      <c r="H4164" s="31">
        <f t="shared" si="263"/>
        <v>166.65369999999962</v>
      </c>
      <c r="I4164" s="31">
        <f>MAX($H$19:H4164)</f>
        <v>196.25129999999973</v>
      </c>
      <c r="J4164" s="32">
        <f t="shared" si="264"/>
        <v>-29.597600000000114</v>
      </c>
      <c r="K4164" s="33">
        <f t="shared" si="265"/>
        <v>0</v>
      </c>
    </row>
    <row r="4165" spans="1:11" x14ac:dyDescent="0.25">
      <c r="A4165" s="51" t="s">
        <v>1146</v>
      </c>
      <c r="B4165" s="49" t="s">
        <v>108</v>
      </c>
      <c r="C4165" s="53">
        <v>46007.548611111109</v>
      </c>
      <c r="D4165" s="49">
        <v>4296.13</v>
      </c>
      <c r="E4165" s="49">
        <v>0.5</v>
      </c>
      <c r="F4165" s="49">
        <v>3.83</v>
      </c>
      <c r="G4165" s="30">
        <f t="shared" si="262"/>
        <v>0.38300000000000001</v>
      </c>
      <c r="H4165" s="31">
        <f t="shared" si="263"/>
        <v>167.03669999999963</v>
      </c>
      <c r="I4165" s="31">
        <f>MAX($H$19:H4165)</f>
        <v>196.25129999999973</v>
      </c>
      <c r="J4165" s="32">
        <f t="shared" si="264"/>
        <v>-29.214600000000104</v>
      </c>
      <c r="K4165" s="33">
        <f t="shared" si="265"/>
        <v>2.2981787983105129E-3</v>
      </c>
    </row>
    <row r="4166" spans="1:11" x14ac:dyDescent="0.25">
      <c r="A4166" s="50" t="s">
        <v>1146</v>
      </c>
      <c r="B4166" s="48" t="s">
        <v>110</v>
      </c>
      <c r="C4166" s="52">
        <v>46007.548611111109</v>
      </c>
      <c r="D4166" s="48">
        <v>4296.13</v>
      </c>
      <c r="E4166" s="48">
        <v>1.3</v>
      </c>
      <c r="F4166" s="48">
        <v>33.380000000000003</v>
      </c>
      <c r="G4166" s="30">
        <f t="shared" si="262"/>
        <v>3.3380000000000005</v>
      </c>
      <c r="H4166" s="31">
        <f t="shared" si="263"/>
        <v>170.37469999999962</v>
      </c>
      <c r="I4166" s="31">
        <f>MAX($H$19:H4166)</f>
        <v>196.25129999999973</v>
      </c>
      <c r="J4166" s="32">
        <f t="shared" si="264"/>
        <v>-25.87660000000011</v>
      </c>
      <c r="K4166" s="33">
        <f t="shared" si="265"/>
        <v>1.9983632339479973E-2</v>
      </c>
    </row>
    <row r="4167" spans="1:11" x14ac:dyDescent="0.25">
      <c r="A4167" s="51" t="s">
        <v>1146</v>
      </c>
      <c r="B4167" s="49" t="s">
        <v>105</v>
      </c>
      <c r="C4167" s="53">
        <v>46007.902777777781</v>
      </c>
      <c r="D4167" s="49">
        <v>4304.38</v>
      </c>
      <c r="E4167" s="49">
        <v>0.6</v>
      </c>
      <c r="F4167" s="49">
        <v>-5.68</v>
      </c>
      <c r="G4167" s="30">
        <f t="shared" si="262"/>
        <v>-0.56799999999999995</v>
      </c>
      <c r="H4167" s="31">
        <f t="shared" si="263"/>
        <v>169.80669999999961</v>
      </c>
      <c r="I4167" s="31">
        <f>MAX($H$19:H4167)</f>
        <v>196.25129999999973</v>
      </c>
      <c r="J4167" s="32">
        <f t="shared" si="264"/>
        <v>-26.444600000000122</v>
      </c>
      <c r="K4167" s="33">
        <f t="shared" si="265"/>
        <v>-3.3338283207542396E-3</v>
      </c>
    </row>
    <row r="4168" spans="1:11" x14ac:dyDescent="0.25">
      <c r="A4168" s="50" t="s">
        <v>1146</v>
      </c>
      <c r="B4168" s="48" t="s">
        <v>107</v>
      </c>
      <c r="C4168" s="52">
        <v>46007.902777777781</v>
      </c>
      <c r="D4168" s="48">
        <v>4304.38</v>
      </c>
      <c r="E4168" s="48">
        <v>1.4</v>
      </c>
      <c r="F4168" s="48">
        <v>-1.3260000000000001</v>
      </c>
      <c r="G4168" s="30">
        <f t="shared" si="262"/>
        <v>-0.13260000000000002</v>
      </c>
      <c r="H4168" s="31">
        <f t="shared" si="263"/>
        <v>169.67409999999961</v>
      </c>
      <c r="I4168" s="31">
        <f>MAX($H$19:H4168)</f>
        <v>196.25129999999973</v>
      </c>
      <c r="J4168" s="32">
        <f t="shared" si="264"/>
        <v>-26.577200000000119</v>
      </c>
      <c r="K4168" s="33">
        <f t="shared" si="265"/>
        <v>-7.808879154944659E-4</v>
      </c>
    </row>
    <row r="4169" spans="1:11" x14ac:dyDescent="0.25">
      <c r="A4169" s="50" t="s">
        <v>1147</v>
      </c>
      <c r="B4169" s="48" t="s">
        <v>108</v>
      </c>
      <c r="C4169" s="52">
        <v>46008.020833333336</v>
      </c>
      <c r="D4169" s="48">
        <v>55.99</v>
      </c>
      <c r="E4169" s="48">
        <v>19.489999999999998</v>
      </c>
      <c r="F4169" s="48">
        <v>-5.91</v>
      </c>
      <c r="G4169" s="30">
        <f t="shared" si="262"/>
        <v>-0.59100000000000008</v>
      </c>
      <c r="H4169" s="31">
        <f t="shared" si="263"/>
        <v>169.0830999999996</v>
      </c>
      <c r="I4169" s="31">
        <f>MAX($H$19:H4169)</f>
        <v>196.25129999999973</v>
      </c>
      <c r="J4169" s="32">
        <f t="shared" si="264"/>
        <v>-27.168200000000127</v>
      </c>
      <c r="K4169" s="33">
        <f t="shared" si="265"/>
        <v>-3.483147987819013E-3</v>
      </c>
    </row>
    <row r="4170" spans="1:11" x14ac:dyDescent="0.25">
      <c r="A4170" s="51" t="s">
        <v>1147</v>
      </c>
      <c r="B4170" s="49" t="s">
        <v>110</v>
      </c>
      <c r="C4170" s="53">
        <v>46008.020833333336</v>
      </c>
      <c r="D4170" s="49">
        <v>55.99</v>
      </c>
      <c r="E4170" s="49">
        <v>45.49</v>
      </c>
      <c r="F4170" s="49">
        <v>-1.38</v>
      </c>
      <c r="G4170" s="30">
        <f t="shared" si="262"/>
        <v>-0.13799999999999998</v>
      </c>
      <c r="H4170" s="31">
        <f t="shared" si="263"/>
        <v>168.9450999999996</v>
      </c>
      <c r="I4170" s="31">
        <f>MAX($H$19:H4170)</f>
        <v>196.25129999999973</v>
      </c>
      <c r="J4170" s="32">
        <f t="shared" si="264"/>
        <v>-27.306200000000132</v>
      </c>
      <c r="K4170" s="33">
        <f t="shared" si="265"/>
        <v>-8.1616672511919397E-4</v>
      </c>
    </row>
    <row r="4171" spans="1:11" x14ac:dyDescent="0.25">
      <c r="A4171" s="51" t="s">
        <v>1146</v>
      </c>
      <c r="B4171" s="49" t="s">
        <v>108</v>
      </c>
      <c r="C4171" s="53">
        <v>46008.038194444445</v>
      </c>
      <c r="D4171" s="49">
        <v>4313.75</v>
      </c>
      <c r="E4171" s="49">
        <v>0.9</v>
      </c>
      <c r="F4171" s="49">
        <v>4.34</v>
      </c>
      <c r="G4171" s="30">
        <f t="shared" si="262"/>
        <v>0.434</v>
      </c>
      <c r="H4171" s="31">
        <f t="shared" si="263"/>
        <v>169.3790999999996</v>
      </c>
      <c r="I4171" s="31">
        <f>MAX($H$19:H4171)</f>
        <v>196.25129999999973</v>
      </c>
      <c r="J4171" s="32">
        <f t="shared" si="264"/>
        <v>-26.872200000000134</v>
      </c>
      <c r="K4171" s="33">
        <f t="shared" si="265"/>
        <v>2.5688818438651673E-3</v>
      </c>
    </row>
    <row r="4172" spans="1:11" x14ac:dyDescent="0.25">
      <c r="A4172" s="50" t="s">
        <v>1146</v>
      </c>
      <c r="B4172" s="48" t="s">
        <v>110</v>
      </c>
      <c r="C4172" s="52">
        <v>46008.038194444445</v>
      </c>
      <c r="D4172" s="48">
        <v>4313.75</v>
      </c>
      <c r="E4172" s="48">
        <v>2.1</v>
      </c>
      <c r="F4172" s="48">
        <v>0</v>
      </c>
      <c r="G4172" s="30">
        <f t="shared" si="262"/>
        <v>0</v>
      </c>
      <c r="H4172" s="31">
        <f t="shared" si="263"/>
        <v>169.3790999999996</v>
      </c>
      <c r="I4172" s="31">
        <f>MAX($H$19:H4172)</f>
        <v>196.25129999999973</v>
      </c>
      <c r="J4172" s="32">
        <f t="shared" si="264"/>
        <v>-26.872200000000134</v>
      </c>
      <c r="K4172" s="33">
        <f t="shared" si="265"/>
        <v>0</v>
      </c>
    </row>
    <row r="4173" spans="1:11" x14ac:dyDescent="0.25">
      <c r="A4173" s="51" t="s">
        <v>1148</v>
      </c>
      <c r="B4173" s="49" t="s">
        <v>108</v>
      </c>
      <c r="C4173" s="53">
        <v>46008.055555555555</v>
      </c>
      <c r="D4173" s="49">
        <v>1890.146</v>
      </c>
      <c r="E4173" s="49">
        <v>0.48</v>
      </c>
      <c r="F4173" s="49">
        <v>4.6399999999999997</v>
      </c>
      <c r="G4173" s="30">
        <f t="shared" si="262"/>
        <v>0.46399999999999997</v>
      </c>
      <c r="H4173" s="31">
        <f t="shared" si="263"/>
        <v>169.84309999999959</v>
      </c>
      <c r="I4173" s="31">
        <f>MAX($H$19:H4173)</f>
        <v>196.25129999999973</v>
      </c>
      <c r="J4173" s="32">
        <f t="shared" si="264"/>
        <v>-26.408200000000136</v>
      </c>
      <c r="K4173" s="33">
        <f t="shared" si="265"/>
        <v>2.7394170827450548E-3</v>
      </c>
    </row>
    <row r="4174" spans="1:11" x14ac:dyDescent="0.25">
      <c r="A4174" s="50" t="s">
        <v>1148</v>
      </c>
      <c r="B4174" s="48" t="s">
        <v>110</v>
      </c>
      <c r="C4174" s="52">
        <v>46008.055555555555</v>
      </c>
      <c r="D4174" s="48">
        <v>1890.146</v>
      </c>
      <c r="E4174" s="48">
        <v>1.1200000000000001</v>
      </c>
      <c r="F4174" s="48">
        <v>45.4</v>
      </c>
      <c r="G4174" s="30">
        <f t="shared" si="262"/>
        <v>4.54</v>
      </c>
      <c r="H4174" s="31">
        <f t="shared" si="263"/>
        <v>174.38309999999959</v>
      </c>
      <c r="I4174" s="31">
        <f>MAX($H$19:H4174)</f>
        <v>196.25129999999973</v>
      </c>
      <c r="J4174" s="32">
        <f t="shared" si="264"/>
        <v>-21.868200000000144</v>
      </c>
      <c r="K4174" s="33">
        <f t="shared" si="265"/>
        <v>2.6730553081049546E-2</v>
      </c>
    </row>
    <row r="4175" spans="1:11" x14ac:dyDescent="0.25">
      <c r="A4175" s="51" t="s">
        <v>1144</v>
      </c>
      <c r="B4175" s="49" t="s">
        <v>108</v>
      </c>
      <c r="C4175" s="53">
        <v>46008.461805555555</v>
      </c>
      <c r="D4175" s="49">
        <v>5.4104000000000001</v>
      </c>
      <c r="E4175" s="49">
        <v>3.4</v>
      </c>
      <c r="F4175" s="49">
        <v>4.49</v>
      </c>
      <c r="G4175" s="30">
        <f t="shared" si="262"/>
        <v>0.44900000000000007</v>
      </c>
      <c r="H4175" s="31">
        <f t="shared" si="263"/>
        <v>174.8320999999996</v>
      </c>
      <c r="I4175" s="31">
        <f>MAX($H$19:H4175)</f>
        <v>196.25129999999973</v>
      </c>
      <c r="J4175" s="32">
        <f t="shared" si="264"/>
        <v>-21.419200000000131</v>
      </c>
      <c r="K4175" s="33">
        <f t="shared" si="265"/>
        <v>2.5747907910802503E-3</v>
      </c>
    </row>
    <row r="4176" spans="1:11" x14ac:dyDescent="0.25">
      <c r="A4176" s="50" t="s">
        <v>1144</v>
      </c>
      <c r="B4176" s="48" t="s">
        <v>110</v>
      </c>
      <c r="C4176" s="52">
        <v>46008.461805555555</v>
      </c>
      <c r="D4176" s="48">
        <v>5.4104000000000001</v>
      </c>
      <c r="E4176" s="48">
        <v>7.9</v>
      </c>
      <c r="F4176" s="48">
        <v>24.81</v>
      </c>
      <c r="G4176" s="30">
        <f t="shared" si="262"/>
        <v>2.4809999999999999</v>
      </c>
      <c r="H4176" s="31">
        <f t="shared" si="263"/>
        <v>177.31309999999959</v>
      </c>
      <c r="I4176" s="31">
        <f>MAX($H$19:H4176)</f>
        <v>196.25129999999973</v>
      </c>
      <c r="J4176" s="32">
        <f t="shared" si="264"/>
        <v>-18.938200000000137</v>
      </c>
      <c r="K4176" s="33">
        <f t="shared" si="265"/>
        <v>1.4190757875699012E-2</v>
      </c>
    </row>
    <row r="4177" spans="1:11" x14ac:dyDescent="0.25">
      <c r="A4177" s="51" t="s">
        <v>1146</v>
      </c>
      <c r="B4177" s="49" t="s">
        <v>108</v>
      </c>
      <c r="C4177" s="53">
        <v>46008.572916666664</v>
      </c>
      <c r="D4177" s="49">
        <v>4338.28</v>
      </c>
      <c r="E4177" s="49">
        <v>0.5</v>
      </c>
      <c r="F4177" s="49">
        <v>-5.76</v>
      </c>
      <c r="G4177" s="30">
        <f t="shared" si="262"/>
        <v>-0.57599999999999996</v>
      </c>
      <c r="H4177" s="31">
        <f t="shared" si="263"/>
        <v>176.7370999999996</v>
      </c>
      <c r="I4177" s="31">
        <f>MAX($H$19:H4177)</f>
        <v>196.25129999999973</v>
      </c>
      <c r="J4177" s="32">
        <f t="shared" si="264"/>
        <v>-19.51420000000013</v>
      </c>
      <c r="K4177" s="33">
        <f t="shared" si="265"/>
        <v>-3.2484909462413558E-3</v>
      </c>
    </row>
    <row r="4178" spans="1:11" x14ac:dyDescent="0.25">
      <c r="A4178" s="50" t="s">
        <v>1146</v>
      </c>
      <c r="B4178" s="48" t="s">
        <v>110</v>
      </c>
      <c r="C4178" s="52">
        <v>46008.572916666664</v>
      </c>
      <c r="D4178" s="48">
        <v>4338.28</v>
      </c>
      <c r="E4178" s="48">
        <v>1.2</v>
      </c>
      <c r="F4178" s="48">
        <v>-1.3819999999999999</v>
      </c>
      <c r="G4178" s="30">
        <f t="shared" si="262"/>
        <v>-0.13819999999999999</v>
      </c>
      <c r="H4178" s="31">
        <f t="shared" si="263"/>
        <v>176.59889999999959</v>
      </c>
      <c r="I4178" s="31">
        <f>MAX($H$19:H4178)</f>
        <v>196.25129999999973</v>
      </c>
      <c r="J4178" s="32">
        <f t="shared" si="264"/>
        <v>-19.652400000000142</v>
      </c>
      <c r="K4178" s="33">
        <f t="shared" si="265"/>
        <v>-7.8195240274969713E-4</v>
      </c>
    </row>
    <row r="4179" spans="1:11" x14ac:dyDescent="0.25">
      <c r="A4179" s="50" t="s">
        <v>1147</v>
      </c>
      <c r="B4179" s="48" t="s">
        <v>105</v>
      </c>
      <c r="C4179" s="52">
        <v>46008.579861111109</v>
      </c>
      <c r="D4179" s="48">
        <v>56.308999999999997</v>
      </c>
      <c r="E4179" s="48">
        <v>26.35</v>
      </c>
      <c r="F4179" s="48">
        <v>4.6399999999999997</v>
      </c>
      <c r="G4179" s="30">
        <f t="shared" si="262"/>
        <v>0.46399999999999997</v>
      </c>
      <c r="H4179" s="31">
        <f t="shared" si="263"/>
        <v>177.06289999999959</v>
      </c>
      <c r="I4179" s="31">
        <f>MAX($H$19:H4179)</f>
        <v>196.25129999999973</v>
      </c>
      <c r="J4179" s="32">
        <f t="shared" si="264"/>
        <v>-19.188400000000144</v>
      </c>
      <c r="K4179" s="33">
        <f t="shared" si="265"/>
        <v>2.6274229341178845E-3</v>
      </c>
    </row>
    <row r="4180" spans="1:11" x14ac:dyDescent="0.25">
      <c r="A4180" s="51" t="s">
        <v>1147</v>
      </c>
      <c r="B4180" s="49" t="s">
        <v>107</v>
      </c>
      <c r="C4180" s="53">
        <v>46008.579861111109</v>
      </c>
      <c r="D4180" s="49">
        <v>56.308999999999997</v>
      </c>
      <c r="E4180" s="49">
        <v>61.48</v>
      </c>
      <c r="F4180" s="49">
        <v>5.41</v>
      </c>
      <c r="G4180" s="30">
        <f t="shared" si="262"/>
        <v>0.54100000000000004</v>
      </c>
      <c r="H4180" s="31">
        <f t="shared" si="263"/>
        <v>177.60389999999958</v>
      </c>
      <c r="I4180" s="31">
        <f>MAX($H$19:H4180)</f>
        <v>196.25129999999973</v>
      </c>
      <c r="J4180" s="32">
        <f t="shared" si="264"/>
        <v>-18.647400000000147</v>
      </c>
      <c r="K4180" s="33">
        <f t="shared" si="265"/>
        <v>3.055411382056894E-3</v>
      </c>
    </row>
    <row r="4181" spans="1:11" x14ac:dyDescent="0.25">
      <c r="A4181" s="50" t="s">
        <v>1147</v>
      </c>
      <c r="B4181" s="48" t="s">
        <v>108</v>
      </c>
      <c r="C4181" s="52">
        <v>46008.868055555555</v>
      </c>
      <c r="D4181" s="48">
        <v>56.722999999999999</v>
      </c>
      <c r="E4181" s="48">
        <v>25.17</v>
      </c>
      <c r="F4181" s="48">
        <v>4.76</v>
      </c>
      <c r="G4181" s="30">
        <f t="shared" si="262"/>
        <v>0.47599999999999998</v>
      </c>
      <c r="H4181" s="31">
        <f t="shared" si="263"/>
        <v>178.07989999999958</v>
      </c>
      <c r="I4181" s="31">
        <f>MAX($H$19:H4181)</f>
        <v>196.25129999999973</v>
      </c>
      <c r="J4181" s="32">
        <f t="shared" si="264"/>
        <v>-18.171400000000148</v>
      </c>
      <c r="K4181" s="33">
        <f t="shared" si="265"/>
        <v>2.6801213261644641E-3</v>
      </c>
    </row>
    <row r="4182" spans="1:11" x14ac:dyDescent="0.25">
      <c r="A4182" s="51" t="s">
        <v>1147</v>
      </c>
      <c r="B4182" s="49" t="s">
        <v>110</v>
      </c>
      <c r="C4182" s="53">
        <v>46008.868055555555</v>
      </c>
      <c r="D4182" s="49">
        <v>56.722999999999999</v>
      </c>
      <c r="E4182" s="49">
        <v>58.75</v>
      </c>
      <c r="F4182" s="49">
        <v>2.4700000000000002</v>
      </c>
      <c r="G4182" s="30">
        <f t="shared" si="262"/>
        <v>0.24700000000000003</v>
      </c>
      <c r="H4182" s="31">
        <f t="shared" si="263"/>
        <v>178.3268999999996</v>
      </c>
      <c r="I4182" s="31">
        <f>MAX($H$19:H4182)</f>
        <v>196.25129999999973</v>
      </c>
      <c r="J4182" s="32">
        <f t="shared" si="264"/>
        <v>-17.924400000000134</v>
      </c>
      <c r="K4182" s="33">
        <f t="shared" si="265"/>
        <v>1.3870178498529562E-3</v>
      </c>
    </row>
    <row r="4183" spans="1:11" x14ac:dyDescent="0.25">
      <c r="A4183" s="51" t="s">
        <v>1144</v>
      </c>
      <c r="B4183" s="49" t="s">
        <v>105</v>
      </c>
      <c r="C4183" s="53">
        <v>46009.052083333336</v>
      </c>
      <c r="D4183" s="49">
        <v>5.3944999999999999</v>
      </c>
      <c r="E4183" s="49">
        <v>4.0999999999999996</v>
      </c>
      <c r="F4183" s="49">
        <v>4.47</v>
      </c>
      <c r="G4183" s="30">
        <f t="shared" si="262"/>
        <v>0.44700000000000001</v>
      </c>
      <c r="H4183" s="31">
        <f t="shared" si="263"/>
        <v>178.7738999999996</v>
      </c>
      <c r="I4183" s="31">
        <f>MAX($H$19:H4183)</f>
        <v>196.25129999999973</v>
      </c>
      <c r="J4183" s="32">
        <f t="shared" si="264"/>
        <v>-17.477400000000131</v>
      </c>
      <c r="K4183" s="33">
        <f t="shared" si="265"/>
        <v>2.5066324822560215E-3</v>
      </c>
    </row>
    <row r="4184" spans="1:11" x14ac:dyDescent="0.25">
      <c r="A4184" s="50" t="s">
        <v>1144</v>
      </c>
      <c r="B4184" s="48" t="s">
        <v>107</v>
      </c>
      <c r="C4184" s="52">
        <v>46009.052083333336</v>
      </c>
      <c r="D4184" s="48">
        <v>5.3944999999999999</v>
      </c>
      <c r="E4184" s="48">
        <v>9.6</v>
      </c>
      <c r="F4184" s="48">
        <v>0.1</v>
      </c>
      <c r="G4184" s="30">
        <f t="shared" si="262"/>
        <v>1.0000000000000002E-2</v>
      </c>
      <c r="H4184" s="31">
        <f t="shared" si="263"/>
        <v>178.78389999999959</v>
      </c>
      <c r="I4184" s="31">
        <f>MAX($H$19:H4184)</f>
        <v>196.25129999999973</v>
      </c>
      <c r="J4184" s="32">
        <f t="shared" si="264"/>
        <v>-17.46740000000014</v>
      </c>
      <c r="K4184" s="33">
        <f t="shared" si="265"/>
        <v>5.5936576871529198E-5</v>
      </c>
    </row>
    <row r="4185" spans="1:11" x14ac:dyDescent="0.25">
      <c r="A4185" s="51" t="s">
        <v>1146</v>
      </c>
      <c r="B4185" s="49" t="s">
        <v>105</v>
      </c>
      <c r="C4185" s="53">
        <v>46009.052083333336</v>
      </c>
      <c r="D4185" s="49">
        <v>4329.95</v>
      </c>
      <c r="E4185" s="49">
        <v>0.6</v>
      </c>
      <c r="F4185" s="49">
        <v>4.3899999999999997</v>
      </c>
      <c r="G4185" s="30">
        <f t="shared" si="262"/>
        <v>0.439</v>
      </c>
      <c r="H4185" s="31">
        <f t="shared" si="263"/>
        <v>179.22289999999958</v>
      </c>
      <c r="I4185" s="31">
        <f>MAX($H$19:H4185)</f>
        <v>196.25129999999973</v>
      </c>
      <c r="J4185" s="32">
        <f t="shared" si="264"/>
        <v>-17.028400000000147</v>
      </c>
      <c r="K4185" s="33">
        <f t="shared" si="265"/>
        <v>2.4554783736119301E-3</v>
      </c>
    </row>
    <row r="4186" spans="1:11" x14ac:dyDescent="0.25">
      <c r="A4186" s="50" t="s">
        <v>1146</v>
      </c>
      <c r="B4186" s="48" t="s">
        <v>107</v>
      </c>
      <c r="C4186" s="52">
        <v>46009.052083333336</v>
      </c>
      <c r="D4186" s="48">
        <v>4329.95</v>
      </c>
      <c r="E4186" s="48">
        <v>1.4</v>
      </c>
      <c r="F4186" s="48">
        <v>5.4</v>
      </c>
      <c r="G4186" s="30">
        <f t="shared" si="262"/>
        <v>0.54</v>
      </c>
      <c r="H4186" s="31">
        <f t="shared" si="263"/>
        <v>179.76289999999958</v>
      </c>
      <c r="I4186" s="31">
        <f>MAX($H$19:H4186)</f>
        <v>196.25129999999973</v>
      </c>
      <c r="J4186" s="32">
        <f t="shared" si="264"/>
        <v>-16.488400000000155</v>
      </c>
      <c r="K4186" s="33">
        <f t="shared" si="265"/>
        <v>3.0130078243348901E-3</v>
      </c>
    </row>
    <row r="4187" spans="1:11" x14ac:dyDescent="0.25">
      <c r="A4187" s="51" t="s">
        <v>1145</v>
      </c>
      <c r="B4187" s="49" t="s">
        <v>108</v>
      </c>
      <c r="C4187" s="53">
        <v>46009.059027777781</v>
      </c>
      <c r="D4187" s="49">
        <v>443.25</v>
      </c>
      <c r="E4187" s="49">
        <v>4</v>
      </c>
      <c r="F4187" s="49">
        <v>10</v>
      </c>
      <c r="G4187" s="30">
        <f t="shared" si="262"/>
        <v>1</v>
      </c>
      <c r="H4187" s="31">
        <f t="shared" si="263"/>
        <v>180.76289999999958</v>
      </c>
      <c r="I4187" s="31">
        <f>MAX($H$19:H4187)</f>
        <v>196.25129999999973</v>
      </c>
      <c r="J4187" s="32">
        <f t="shared" si="264"/>
        <v>-15.488400000000155</v>
      </c>
      <c r="K4187" s="33">
        <f t="shared" si="265"/>
        <v>5.5628831088061492E-3</v>
      </c>
    </row>
    <row r="4188" spans="1:11" x14ac:dyDescent="0.25">
      <c r="A4188" s="50" t="s">
        <v>1145</v>
      </c>
      <c r="B4188" s="48" t="s">
        <v>110</v>
      </c>
      <c r="C4188" s="52">
        <v>46009.059027777781</v>
      </c>
      <c r="D4188" s="48">
        <v>443.25</v>
      </c>
      <c r="E4188" s="48">
        <v>9.4</v>
      </c>
      <c r="F4188" s="48">
        <v>15.98</v>
      </c>
      <c r="G4188" s="30">
        <f t="shared" si="262"/>
        <v>1.5980000000000001</v>
      </c>
      <c r="H4188" s="31">
        <f t="shared" si="263"/>
        <v>182.36089999999959</v>
      </c>
      <c r="I4188" s="31">
        <f>MAX($H$19:H4188)</f>
        <v>196.25129999999973</v>
      </c>
      <c r="J4188" s="32">
        <f t="shared" si="264"/>
        <v>-13.890400000000142</v>
      </c>
      <c r="K4188" s="33">
        <f t="shared" si="265"/>
        <v>8.8403095989277869E-3</v>
      </c>
    </row>
    <row r="4189" spans="1:11" x14ac:dyDescent="0.25">
      <c r="A4189" s="50" t="s">
        <v>1147</v>
      </c>
      <c r="B4189" s="48" t="s">
        <v>105</v>
      </c>
      <c r="C4189" s="52">
        <v>46009.128472222219</v>
      </c>
      <c r="D4189" s="48">
        <v>56.371000000000002</v>
      </c>
      <c r="E4189" s="48">
        <v>24.53</v>
      </c>
      <c r="F4189" s="48">
        <v>4.3899999999999997</v>
      </c>
      <c r="G4189" s="30">
        <f t="shared" si="262"/>
        <v>0.439</v>
      </c>
      <c r="H4189" s="31">
        <f t="shared" si="263"/>
        <v>182.79989999999958</v>
      </c>
      <c r="I4189" s="31">
        <f>MAX($H$19:H4189)</f>
        <v>196.25129999999973</v>
      </c>
      <c r="J4189" s="32">
        <f t="shared" si="264"/>
        <v>-13.451400000000149</v>
      </c>
      <c r="K4189" s="33">
        <f t="shared" si="265"/>
        <v>2.4073142872182984E-3</v>
      </c>
    </row>
    <row r="4190" spans="1:11" x14ac:dyDescent="0.25">
      <c r="A4190" s="51" t="s">
        <v>1147</v>
      </c>
      <c r="B4190" s="49" t="s">
        <v>107</v>
      </c>
      <c r="C4190" s="53">
        <v>46009.128472222219</v>
      </c>
      <c r="D4190" s="49">
        <v>56.371000000000002</v>
      </c>
      <c r="E4190" s="49">
        <v>57.23</v>
      </c>
      <c r="F4190" s="49">
        <v>11.33</v>
      </c>
      <c r="G4190" s="30">
        <f t="shared" si="262"/>
        <v>1.133</v>
      </c>
      <c r="H4190" s="31">
        <f t="shared" si="263"/>
        <v>183.93289999999959</v>
      </c>
      <c r="I4190" s="31">
        <f>MAX($H$19:H4190)</f>
        <v>196.25129999999973</v>
      </c>
      <c r="J4190" s="32">
        <f t="shared" si="264"/>
        <v>-12.318400000000139</v>
      </c>
      <c r="K4190" s="33">
        <f t="shared" si="265"/>
        <v>6.1980340251828192E-3</v>
      </c>
    </row>
    <row r="4191" spans="1:11" x14ac:dyDescent="0.25">
      <c r="A4191" s="51" t="s">
        <v>1144</v>
      </c>
      <c r="B4191" s="49" t="s">
        <v>105</v>
      </c>
      <c r="C4191" s="53">
        <v>46009.5625</v>
      </c>
      <c r="D4191" s="49">
        <v>5.3845999999999998</v>
      </c>
      <c r="E4191" s="49">
        <v>2.5</v>
      </c>
      <c r="F4191" s="49">
        <v>-5.92</v>
      </c>
      <c r="G4191" s="30">
        <f t="shared" si="262"/>
        <v>-0.59199999999999997</v>
      </c>
      <c r="H4191" s="31">
        <f t="shared" si="263"/>
        <v>183.34089999999958</v>
      </c>
      <c r="I4191" s="31">
        <f>MAX($H$19:H4191)</f>
        <v>196.25129999999973</v>
      </c>
      <c r="J4191" s="32">
        <f t="shared" si="264"/>
        <v>-12.910400000000152</v>
      </c>
      <c r="K4191" s="33">
        <f t="shared" si="265"/>
        <v>-3.2185650310521119E-3</v>
      </c>
    </row>
    <row r="4192" spans="1:11" x14ac:dyDescent="0.25">
      <c r="A4192" s="50" t="s">
        <v>1144</v>
      </c>
      <c r="B4192" s="48" t="s">
        <v>107</v>
      </c>
      <c r="C4192" s="52">
        <v>46009.5625</v>
      </c>
      <c r="D4192" s="48">
        <v>5.3845999999999998</v>
      </c>
      <c r="E4192" s="48">
        <v>5.9</v>
      </c>
      <c r="F4192" s="48">
        <v>-13.98</v>
      </c>
      <c r="G4192" s="30">
        <f t="shared" si="262"/>
        <v>-1.3980000000000001</v>
      </c>
      <c r="H4192" s="31">
        <f t="shared" si="263"/>
        <v>181.94289999999958</v>
      </c>
      <c r="I4192" s="31">
        <f>MAX($H$19:H4192)</f>
        <v>196.25129999999973</v>
      </c>
      <c r="J4192" s="32">
        <f t="shared" si="264"/>
        <v>-14.308400000000148</v>
      </c>
      <c r="K4192" s="33">
        <f t="shared" si="265"/>
        <v>-7.6251398351376842E-3</v>
      </c>
    </row>
    <row r="4193" spans="1:11" x14ac:dyDescent="0.25">
      <c r="A4193" s="50" t="s">
        <v>1147</v>
      </c>
      <c r="B4193" s="48" t="s">
        <v>108</v>
      </c>
      <c r="C4193" s="52">
        <v>46009.600694444445</v>
      </c>
      <c r="D4193" s="48">
        <v>56.478999999999999</v>
      </c>
      <c r="E4193" s="48">
        <v>18.88</v>
      </c>
      <c r="F4193" s="48">
        <v>-6.19</v>
      </c>
      <c r="G4193" s="30">
        <f t="shared" si="262"/>
        <v>-0.61900000000000011</v>
      </c>
      <c r="H4193" s="31">
        <f t="shared" si="263"/>
        <v>181.32389999999958</v>
      </c>
      <c r="I4193" s="31">
        <f>MAX($H$19:H4193)</f>
        <v>196.25129999999973</v>
      </c>
      <c r="J4193" s="32">
        <f t="shared" si="264"/>
        <v>-14.927400000000148</v>
      </c>
      <c r="K4193" s="33">
        <f t="shared" si="265"/>
        <v>-3.4021662840374445E-3</v>
      </c>
    </row>
    <row r="4194" spans="1:11" x14ac:dyDescent="0.25">
      <c r="A4194" s="51" t="s">
        <v>1147</v>
      </c>
      <c r="B4194" s="49" t="s">
        <v>110</v>
      </c>
      <c r="C4194" s="53">
        <v>46009.600694444445</v>
      </c>
      <c r="D4194" s="49">
        <v>56.478999999999999</v>
      </c>
      <c r="E4194" s="49">
        <v>44.06</v>
      </c>
      <c r="F4194" s="49">
        <v>-14.45</v>
      </c>
      <c r="G4194" s="30">
        <f t="shared" si="262"/>
        <v>-1.4450000000000001</v>
      </c>
      <c r="H4194" s="31">
        <f t="shared" si="263"/>
        <v>179.87889999999959</v>
      </c>
      <c r="I4194" s="31">
        <f>MAX($H$19:H4194)</f>
        <v>196.25129999999973</v>
      </c>
      <c r="J4194" s="32">
        <f t="shared" si="264"/>
        <v>-16.372400000000141</v>
      </c>
      <c r="K4194" s="33">
        <f t="shared" si="265"/>
        <v>-7.9691645723480864E-3</v>
      </c>
    </row>
    <row r="4195" spans="1:11" x14ac:dyDescent="0.25">
      <c r="A4195" s="51" t="s">
        <v>1144</v>
      </c>
      <c r="B4195" s="49" t="s">
        <v>108</v>
      </c>
      <c r="C4195" s="53">
        <v>46009.607638888891</v>
      </c>
      <c r="D4195" s="49">
        <v>5.4322999999999997</v>
      </c>
      <c r="E4195" s="49">
        <v>1.5</v>
      </c>
      <c r="F4195" s="49">
        <v>-5.79</v>
      </c>
      <c r="G4195" s="30">
        <f t="shared" si="262"/>
        <v>-0.57900000000000007</v>
      </c>
      <c r="H4195" s="31">
        <f t="shared" si="263"/>
        <v>179.29989999999958</v>
      </c>
      <c r="I4195" s="31">
        <f>MAX($H$19:H4195)</f>
        <v>196.25129999999973</v>
      </c>
      <c r="J4195" s="32">
        <f t="shared" si="264"/>
        <v>-16.951400000000149</v>
      </c>
      <c r="K4195" s="33">
        <f t="shared" si="265"/>
        <v>-3.218832225458379E-3</v>
      </c>
    </row>
    <row r="4196" spans="1:11" x14ac:dyDescent="0.25">
      <c r="A4196" s="50" t="s">
        <v>1144</v>
      </c>
      <c r="B4196" s="48" t="s">
        <v>110</v>
      </c>
      <c r="C4196" s="52">
        <v>46009.607638888891</v>
      </c>
      <c r="D4196" s="48">
        <v>5.4322999999999997</v>
      </c>
      <c r="E4196" s="48">
        <v>3.6</v>
      </c>
      <c r="F4196" s="48">
        <v>-13.9</v>
      </c>
      <c r="G4196" s="30">
        <f t="shared" si="262"/>
        <v>-1.3900000000000001</v>
      </c>
      <c r="H4196" s="31">
        <f t="shared" si="263"/>
        <v>177.9098999999996</v>
      </c>
      <c r="I4196" s="31">
        <f>MAX($H$19:H4196)</f>
        <v>196.25129999999973</v>
      </c>
      <c r="J4196" s="32">
        <f t="shared" si="264"/>
        <v>-18.341400000000135</v>
      </c>
      <c r="K4196" s="33">
        <f t="shared" si="265"/>
        <v>-7.7523746527465853E-3</v>
      </c>
    </row>
    <row r="4197" spans="1:11" x14ac:dyDescent="0.25">
      <c r="A4197" s="51" t="s">
        <v>1148</v>
      </c>
      <c r="B4197" s="49" t="s">
        <v>108</v>
      </c>
      <c r="C4197" s="53">
        <v>46009.711805555555</v>
      </c>
      <c r="D4197" s="49">
        <v>1968.5840000000001</v>
      </c>
      <c r="E4197" s="49">
        <v>0.31</v>
      </c>
      <c r="F4197" s="49">
        <v>-5.93</v>
      </c>
      <c r="G4197" s="30">
        <f t="shared" si="262"/>
        <v>-0.59299999999999997</v>
      </c>
      <c r="H4197" s="31">
        <f t="shared" si="263"/>
        <v>177.31689999999961</v>
      </c>
      <c r="I4197" s="31">
        <f>MAX($H$19:H4197)</f>
        <v>196.25129999999973</v>
      </c>
      <c r="J4197" s="32">
        <f t="shared" si="264"/>
        <v>-18.934400000000124</v>
      </c>
      <c r="K4197" s="33">
        <f t="shared" si="265"/>
        <v>-3.3331478461849917E-3</v>
      </c>
    </row>
    <row r="4198" spans="1:11" x14ac:dyDescent="0.25">
      <c r="A4198" s="50" t="s">
        <v>1148</v>
      </c>
      <c r="B4198" s="48" t="s">
        <v>110</v>
      </c>
      <c r="C4198" s="52">
        <v>46009.711805555555</v>
      </c>
      <c r="D4198" s="48">
        <v>1968.5840000000001</v>
      </c>
      <c r="E4198" s="48">
        <v>0.73</v>
      </c>
      <c r="F4198" s="48">
        <v>-13.95</v>
      </c>
      <c r="G4198" s="30">
        <f t="shared" si="262"/>
        <v>-1.395</v>
      </c>
      <c r="H4198" s="31">
        <f t="shared" si="263"/>
        <v>175.9218999999996</v>
      </c>
      <c r="I4198" s="31">
        <f>MAX($H$19:H4198)</f>
        <v>196.25129999999973</v>
      </c>
      <c r="J4198" s="32">
        <f t="shared" si="264"/>
        <v>-20.329400000000135</v>
      </c>
      <c r="K4198" s="33">
        <f t="shared" si="265"/>
        <v>-7.867270406825333E-3</v>
      </c>
    </row>
    <row r="4199" spans="1:11" x14ac:dyDescent="0.25">
      <c r="A4199" s="51" t="s">
        <v>1146</v>
      </c>
      <c r="B4199" s="49" t="s">
        <v>105</v>
      </c>
      <c r="C4199" s="53">
        <v>46009.802083333336</v>
      </c>
      <c r="D4199" s="49">
        <v>4329.18</v>
      </c>
      <c r="E4199" s="49">
        <v>0.3</v>
      </c>
      <c r="F4199" s="49">
        <v>4.0999999999999996</v>
      </c>
      <c r="G4199" s="30">
        <f t="shared" si="262"/>
        <v>0.41</v>
      </c>
      <c r="H4199" s="31">
        <f t="shared" si="263"/>
        <v>176.33189999999959</v>
      </c>
      <c r="I4199" s="31">
        <f>MAX($H$19:H4199)</f>
        <v>196.25129999999973</v>
      </c>
      <c r="J4199" s="32">
        <f t="shared" si="264"/>
        <v>-19.919400000000138</v>
      </c>
      <c r="K4199" s="33">
        <f t="shared" si="265"/>
        <v>2.3305796492647524E-3</v>
      </c>
    </row>
    <row r="4200" spans="1:11" x14ac:dyDescent="0.25">
      <c r="A4200" s="50" t="s">
        <v>1146</v>
      </c>
      <c r="B4200" s="48" t="s">
        <v>107</v>
      </c>
      <c r="C4200" s="52">
        <v>46009.802083333336</v>
      </c>
      <c r="D4200" s="48">
        <v>4329.18</v>
      </c>
      <c r="E4200" s="48">
        <v>0.7</v>
      </c>
      <c r="F4200" s="48">
        <v>0.95</v>
      </c>
      <c r="G4200" s="30">
        <f t="shared" si="262"/>
        <v>9.5000000000000001E-2</v>
      </c>
      <c r="H4200" s="31">
        <f t="shared" si="263"/>
        <v>176.42689999999959</v>
      </c>
      <c r="I4200" s="31">
        <f>MAX($H$19:H4200)</f>
        <v>196.25129999999973</v>
      </c>
      <c r="J4200" s="32">
        <f t="shared" si="264"/>
        <v>-19.824400000000139</v>
      </c>
      <c r="K4200" s="33">
        <f t="shared" si="265"/>
        <v>5.387567422570072E-4</v>
      </c>
    </row>
    <row r="4201" spans="1:11" x14ac:dyDescent="0.25">
      <c r="A4201" s="50" t="s">
        <v>1147</v>
      </c>
      <c r="B4201" s="48" t="s">
        <v>105</v>
      </c>
      <c r="C4201" s="52">
        <v>46009.8125</v>
      </c>
      <c r="D4201" s="48">
        <v>56.116999999999997</v>
      </c>
      <c r="E4201" s="48">
        <v>23.64</v>
      </c>
      <c r="F4201" s="48">
        <v>4.75</v>
      </c>
      <c r="G4201" s="30">
        <f t="shared" ref="G4201:G4264" si="266">(F4201*0.1)</f>
        <v>0.47500000000000003</v>
      </c>
      <c r="H4201" s="31">
        <f t="shared" ref="H4201:H4264" si="267">(H4200+G4201)</f>
        <v>176.90189999999959</v>
      </c>
      <c r="I4201" s="31">
        <f>MAX($H$19:H4201)</f>
        <v>196.25129999999973</v>
      </c>
      <c r="J4201" s="32">
        <f t="shared" ref="J4201:J4264" si="268">(H4201-I4201)</f>
        <v>-19.349400000000145</v>
      </c>
      <c r="K4201" s="33">
        <f t="shared" ref="K4201:K4264" si="269">(H4201/H4200)-1</f>
        <v>2.6923331986221655E-3</v>
      </c>
    </row>
    <row r="4202" spans="1:11" x14ac:dyDescent="0.25">
      <c r="A4202" s="51" t="s">
        <v>1147</v>
      </c>
      <c r="B4202" s="49" t="s">
        <v>107</v>
      </c>
      <c r="C4202" s="53">
        <v>46009.8125</v>
      </c>
      <c r="D4202" s="49">
        <v>56.116999999999997</v>
      </c>
      <c r="E4202" s="49">
        <v>55.17</v>
      </c>
      <c r="F4202" s="49">
        <v>0</v>
      </c>
      <c r="G4202" s="30">
        <f t="shared" si="266"/>
        <v>0</v>
      </c>
      <c r="H4202" s="31">
        <f t="shared" si="267"/>
        <v>176.90189999999959</v>
      </c>
      <c r="I4202" s="31">
        <f>MAX($H$19:H4202)</f>
        <v>196.25129999999973</v>
      </c>
      <c r="J4202" s="32">
        <f t="shared" si="268"/>
        <v>-19.349400000000145</v>
      </c>
      <c r="K4202" s="33">
        <f t="shared" si="269"/>
        <v>0</v>
      </c>
    </row>
    <row r="4203" spans="1:11" x14ac:dyDescent="0.25">
      <c r="A4203" s="51" t="s">
        <v>1144</v>
      </c>
      <c r="B4203" s="49" t="s">
        <v>105</v>
      </c>
      <c r="C4203" s="53">
        <v>46009.833333333336</v>
      </c>
      <c r="D4203" s="49">
        <v>5.4188000000000001</v>
      </c>
      <c r="E4203" s="49">
        <v>3.2</v>
      </c>
      <c r="F4203" s="49">
        <v>4.42</v>
      </c>
      <c r="G4203" s="30">
        <f t="shared" si="266"/>
        <v>0.442</v>
      </c>
      <c r="H4203" s="31">
        <f t="shared" si="267"/>
        <v>177.34389999999959</v>
      </c>
      <c r="I4203" s="31">
        <f>MAX($H$19:H4203)</f>
        <v>196.25129999999973</v>
      </c>
      <c r="J4203" s="32">
        <f t="shared" si="268"/>
        <v>-18.907400000000138</v>
      </c>
      <c r="K4203" s="33">
        <f t="shared" si="269"/>
        <v>2.4985599363263056E-3</v>
      </c>
    </row>
    <row r="4204" spans="1:11" x14ac:dyDescent="0.25">
      <c r="A4204" s="50" t="s">
        <v>1144</v>
      </c>
      <c r="B4204" s="48" t="s">
        <v>107</v>
      </c>
      <c r="C4204" s="52">
        <v>46009.833333333336</v>
      </c>
      <c r="D4204" s="48">
        <v>5.4188000000000001</v>
      </c>
      <c r="E4204" s="48">
        <v>7.6</v>
      </c>
      <c r="F4204" s="48">
        <v>0.08</v>
      </c>
      <c r="G4204" s="30">
        <f t="shared" si="266"/>
        <v>8.0000000000000002E-3</v>
      </c>
      <c r="H4204" s="31">
        <f t="shared" si="267"/>
        <v>177.3518999999996</v>
      </c>
      <c r="I4204" s="31">
        <f>MAX($H$19:H4204)</f>
        <v>196.25129999999973</v>
      </c>
      <c r="J4204" s="32">
        <f t="shared" si="268"/>
        <v>-18.899400000000128</v>
      </c>
      <c r="K4204" s="33">
        <f t="shared" si="269"/>
        <v>4.511009400376409E-5</v>
      </c>
    </row>
    <row r="4205" spans="1:11" x14ac:dyDescent="0.25">
      <c r="A4205" s="51" t="s">
        <v>1148</v>
      </c>
      <c r="B4205" s="49" t="s">
        <v>108</v>
      </c>
      <c r="C4205" s="53">
        <v>46010.03125</v>
      </c>
      <c r="D4205" s="49">
        <v>1961.8019999999999</v>
      </c>
      <c r="E4205" s="49">
        <v>0.71</v>
      </c>
      <c r="F4205" s="49">
        <v>-5.95</v>
      </c>
      <c r="G4205" s="30">
        <f t="shared" si="266"/>
        <v>-0.59500000000000008</v>
      </c>
      <c r="H4205" s="31">
        <f t="shared" si="267"/>
        <v>176.7568999999996</v>
      </c>
      <c r="I4205" s="31">
        <f>MAX($H$19:H4205)</f>
        <v>196.25129999999973</v>
      </c>
      <c r="J4205" s="32">
        <f t="shared" si="268"/>
        <v>-19.494400000000127</v>
      </c>
      <c r="K4205" s="33">
        <f t="shared" si="269"/>
        <v>-3.3549119011412332E-3</v>
      </c>
    </row>
    <row r="4206" spans="1:11" x14ac:dyDescent="0.25">
      <c r="A4206" s="50" t="s">
        <v>1148</v>
      </c>
      <c r="B4206" s="48" t="s">
        <v>110</v>
      </c>
      <c r="C4206" s="52">
        <v>46010.03125</v>
      </c>
      <c r="D4206" s="48">
        <v>1961.8019999999999</v>
      </c>
      <c r="E4206" s="48">
        <v>1.65</v>
      </c>
      <c r="F4206" s="48">
        <v>-13.84</v>
      </c>
      <c r="G4206" s="30">
        <f t="shared" si="266"/>
        <v>-1.3840000000000001</v>
      </c>
      <c r="H4206" s="31">
        <f t="shared" si="267"/>
        <v>175.37289999999962</v>
      </c>
      <c r="I4206" s="31">
        <f>MAX($H$19:H4206)</f>
        <v>196.25129999999973</v>
      </c>
      <c r="J4206" s="32">
        <f t="shared" si="268"/>
        <v>-20.878400000000113</v>
      </c>
      <c r="K4206" s="33">
        <f t="shared" si="269"/>
        <v>-7.8299630735773063E-3</v>
      </c>
    </row>
    <row r="4207" spans="1:11" x14ac:dyDescent="0.25">
      <c r="A4207" s="51" t="s">
        <v>1148</v>
      </c>
      <c r="B4207" s="49" t="s">
        <v>105</v>
      </c>
      <c r="C4207" s="53">
        <v>46010.072916666664</v>
      </c>
      <c r="D4207" s="49">
        <v>1931.67</v>
      </c>
      <c r="E4207" s="49">
        <v>0.24</v>
      </c>
      <c r="F4207" s="49">
        <v>-5.92</v>
      </c>
      <c r="G4207" s="30">
        <f t="shared" si="266"/>
        <v>-0.59199999999999997</v>
      </c>
      <c r="H4207" s="31">
        <f t="shared" si="267"/>
        <v>174.7808999999996</v>
      </c>
      <c r="I4207" s="31">
        <f>MAX($H$19:H4207)</f>
        <v>196.25129999999973</v>
      </c>
      <c r="J4207" s="32">
        <f t="shared" si="268"/>
        <v>-21.470400000000126</v>
      </c>
      <c r="K4207" s="33">
        <f t="shared" si="269"/>
        <v>-3.3756640849299524E-3</v>
      </c>
    </row>
    <row r="4208" spans="1:11" x14ac:dyDescent="0.25">
      <c r="A4208" s="50" t="s">
        <v>1148</v>
      </c>
      <c r="B4208" s="48" t="s">
        <v>107</v>
      </c>
      <c r="C4208" s="52">
        <v>46010.072916666664</v>
      </c>
      <c r="D4208" s="48">
        <v>1931.67</v>
      </c>
      <c r="E4208" s="48">
        <v>0.56000000000000005</v>
      </c>
      <c r="F4208" s="48">
        <v>-13.81</v>
      </c>
      <c r="G4208" s="30">
        <f t="shared" si="266"/>
        <v>-1.3810000000000002</v>
      </c>
      <c r="H4208" s="31">
        <f t="shared" si="267"/>
        <v>173.3998999999996</v>
      </c>
      <c r="I4208" s="31">
        <f>MAX($H$19:H4208)</f>
        <v>196.25129999999973</v>
      </c>
      <c r="J4208" s="32">
        <f t="shared" si="268"/>
        <v>-22.851400000000126</v>
      </c>
      <c r="K4208" s="33">
        <f t="shared" si="269"/>
        <v>-7.901321025352348E-3</v>
      </c>
    </row>
    <row r="4209" spans="1:11" x14ac:dyDescent="0.25">
      <c r="A4209" s="51" t="s">
        <v>1144</v>
      </c>
      <c r="B4209" s="49" t="s">
        <v>108</v>
      </c>
      <c r="C4209" s="53">
        <v>46010.121527777781</v>
      </c>
      <c r="D4209" s="49">
        <v>5.4330999999999996</v>
      </c>
      <c r="E4209" s="49">
        <v>2.8</v>
      </c>
      <c r="F4209" s="49">
        <v>4.4000000000000004</v>
      </c>
      <c r="G4209" s="30">
        <f t="shared" si="266"/>
        <v>0.44000000000000006</v>
      </c>
      <c r="H4209" s="31">
        <f t="shared" si="267"/>
        <v>173.8398999999996</v>
      </c>
      <c r="I4209" s="31">
        <f>MAX($H$19:H4209)</f>
        <v>196.25129999999973</v>
      </c>
      <c r="J4209" s="32">
        <f t="shared" si="268"/>
        <v>-22.411400000000128</v>
      </c>
      <c r="K4209" s="33">
        <f t="shared" si="269"/>
        <v>2.5374870458403365E-3</v>
      </c>
    </row>
    <row r="4210" spans="1:11" x14ac:dyDescent="0.25">
      <c r="A4210" s="50" t="s">
        <v>1144</v>
      </c>
      <c r="B4210" s="48" t="s">
        <v>110</v>
      </c>
      <c r="C4210" s="52">
        <v>46010.121527777781</v>
      </c>
      <c r="D4210" s="48">
        <v>5.4330999999999996</v>
      </c>
      <c r="E4210" s="48">
        <v>6.7</v>
      </c>
      <c r="F4210" s="48">
        <v>30.55</v>
      </c>
      <c r="G4210" s="30">
        <f t="shared" si="266"/>
        <v>3.0550000000000002</v>
      </c>
      <c r="H4210" s="31">
        <f t="shared" si="267"/>
        <v>176.89489999999961</v>
      </c>
      <c r="I4210" s="31">
        <f>MAX($H$19:H4210)</f>
        <v>196.25129999999973</v>
      </c>
      <c r="J4210" s="32">
        <f t="shared" si="268"/>
        <v>-19.356400000000122</v>
      </c>
      <c r="K4210" s="33">
        <f t="shared" si="269"/>
        <v>1.757364103407788E-2</v>
      </c>
    </row>
    <row r="4211" spans="1:11" x14ac:dyDescent="0.25">
      <c r="A4211" s="51" t="s">
        <v>1148</v>
      </c>
      <c r="B4211" s="49" t="s">
        <v>108</v>
      </c>
      <c r="C4211" s="53">
        <v>46010.263888888891</v>
      </c>
      <c r="D4211" s="49">
        <v>1962.856</v>
      </c>
      <c r="E4211" s="49">
        <v>0.42</v>
      </c>
      <c r="F4211" s="49">
        <v>-5.94</v>
      </c>
      <c r="G4211" s="30">
        <f t="shared" si="266"/>
        <v>-0.59400000000000008</v>
      </c>
      <c r="H4211" s="31">
        <f t="shared" si="267"/>
        <v>176.30089999999961</v>
      </c>
      <c r="I4211" s="31">
        <f>MAX($H$19:H4211)</f>
        <v>196.25129999999973</v>
      </c>
      <c r="J4211" s="32">
        <f t="shared" si="268"/>
        <v>-19.950400000000116</v>
      </c>
      <c r="K4211" s="33">
        <f t="shared" si="269"/>
        <v>-3.3579260905769459E-3</v>
      </c>
    </row>
    <row r="4212" spans="1:11" x14ac:dyDescent="0.25">
      <c r="A4212" s="50" t="s">
        <v>1148</v>
      </c>
      <c r="B4212" s="48" t="s">
        <v>110</v>
      </c>
      <c r="C4212" s="52">
        <v>46010.263888888891</v>
      </c>
      <c r="D4212" s="48">
        <v>1962.856</v>
      </c>
      <c r="E4212" s="48">
        <v>0.99</v>
      </c>
      <c r="F4212" s="48">
        <v>-13.99</v>
      </c>
      <c r="G4212" s="30">
        <f t="shared" si="266"/>
        <v>-1.399</v>
      </c>
      <c r="H4212" s="31">
        <f t="shared" si="267"/>
        <v>174.90189999999961</v>
      </c>
      <c r="I4212" s="31">
        <f>MAX($H$19:H4212)</f>
        <v>196.25129999999973</v>
      </c>
      <c r="J4212" s="32">
        <f t="shared" si="268"/>
        <v>-21.349400000000117</v>
      </c>
      <c r="K4212" s="33">
        <f t="shared" si="269"/>
        <v>-7.9352969837362952E-3</v>
      </c>
    </row>
    <row r="4213" spans="1:11" x14ac:dyDescent="0.25">
      <c r="A4213" s="50" t="s">
        <v>1147</v>
      </c>
      <c r="B4213" s="48" t="s">
        <v>108</v>
      </c>
      <c r="C4213" s="52">
        <v>46010.475694444445</v>
      </c>
      <c r="D4213" s="48">
        <v>56.36</v>
      </c>
      <c r="E4213" s="48">
        <v>21.93</v>
      </c>
      <c r="F4213" s="48">
        <v>4.63</v>
      </c>
      <c r="G4213" s="30">
        <f t="shared" si="266"/>
        <v>0.46300000000000002</v>
      </c>
      <c r="H4213" s="31">
        <f t="shared" si="267"/>
        <v>175.36489999999961</v>
      </c>
      <c r="I4213" s="31">
        <f>MAX($H$19:H4213)</f>
        <v>196.25129999999973</v>
      </c>
      <c r="J4213" s="32">
        <f t="shared" si="268"/>
        <v>-20.886400000000123</v>
      </c>
      <c r="K4213" s="33">
        <f t="shared" si="269"/>
        <v>2.6471982294073992E-3</v>
      </c>
    </row>
    <row r="4214" spans="1:11" x14ac:dyDescent="0.25">
      <c r="A4214" s="51" t="s">
        <v>1147</v>
      </c>
      <c r="B4214" s="49" t="s">
        <v>110</v>
      </c>
      <c r="C4214" s="53">
        <v>46010.475694444445</v>
      </c>
      <c r="D4214" s="49">
        <v>56.36</v>
      </c>
      <c r="E4214" s="49">
        <v>51.18</v>
      </c>
      <c r="F4214" s="49">
        <v>3.12</v>
      </c>
      <c r="G4214" s="30">
        <f t="shared" si="266"/>
        <v>0.31200000000000006</v>
      </c>
      <c r="H4214" s="31">
        <f t="shared" si="267"/>
        <v>175.67689999999962</v>
      </c>
      <c r="I4214" s="31">
        <f>MAX($H$19:H4214)</f>
        <v>196.25129999999973</v>
      </c>
      <c r="J4214" s="32">
        <f t="shared" si="268"/>
        <v>-20.574400000000111</v>
      </c>
      <c r="K4214" s="33">
        <f t="shared" si="269"/>
        <v>1.7791473664343638E-3</v>
      </c>
    </row>
    <row r="4215" spans="1:11" x14ac:dyDescent="0.25">
      <c r="A4215" s="51" t="s">
        <v>1146</v>
      </c>
      <c r="B4215" s="49" t="s">
        <v>108</v>
      </c>
      <c r="C4215" s="53">
        <v>46010.569444444445</v>
      </c>
      <c r="D4215" s="49">
        <v>4332.8500000000004</v>
      </c>
      <c r="E4215" s="49">
        <v>0.5</v>
      </c>
      <c r="F4215" s="49">
        <v>-5.59</v>
      </c>
      <c r="G4215" s="30">
        <f t="shared" si="266"/>
        <v>-0.55900000000000005</v>
      </c>
      <c r="H4215" s="31">
        <f t="shared" si="267"/>
        <v>175.11789999999962</v>
      </c>
      <c r="I4215" s="31">
        <f>MAX($H$19:H4215)</f>
        <v>196.25129999999973</v>
      </c>
      <c r="J4215" s="32">
        <f t="shared" si="268"/>
        <v>-21.133400000000108</v>
      </c>
      <c r="K4215" s="33">
        <f t="shared" si="269"/>
        <v>-3.1819778240622654E-3</v>
      </c>
    </row>
    <row r="4216" spans="1:11" x14ac:dyDescent="0.25">
      <c r="A4216" s="50" t="s">
        <v>1146</v>
      </c>
      <c r="B4216" s="48" t="s">
        <v>110</v>
      </c>
      <c r="C4216" s="52">
        <v>46010.569444444445</v>
      </c>
      <c r="D4216" s="48">
        <v>4332.8500000000004</v>
      </c>
      <c r="E4216" s="48">
        <v>1.2</v>
      </c>
      <c r="F4216" s="48">
        <v>-13.43</v>
      </c>
      <c r="G4216" s="30">
        <f t="shared" si="266"/>
        <v>-1.343</v>
      </c>
      <c r="H4216" s="31">
        <f t="shared" si="267"/>
        <v>173.77489999999963</v>
      </c>
      <c r="I4216" s="31">
        <f>MAX($H$19:H4216)</f>
        <v>196.25129999999973</v>
      </c>
      <c r="J4216" s="32">
        <f t="shared" si="268"/>
        <v>-22.476400000000098</v>
      </c>
      <c r="K4216" s="33">
        <f t="shared" si="269"/>
        <v>-7.66911891931088E-3</v>
      </c>
    </row>
    <row r="4217" spans="1:11" x14ac:dyDescent="0.25">
      <c r="A4217" s="51" t="s">
        <v>1148</v>
      </c>
      <c r="B4217" s="49" t="s">
        <v>108</v>
      </c>
      <c r="C4217" s="53">
        <v>46010.600694444445</v>
      </c>
      <c r="D4217" s="49">
        <v>1972.54</v>
      </c>
      <c r="E4217" s="49">
        <v>0.36</v>
      </c>
      <c r="F4217" s="49">
        <v>4.45</v>
      </c>
      <c r="G4217" s="30">
        <f t="shared" si="266"/>
        <v>0.44500000000000006</v>
      </c>
      <c r="H4217" s="31">
        <f t="shared" si="267"/>
        <v>174.21989999999963</v>
      </c>
      <c r="I4217" s="31">
        <f>MAX($H$19:H4217)</f>
        <v>196.25129999999973</v>
      </c>
      <c r="J4217" s="32">
        <f t="shared" si="268"/>
        <v>-22.031400000000104</v>
      </c>
      <c r="K4217" s="33">
        <f t="shared" si="269"/>
        <v>2.5607840948260741E-3</v>
      </c>
    </row>
    <row r="4218" spans="1:11" x14ac:dyDescent="0.25">
      <c r="A4218" s="50" t="s">
        <v>1148</v>
      </c>
      <c r="B4218" s="48" t="s">
        <v>110</v>
      </c>
      <c r="C4218" s="52">
        <v>46010.600694444445</v>
      </c>
      <c r="D4218" s="48">
        <v>1972.54</v>
      </c>
      <c r="E4218" s="48">
        <v>0.85</v>
      </c>
      <c r="F4218" s="48">
        <v>92.18</v>
      </c>
      <c r="G4218" s="30">
        <f t="shared" si="266"/>
        <v>9.2180000000000017</v>
      </c>
      <c r="H4218" s="31">
        <f t="shared" si="267"/>
        <v>183.43789999999962</v>
      </c>
      <c r="I4218" s="31">
        <f>MAX($H$19:H4218)</f>
        <v>196.25129999999973</v>
      </c>
      <c r="J4218" s="32">
        <f t="shared" si="268"/>
        <v>-12.813400000000115</v>
      </c>
      <c r="K4218" s="33">
        <f t="shared" si="269"/>
        <v>5.2910144019139072E-2</v>
      </c>
    </row>
    <row r="4219" spans="1:11" x14ac:dyDescent="0.25">
      <c r="A4219" s="51" t="s">
        <v>1144</v>
      </c>
      <c r="B4219" s="49" t="s">
        <v>105</v>
      </c>
      <c r="C4219" s="53">
        <v>46010.71875</v>
      </c>
      <c r="D4219" s="49">
        <v>5.5018000000000002</v>
      </c>
      <c r="E4219" s="49">
        <v>2.2999999999999998</v>
      </c>
      <c r="F4219" s="49">
        <v>4.49</v>
      </c>
      <c r="G4219" s="30">
        <f t="shared" si="266"/>
        <v>0.44900000000000007</v>
      </c>
      <c r="H4219" s="31">
        <f t="shared" si="267"/>
        <v>183.88689999999963</v>
      </c>
      <c r="I4219" s="31">
        <f>MAX($H$19:H4219)</f>
        <v>196.25129999999973</v>
      </c>
      <c r="J4219" s="32">
        <f t="shared" si="268"/>
        <v>-12.364400000000103</v>
      </c>
      <c r="K4219" s="33">
        <f t="shared" si="269"/>
        <v>2.4476948329652526E-3</v>
      </c>
    </row>
    <row r="4220" spans="1:11" x14ac:dyDescent="0.25">
      <c r="A4220" s="50" t="s">
        <v>1144</v>
      </c>
      <c r="B4220" s="48" t="s">
        <v>107</v>
      </c>
      <c r="C4220" s="52">
        <v>46010.71875</v>
      </c>
      <c r="D4220" s="48">
        <v>5.5018000000000002</v>
      </c>
      <c r="E4220" s="48">
        <v>5.3</v>
      </c>
      <c r="F4220" s="48">
        <v>0.05</v>
      </c>
      <c r="G4220" s="30">
        <f t="shared" si="266"/>
        <v>5.000000000000001E-3</v>
      </c>
      <c r="H4220" s="31">
        <f t="shared" si="267"/>
        <v>183.89189999999962</v>
      </c>
      <c r="I4220" s="31">
        <f>MAX($H$19:H4220)</f>
        <v>196.25129999999973</v>
      </c>
      <c r="J4220" s="32">
        <f t="shared" si="268"/>
        <v>-12.359400000000107</v>
      </c>
      <c r="K4220" s="33">
        <f t="shared" si="269"/>
        <v>2.719062641221015E-5</v>
      </c>
    </row>
    <row r="4221" spans="1:11" x14ac:dyDescent="0.25">
      <c r="A4221" s="51" t="s">
        <v>1146</v>
      </c>
      <c r="B4221" s="49" t="s">
        <v>108</v>
      </c>
      <c r="C4221" s="53">
        <v>46013.024305555555</v>
      </c>
      <c r="D4221" s="49">
        <v>4364.8100000000004</v>
      </c>
      <c r="E4221" s="49">
        <v>0.5</v>
      </c>
      <c r="F4221" s="49">
        <v>4.1399999999999997</v>
      </c>
      <c r="G4221" s="30">
        <f t="shared" si="266"/>
        <v>0.41399999999999998</v>
      </c>
      <c r="H4221" s="31">
        <f t="shared" si="267"/>
        <v>184.30589999999961</v>
      </c>
      <c r="I4221" s="31">
        <f>MAX($H$19:H4221)</f>
        <v>196.25129999999973</v>
      </c>
      <c r="J4221" s="32">
        <f t="shared" si="268"/>
        <v>-11.94540000000012</v>
      </c>
      <c r="K4221" s="33">
        <f t="shared" si="269"/>
        <v>2.2513226520579632E-3</v>
      </c>
    </row>
    <row r="4222" spans="1:11" x14ac:dyDescent="0.25">
      <c r="A4222" s="50" t="s">
        <v>1146</v>
      </c>
      <c r="B4222" s="48" t="s">
        <v>110</v>
      </c>
      <c r="C4222" s="52">
        <v>46013.024305555555</v>
      </c>
      <c r="D4222" s="48">
        <v>4364.8100000000004</v>
      </c>
      <c r="E4222" s="48">
        <v>1.2</v>
      </c>
      <c r="F4222" s="48">
        <v>52.09</v>
      </c>
      <c r="G4222" s="30">
        <f t="shared" si="266"/>
        <v>5.2090000000000005</v>
      </c>
      <c r="H4222" s="31">
        <f t="shared" si="267"/>
        <v>189.51489999999961</v>
      </c>
      <c r="I4222" s="31">
        <f>MAX($H$19:H4222)</f>
        <v>196.25129999999973</v>
      </c>
      <c r="J4222" s="32">
        <f t="shared" si="268"/>
        <v>-6.736400000000117</v>
      </c>
      <c r="K4222" s="33">
        <f t="shared" si="269"/>
        <v>2.8262795710826571E-2</v>
      </c>
    </row>
    <row r="4223" spans="1:11" x14ac:dyDescent="0.25">
      <c r="A4223" s="51" t="s">
        <v>1145</v>
      </c>
      <c r="B4223" s="49" t="s">
        <v>108</v>
      </c>
      <c r="C4223" s="53">
        <v>46013.052083333336</v>
      </c>
      <c r="D4223" s="49">
        <v>446.75</v>
      </c>
      <c r="E4223" s="49">
        <v>4.9000000000000004</v>
      </c>
      <c r="F4223" s="49">
        <v>3.48</v>
      </c>
      <c r="G4223" s="30">
        <f t="shared" si="266"/>
        <v>0.34800000000000003</v>
      </c>
      <c r="H4223" s="31">
        <f t="shared" si="267"/>
        <v>189.86289999999963</v>
      </c>
      <c r="I4223" s="31">
        <f>MAX($H$19:H4223)</f>
        <v>196.25129999999973</v>
      </c>
      <c r="J4223" s="32">
        <f t="shared" si="268"/>
        <v>-6.3884000000001038</v>
      </c>
      <c r="K4223" s="33">
        <f t="shared" si="269"/>
        <v>1.8362672275373804E-3</v>
      </c>
    </row>
    <row r="4224" spans="1:11" x14ac:dyDescent="0.25">
      <c r="A4224" s="50" t="s">
        <v>1145</v>
      </c>
      <c r="B4224" s="48" t="s">
        <v>110</v>
      </c>
      <c r="C4224" s="52">
        <v>46013.052083333336</v>
      </c>
      <c r="D4224" s="48">
        <v>446.75</v>
      </c>
      <c r="E4224" s="48">
        <v>11.6</v>
      </c>
      <c r="F4224" s="48">
        <v>82.24</v>
      </c>
      <c r="G4224" s="30">
        <f t="shared" si="266"/>
        <v>8.2240000000000002</v>
      </c>
      <c r="H4224" s="31">
        <f t="shared" si="267"/>
        <v>198.08689999999962</v>
      </c>
      <c r="I4224" s="31">
        <f>MAX($H$19:H4224)</f>
        <v>198.08689999999962</v>
      </c>
      <c r="J4224" s="32">
        <f t="shared" si="268"/>
        <v>0</v>
      </c>
      <c r="K4224" s="33">
        <f t="shared" si="269"/>
        <v>4.3315466054716367E-2</v>
      </c>
    </row>
    <row r="4225" spans="1:11" x14ac:dyDescent="0.25">
      <c r="A4225" s="50" t="s">
        <v>1147</v>
      </c>
      <c r="B4225" s="48" t="s">
        <v>105</v>
      </c>
      <c r="C4225" s="52">
        <v>46013.402777777781</v>
      </c>
      <c r="D4225" s="48">
        <v>57.107999999999997</v>
      </c>
      <c r="E4225" s="48">
        <v>26.56</v>
      </c>
      <c r="F4225" s="48">
        <v>-6.14</v>
      </c>
      <c r="G4225" s="30">
        <f t="shared" si="266"/>
        <v>-0.61399999999999999</v>
      </c>
      <c r="H4225" s="31">
        <f t="shared" si="267"/>
        <v>197.47289999999961</v>
      </c>
      <c r="I4225" s="31">
        <f>MAX($H$19:H4225)</f>
        <v>198.08689999999962</v>
      </c>
      <c r="J4225" s="32">
        <f t="shared" si="268"/>
        <v>-0.61400000000000432</v>
      </c>
      <c r="K4225" s="33">
        <f t="shared" si="269"/>
        <v>-3.0996496991977374E-3</v>
      </c>
    </row>
    <row r="4226" spans="1:11" x14ac:dyDescent="0.25">
      <c r="A4226" s="51" t="s">
        <v>1147</v>
      </c>
      <c r="B4226" s="49" t="s">
        <v>107</v>
      </c>
      <c r="C4226" s="53">
        <v>46013.402777777781</v>
      </c>
      <c r="D4226" s="49">
        <v>57.107999999999997</v>
      </c>
      <c r="E4226" s="49">
        <v>61.99</v>
      </c>
      <c r="F4226" s="49">
        <v>-14.32</v>
      </c>
      <c r="G4226" s="30">
        <f t="shared" si="266"/>
        <v>-1.4320000000000002</v>
      </c>
      <c r="H4226" s="31">
        <f t="shared" si="267"/>
        <v>196.04089999999962</v>
      </c>
      <c r="I4226" s="31">
        <f>MAX($H$19:H4226)</f>
        <v>198.08689999999962</v>
      </c>
      <c r="J4226" s="32">
        <f t="shared" si="268"/>
        <v>-2.0459999999999923</v>
      </c>
      <c r="K4226" s="33">
        <f t="shared" si="269"/>
        <v>-7.2516279448977539E-3</v>
      </c>
    </row>
    <row r="4227" spans="1:11" x14ac:dyDescent="0.25">
      <c r="A4227" s="51" t="s">
        <v>1144</v>
      </c>
      <c r="B4227" s="49" t="s">
        <v>105</v>
      </c>
      <c r="C4227" s="53">
        <v>46013.413194444445</v>
      </c>
      <c r="D4227" s="49">
        <v>5.5063000000000004</v>
      </c>
      <c r="E4227" s="49">
        <v>2.8</v>
      </c>
      <c r="F4227" s="49">
        <v>4.4000000000000004</v>
      </c>
      <c r="G4227" s="30">
        <f t="shared" si="266"/>
        <v>0.44000000000000006</v>
      </c>
      <c r="H4227" s="31">
        <f t="shared" si="267"/>
        <v>196.48089999999962</v>
      </c>
      <c r="I4227" s="31">
        <f>MAX($H$19:H4227)</f>
        <v>198.08689999999962</v>
      </c>
      <c r="J4227" s="32">
        <f t="shared" si="268"/>
        <v>-1.6059999999999945</v>
      </c>
      <c r="K4227" s="33">
        <f t="shared" si="269"/>
        <v>2.2444296062709146E-3</v>
      </c>
    </row>
    <row r="4228" spans="1:11" x14ac:dyDescent="0.25">
      <c r="A4228" s="50" t="s">
        <v>1144</v>
      </c>
      <c r="B4228" s="48" t="s">
        <v>107</v>
      </c>
      <c r="C4228" s="52">
        <v>46013.413194444445</v>
      </c>
      <c r="D4228" s="48">
        <v>5.5063000000000004</v>
      </c>
      <c r="E4228" s="48">
        <v>6.6</v>
      </c>
      <c r="F4228" s="48">
        <v>7.0000000000000007E-2</v>
      </c>
      <c r="G4228" s="30">
        <f t="shared" si="266"/>
        <v>7.000000000000001E-3</v>
      </c>
      <c r="H4228" s="31">
        <f t="shared" si="267"/>
        <v>196.48789999999963</v>
      </c>
      <c r="I4228" s="31">
        <f>MAX($H$19:H4228)</f>
        <v>198.08689999999962</v>
      </c>
      <c r="J4228" s="32">
        <f t="shared" si="268"/>
        <v>-1.5989999999999895</v>
      </c>
      <c r="K4228" s="33">
        <f t="shared" si="269"/>
        <v>3.5626872637584128E-5</v>
      </c>
    </row>
    <row r="4229" spans="1:11" x14ac:dyDescent="0.25">
      <c r="A4229" s="50" t="s">
        <v>1147</v>
      </c>
      <c r="B4229" s="48" t="s">
        <v>108</v>
      </c>
      <c r="C4229" s="52">
        <v>46013.461805555555</v>
      </c>
      <c r="D4229" s="48">
        <v>57.613999999999997</v>
      </c>
      <c r="E4229" s="48">
        <v>25.88</v>
      </c>
      <c r="F4229" s="48">
        <v>4.76</v>
      </c>
      <c r="G4229" s="30">
        <f t="shared" si="266"/>
        <v>0.47599999999999998</v>
      </c>
      <c r="H4229" s="31">
        <f t="shared" si="267"/>
        <v>196.96389999999963</v>
      </c>
      <c r="I4229" s="31">
        <f>MAX($H$19:H4229)</f>
        <v>198.08689999999962</v>
      </c>
      <c r="J4229" s="32">
        <f t="shared" si="268"/>
        <v>-1.1229999999999905</v>
      </c>
      <c r="K4229" s="33">
        <f t="shared" si="269"/>
        <v>2.4225410317886276E-3</v>
      </c>
    </row>
    <row r="4230" spans="1:11" x14ac:dyDescent="0.25">
      <c r="A4230" s="51" t="s">
        <v>1147</v>
      </c>
      <c r="B4230" s="49" t="s">
        <v>110</v>
      </c>
      <c r="C4230" s="53">
        <v>46013.461805555555</v>
      </c>
      <c r="D4230" s="49">
        <v>57.613999999999997</v>
      </c>
      <c r="E4230" s="49">
        <v>60.4</v>
      </c>
      <c r="F4230" s="49">
        <v>23.5</v>
      </c>
      <c r="G4230" s="30">
        <f t="shared" si="266"/>
        <v>2.35</v>
      </c>
      <c r="H4230" s="31">
        <f t="shared" si="267"/>
        <v>199.31389999999962</v>
      </c>
      <c r="I4230" s="31">
        <f>MAX($H$19:H4230)</f>
        <v>199.31389999999962</v>
      </c>
      <c r="J4230" s="32">
        <f t="shared" si="268"/>
        <v>0</v>
      </c>
      <c r="K4230" s="33">
        <f t="shared" si="269"/>
        <v>1.1931120372819626E-2</v>
      </c>
    </row>
    <row r="4231" spans="1:11" x14ac:dyDescent="0.25">
      <c r="A4231" s="51" t="s">
        <v>1146</v>
      </c>
      <c r="B4231" s="49" t="s">
        <v>108</v>
      </c>
      <c r="C4231" s="53">
        <v>46013.559027777781</v>
      </c>
      <c r="D4231" s="49">
        <v>4413.88</v>
      </c>
      <c r="E4231" s="49">
        <v>0.5</v>
      </c>
      <c r="F4231" s="49">
        <v>4.3499999999999996</v>
      </c>
      <c r="G4231" s="30">
        <f t="shared" si="266"/>
        <v>0.435</v>
      </c>
      <c r="H4231" s="31">
        <f t="shared" si="267"/>
        <v>199.74889999999962</v>
      </c>
      <c r="I4231" s="31">
        <f>MAX($H$19:H4231)</f>
        <v>199.74889999999962</v>
      </c>
      <c r="J4231" s="32">
        <f t="shared" si="268"/>
        <v>0</v>
      </c>
      <c r="K4231" s="33">
        <f t="shared" si="269"/>
        <v>2.1824870217279635E-3</v>
      </c>
    </row>
    <row r="4232" spans="1:11" x14ac:dyDescent="0.25">
      <c r="A4232" s="50" t="s">
        <v>1146</v>
      </c>
      <c r="B4232" s="48" t="s">
        <v>110</v>
      </c>
      <c r="C4232" s="52">
        <v>46013.559027777781</v>
      </c>
      <c r="D4232" s="48">
        <v>4413.88</v>
      </c>
      <c r="E4232" s="48">
        <v>1.2</v>
      </c>
      <c r="F4232" s="48">
        <v>3.61</v>
      </c>
      <c r="G4232" s="30">
        <f t="shared" si="266"/>
        <v>0.36099999999999999</v>
      </c>
      <c r="H4232" s="31">
        <f t="shared" si="267"/>
        <v>200.10989999999961</v>
      </c>
      <c r="I4232" s="31">
        <f>MAX($H$19:H4232)</f>
        <v>200.10989999999961</v>
      </c>
      <c r="J4232" s="32">
        <f t="shared" si="268"/>
        <v>0</v>
      </c>
      <c r="K4232" s="33">
        <f t="shared" si="269"/>
        <v>1.8072690262624924E-3</v>
      </c>
    </row>
    <row r="4233" spans="1:11" x14ac:dyDescent="0.25">
      <c r="A4233" s="51" t="s">
        <v>1148</v>
      </c>
      <c r="B4233" s="49" t="s">
        <v>105</v>
      </c>
      <c r="C4233" s="53">
        <v>46013.649305555555</v>
      </c>
      <c r="D4233" s="49">
        <v>2088.8090000000002</v>
      </c>
      <c r="E4233" s="49">
        <v>0.28000000000000003</v>
      </c>
      <c r="F4233" s="49">
        <v>4.43</v>
      </c>
      <c r="G4233" s="30">
        <f t="shared" si="266"/>
        <v>0.443</v>
      </c>
      <c r="H4233" s="31">
        <f t="shared" si="267"/>
        <v>200.55289999999962</v>
      </c>
      <c r="I4233" s="31">
        <f>MAX($H$19:H4233)</f>
        <v>200.55289999999962</v>
      </c>
      <c r="J4233" s="32">
        <f t="shared" si="268"/>
        <v>0</v>
      </c>
      <c r="K4233" s="33">
        <f t="shared" si="269"/>
        <v>2.213783525952584E-3</v>
      </c>
    </row>
    <row r="4234" spans="1:11" x14ac:dyDescent="0.25">
      <c r="A4234" s="50" t="s">
        <v>1148</v>
      </c>
      <c r="B4234" s="48" t="s">
        <v>107</v>
      </c>
      <c r="C4234" s="52">
        <v>46013.649305555555</v>
      </c>
      <c r="D4234" s="48">
        <v>2088.8090000000002</v>
      </c>
      <c r="E4234" s="48">
        <v>0.66</v>
      </c>
      <c r="F4234" s="48">
        <v>0</v>
      </c>
      <c r="G4234" s="30">
        <f t="shared" si="266"/>
        <v>0</v>
      </c>
      <c r="H4234" s="31">
        <f t="shared" si="267"/>
        <v>200.55289999999962</v>
      </c>
      <c r="I4234" s="31">
        <f>MAX($H$19:H4234)</f>
        <v>200.55289999999962</v>
      </c>
      <c r="J4234" s="32">
        <f t="shared" si="268"/>
        <v>0</v>
      </c>
      <c r="K4234" s="33">
        <f t="shared" si="269"/>
        <v>0</v>
      </c>
    </row>
    <row r="4235" spans="1:11" x14ac:dyDescent="0.25">
      <c r="A4235" s="51" t="s">
        <v>1148</v>
      </c>
      <c r="B4235" s="49" t="s">
        <v>108</v>
      </c>
      <c r="C4235" s="53">
        <v>46013.833333333336</v>
      </c>
      <c r="D4235" s="49">
        <v>2105.34</v>
      </c>
      <c r="E4235" s="49">
        <v>0.6</v>
      </c>
      <c r="F4235" s="49">
        <v>4.45</v>
      </c>
      <c r="G4235" s="30">
        <f t="shared" si="266"/>
        <v>0.44500000000000006</v>
      </c>
      <c r="H4235" s="31">
        <f t="shared" si="267"/>
        <v>200.99789999999962</v>
      </c>
      <c r="I4235" s="31">
        <f>MAX($H$19:H4235)</f>
        <v>200.99789999999962</v>
      </c>
      <c r="J4235" s="32">
        <f t="shared" si="268"/>
        <v>0</v>
      </c>
      <c r="K4235" s="33">
        <f t="shared" si="269"/>
        <v>2.2188659450947945E-3</v>
      </c>
    </row>
    <row r="4236" spans="1:11" x14ac:dyDescent="0.25">
      <c r="A4236" s="50" t="s">
        <v>1148</v>
      </c>
      <c r="B4236" s="48" t="s">
        <v>110</v>
      </c>
      <c r="C4236" s="52">
        <v>46013.833333333336</v>
      </c>
      <c r="D4236" s="48">
        <v>2105.34</v>
      </c>
      <c r="E4236" s="48">
        <v>1.4</v>
      </c>
      <c r="F4236" s="48">
        <v>83.93</v>
      </c>
      <c r="G4236" s="30">
        <f t="shared" si="266"/>
        <v>8.3930000000000007</v>
      </c>
      <c r="H4236" s="31">
        <f t="shared" si="267"/>
        <v>209.39089999999962</v>
      </c>
      <c r="I4236" s="31">
        <f>MAX($H$19:H4236)</f>
        <v>209.39089999999962</v>
      </c>
      <c r="J4236" s="32">
        <f t="shared" si="268"/>
        <v>0</v>
      </c>
      <c r="K4236" s="33">
        <f t="shared" si="269"/>
        <v>4.1756655169034262E-2</v>
      </c>
    </row>
    <row r="4237" spans="1:11" x14ac:dyDescent="0.25">
      <c r="A4237" s="51" t="s">
        <v>1144</v>
      </c>
      <c r="B4237" s="49" t="s">
        <v>108</v>
      </c>
      <c r="C4237" s="53">
        <v>46013.989583333336</v>
      </c>
      <c r="D4237" s="49">
        <v>5.5114000000000001</v>
      </c>
      <c r="E4237" s="49">
        <v>7.2</v>
      </c>
      <c r="F4237" s="49">
        <v>4.54</v>
      </c>
      <c r="G4237" s="30">
        <f t="shared" si="266"/>
        <v>0.45400000000000001</v>
      </c>
      <c r="H4237" s="31">
        <f t="shared" si="267"/>
        <v>209.84489999999963</v>
      </c>
      <c r="I4237" s="31">
        <f>MAX($H$19:H4237)</f>
        <v>209.84489999999963</v>
      </c>
      <c r="J4237" s="32">
        <f t="shared" si="268"/>
        <v>0</v>
      </c>
      <c r="K4237" s="33">
        <f t="shared" si="269"/>
        <v>2.1681935556894238E-3</v>
      </c>
    </row>
    <row r="4238" spans="1:11" x14ac:dyDescent="0.25">
      <c r="A4238" s="50" t="s">
        <v>1144</v>
      </c>
      <c r="B4238" s="48" t="s">
        <v>110</v>
      </c>
      <c r="C4238" s="52">
        <v>46013.989583333336</v>
      </c>
      <c r="D4238" s="48">
        <v>5.5114000000000001</v>
      </c>
      <c r="E4238" s="48">
        <v>16.8</v>
      </c>
      <c r="F4238" s="48">
        <v>0.17</v>
      </c>
      <c r="G4238" s="30">
        <f t="shared" si="266"/>
        <v>1.7000000000000001E-2</v>
      </c>
      <c r="H4238" s="31">
        <f t="shared" si="267"/>
        <v>209.86189999999962</v>
      </c>
      <c r="I4238" s="31">
        <f>MAX($H$19:H4238)</f>
        <v>209.86189999999962</v>
      </c>
      <c r="J4238" s="32">
        <f t="shared" si="268"/>
        <v>0</v>
      </c>
      <c r="K4238" s="33">
        <f t="shared" si="269"/>
        <v>8.1012214259157389E-5</v>
      </c>
    </row>
    <row r="4239" spans="1:11" x14ac:dyDescent="0.25">
      <c r="A4239" s="50" t="s">
        <v>1144</v>
      </c>
      <c r="B4239" s="48" t="s">
        <v>105</v>
      </c>
      <c r="C4239" s="52">
        <v>46014.111111111109</v>
      </c>
      <c r="D4239" s="48">
        <v>5.4901</v>
      </c>
      <c r="E4239" s="48">
        <v>2.5</v>
      </c>
      <c r="F4239" s="48">
        <v>-3.6</v>
      </c>
      <c r="G4239" s="30">
        <f t="shared" si="266"/>
        <v>-0.36000000000000004</v>
      </c>
      <c r="H4239" s="31">
        <f t="shared" si="267"/>
        <v>209.50189999999961</v>
      </c>
      <c r="I4239" s="31">
        <f>MAX($H$19:H4239)</f>
        <v>209.86189999999962</v>
      </c>
      <c r="J4239" s="32">
        <f t="shared" si="268"/>
        <v>-0.36000000000001364</v>
      </c>
      <c r="K4239" s="33">
        <f t="shared" si="269"/>
        <v>-1.7154138030772703E-3</v>
      </c>
    </row>
    <row r="4240" spans="1:11" x14ac:dyDescent="0.25">
      <c r="A4240" s="50" t="s">
        <v>1144</v>
      </c>
      <c r="B4240" s="48" t="s">
        <v>107</v>
      </c>
      <c r="C4240" s="52">
        <v>46014.111111111109</v>
      </c>
      <c r="D4240" s="48">
        <v>5.4901</v>
      </c>
      <c r="E4240" s="48">
        <v>5.8</v>
      </c>
      <c r="F4240" s="48">
        <v>-8.35</v>
      </c>
      <c r="G4240" s="30">
        <f t="shared" si="266"/>
        <v>-0.83499999999999996</v>
      </c>
      <c r="H4240" s="31">
        <f t="shared" si="267"/>
        <v>208.6668999999996</v>
      </c>
      <c r="I4240" s="31">
        <f>MAX($H$19:H4240)</f>
        <v>209.86189999999962</v>
      </c>
      <c r="J4240" s="32">
        <f t="shared" si="268"/>
        <v>-1.1950000000000216</v>
      </c>
      <c r="K4240" s="33">
        <f t="shared" si="269"/>
        <v>-3.9856440442783692E-3</v>
      </c>
    </row>
    <row r="4241" spans="1:11" x14ac:dyDescent="0.25">
      <c r="A4241" s="50" t="s">
        <v>1147</v>
      </c>
      <c r="B4241" s="48" t="s">
        <v>108</v>
      </c>
      <c r="C4241" s="52">
        <v>46014.152777777781</v>
      </c>
      <c r="D4241" s="48">
        <v>58.106999999999999</v>
      </c>
      <c r="E4241" s="48">
        <v>63.51</v>
      </c>
      <c r="F4241" s="48">
        <v>-5.72</v>
      </c>
      <c r="G4241" s="30">
        <f t="shared" si="266"/>
        <v>-0.57199999999999995</v>
      </c>
      <c r="H4241" s="31">
        <f t="shared" si="267"/>
        <v>208.0948999999996</v>
      </c>
      <c r="I4241" s="31">
        <f>MAX($H$19:H4241)</f>
        <v>209.86189999999962</v>
      </c>
      <c r="J4241" s="32">
        <f t="shared" si="268"/>
        <v>-1.7670000000000243</v>
      </c>
      <c r="K4241" s="33">
        <f t="shared" si="269"/>
        <v>-2.7412109922561045E-3</v>
      </c>
    </row>
    <row r="4242" spans="1:11" x14ac:dyDescent="0.25">
      <c r="A4242" s="51" t="s">
        <v>1147</v>
      </c>
      <c r="B4242" s="49" t="s">
        <v>110</v>
      </c>
      <c r="C4242" s="53">
        <v>46014.152777777781</v>
      </c>
      <c r="D4242" s="49">
        <v>58.106999999999999</v>
      </c>
      <c r="E4242" s="49">
        <v>148.19</v>
      </c>
      <c r="F4242" s="49">
        <v>-13.34</v>
      </c>
      <c r="G4242" s="30">
        <f t="shared" si="266"/>
        <v>-1.3340000000000001</v>
      </c>
      <c r="H4242" s="31">
        <f t="shared" si="267"/>
        <v>206.76089999999959</v>
      </c>
      <c r="I4242" s="31">
        <f>MAX($H$19:H4242)</f>
        <v>209.86189999999962</v>
      </c>
      <c r="J4242" s="32">
        <f t="shared" si="268"/>
        <v>-3.1010000000000275</v>
      </c>
      <c r="K4242" s="33">
        <f t="shared" si="269"/>
        <v>-6.4105367310780537E-3</v>
      </c>
    </row>
    <row r="4243" spans="1:11" x14ac:dyDescent="0.25">
      <c r="A4243" s="51" t="s">
        <v>1144</v>
      </c>
      <c r="B4243" s="49" t="s">
        <v>108</v>
      </c>
      <c r="C4243" s="53">
        <v>46014.208333333336</v>
      </c>
      <c r="D4243" s="49">
        <v>5.5045000000000002</v>
      </c>
      <c r="E4243" s="49">
        <v>2.5</v>
      </c>
      <c r="F4243" s="49">
        <v>-3.6</v>
      </c>
      <c r="G4243" s="30">
        <f t="shared" si="266"/>
        <v>-0.36000000000000004</v>
      </c>
      <c r="H4243" s="31">
        <f t="shared" si="267"/>
        <v>206.40089999999958</v>
      </c>
      <c r="I4243" s="31">
        <f>MAX($H$19:H4243)</f>
        <v>209.86189999999962</v>
      </c>
      <c r="J4243" s="32">
        <f t="shared" si="268"/>
        <v>-3.4610000000000412</v>
      </c>
      <c r="K4243" s="33">
        <f t="shared" si="269"/>
        <v>-1.7411415794766905E-3</v>
      </c>
    </row>
    <row r="4244" spans="1:11" x14ac:dyDescent="0.25">
      <c r="A4244" s="51" t="s">
        <v>1144</v>
      </c>
      <c r="B4244" s="49" t="s">
        <v>108</v>
      </c>
      <c r="C4244" s="53">
        <v>46014.208333333336</v>
      </c>
      <c r="D4244" s="49">
        <v>5.5045000000000002</v>
      </c>
      <c r="E4244" s="49">
        <v>5.8</v>
      </c>
      <c r="F4244" s="49">
        <v>-8.35</v>
      </c>
      <c r="G4244" s="30">
        <f t="shared" si="266"/>
        <v>-0.83499999999999996</v>
      </c>
      <c r="H4244" s="31">
        <f t="shared" si="267"/>
        <v>205.56589999999957</v>
      </c>
      <c r="I4244" s="31">
        <f>MAX($H$19:H4244)</f>
        <v>209.86189999999962</v>
      </c>
      <c r="J4244" s="32">
        <f t="shared" si="268"/>
        <v>-4.2960000000000491</v>
      </c>
      <c r="K4244" s="33">
        <f t="shared" si="269"/>
        <v>-4.0455249952883188E-3</v>
      </c>
    </row>
    <row r="4245" spans="1:11" x14ac:dyDescent="0.25">
      <c r="A4245" s="51" t="s">
        <v>1144</v>
      </c>
      <c r="B4245" s="49" t="s">
        <v>108</v>
      </c>
      <c r="C4245" s="53">
        <v>46014.208333333336</v>
      </c>
      <c r="D4245" s="49">
        <v>5.5045000000000002</v>
      </c>
      <c r="E4245" s="49">
        <v>4.2</v>
      </c>
      <c r="F4245" s="49">
        <v>-5.96</v>
      </c>
      <c r="G4245" s="30">
        <f t="shared" si="266"/>
        <v>-0.59599999999999997</v>
      </c>
      <c r="H4245" s="31">
        <f t="shared" si="267"/>
        <v>204.96989999999957</v>
      </c>
      <c r="I4245" s="31">
        <f>MAX($H$19:H4245)</f>
        <v>209.86189999999962</v>
      </c>
      <c r="J4245" s="32">
        <f t="shared" si="268"/>
        <v>-4.8920000000000528</v>
      </c>
      <c r="K4245" s="33">
        <f t="shared" si="269"/>
        <v>-2.8993135534639558E-3</v>
      </c>
    </row>
    <row r="4246" spans="1:11" x14ac:dyDescent="0.25">
      <c r="A4246" s="50" t="s">
        <v>1144</v>
      </c>
      <c r="B4246" s="48" t="s">
        <v>110</v>
      </c>
      <c r="C4246" s="52">
        <v>46014.208333333336</v>
      </c>
      <c r="D4246" s="48">
        <v>5.5045000000000002</v>
      </c>
      <c r="E4246" s="48">
        <v>9.8000000000000007</v>
      </c>
      <c r="F4246" s="48">
        <v>-13.92</v>
      </c>
      <c r="G4246" s="30">
        <f t="shared" si="266"/>
        <v>-1.3920000000000001</v>
      </c>
      <c r="H4246" s="31">
        <f t="shared" si="267"/>
        <v>203.57789999999957</v>
      </c>
      <c r="I4246" s="31">
        <f>MAX($H$19:H4246)</f>
        <v>209.86189999999962</v>
      </c>
      <c r="J4246" s="32">
        <f t="shared" si="268"/>
        <v>-6.2840000000000487</v>
      </c>
      <c r="K4246" s="33">
        <f t="shared" si="269"/>
        <v>-6.7912410553939706E-3</v>
      </c>
    </row>
    <row r="4247" spans="1:11" x14ac:dyDescent="0.25">
      <c r="A4247" s="50" t="s">
        <v>1147</v>
      </c>
      <c r="B4247" s="48" t="s">
        <v>105</v>
      </c>
      <c r="C4247" s="52">
        <v>46014.243055555555</v>
      </c>
      <c r="D4247" s="48">
        <v>57.926000000000002</v>
      </c>
      <c r="E4247" s="48">
        <v>56.62</v>
      </c>
      <c r="F4247" s="48">
        <v>-5.72</v>
      </c>
      <c r="G4247" s="30">
        <f t="shared" si="266"/>
        <v>-0.57199999999999995</v>
      </c>
      <c r="H4247" s="31">
        <f t="shared" si="267"/>
        <v>203.00589999999957</v>
      </c>
      <c r="I4247" s="31">
        <f>MAX($H$19:H4247)</f>
        <v>209.86189999999962</v>
      </c>
      <c r="J4247" s="32">
        <f t="shared" si="268"/>
        <v>-6.8560000000000514</v>
      </c>
      <c r="K4247" s="33">
        <f t="shared" si="269"/>
        <v>-2.8097352413990473E-3</v>
      </c>
    </row>
    <row r="4248" spans="1:11" x14ac:dyDescent="0.25">
      <c r="A4248" s="51" t="s">
        <v>1147</v>
      </c>
      <c r="B4248" s="49" t="s">
        <v>107</v>
      </c>
      <c r="C4248" s="53">
        <v>46014.243055555555</v>
      </c>
      <c r="D4248" s="49">
        <v>57.926000000000002</v>
      </c>
      <c r="E4248" s="49">
        <v>132.12</v>
      </c>
      <c r="F4248" s="49">
        <v>-13.34</v>
      </c>
      <c r="G4248" s="30">
        <f t="shared" si="266"/>
        <v>-1.3340000000000001</v>
      </c>
      <c r="H4248" s="31">
        <f t="shared" si="267"/>
        <v>201.67189999999957</v>
      </c>
      <c r="I4248" s="31">
        <f>MAX($H$19:H4248)</f>
        <v>209.86189999999962</v>
      </c>
      <c r="J4248" s="32">
        <f t="shared" si="268"/>
        <v>-8.1900000000000546</v>
      </c>
      <c r="K4248" s="33">
        <f t="shared" si="269"/>
        <v>-6.5712375847204463E-3</v>
      </c>
    </row>
    <row r="4249" spans="1:11" x14ac:dyDescent="0.25">
      <c r="A4249" s="51" t="s">
        <v>1144</v>
      </c>
      <c r="B4249" s="49" t="s">
        <v>108</v>
      </c>
      <c r="C4249" s="53">
        <v>46014.3125</v>
      </c>
      <c r="D4249" s="49">
        <v>5.5144000000000002</v>
      </c>
      <c r="E4249" s="49">
        <v>3</v>
      </c>
      <c r="F4249" s="49">
        <v>4.4400000000000004</v>
      </c>
      <c r="G4249" s="30">
        <f t="shared" si="266"/>
        <v>0.44400000000000006</v>
      </c>
      <c r="H4249" s="31">
        <f t="shared" si="267"/>
        <v>202.11589999999956</v>
      </c>
      <c r="I4249" s="31">
        <f>MAX($H$19:H4249)</f>
        <v>209.86189999999962</v>
      </c>
      <c r="J4249" s="32">
        <f t="shared" si="268"/>
        <v>-7.7460000000000662</v>
      </c>
      <c r="K4249" s="33">
        <f t="shared" si="269"/>
        <v>2.2015957602421476E-3</v>
      </c>
    </row>
    <row r="4250" spans="1:11" x14ac:dyDescent="0.25">
      <c r="A4250" s="50" t="s">
        <v>1144</v>
      </c>
      <c r="B4250" s="48" t="s">
        <v>110</v>
      </c>
      <c r="C4250" s="52">
        <v>46014.3125</v>
      </c>
      <c r="D4250" s="48">
        <v>5.5144000000000002</v>
      </c>
      <c r="E4250" s="48">
        <v>7.1</v>
      </c>
      <c r="F4250" s="48">
        <v>57.01</v>
      </c>
      <c r="G4250" s="30">
        <f t="shared" si="266"/>
        <v>5.7010000000000005</v>
      </c>
      <c r="H4250" s="31">
        <f t="shared" si="267"/>
        <v>207.81689999999955</v>
      </c>
      <c r="I4250" s="31">
        <f>MAX($H$19:H4250)</f>
        <v>209.86189999999962</v>
      </c>
      <c r="J4250" s="32">
        <f t="shared" si="268"/>
        <v>-2.0450000000000728</v>
      </c>
      <c r="K4250" s="33">
        <f t="shared" si="269"/>
        <v>2.8206588398042909E-2</v>
      </c>
    </row>
    <row r="4251" spans="1:11" x14ac:dyDescent="0.25">
      <c r="A4251" s="50" t="s">
        <v>1147</v>
      </c>
      <c r="B4251" s="48" t="s">
        <v>108</v>
      </c>
      <c r="C4251" s="52">
        <v>46014.743055555555</v>
      </c>
      <c r="D4251" s="48">
        <v>58.36</v>
      </c>
      <c r="E4251" s="48">
        <v>28.79</v>
      </c>
      <c r="F4251" s="48">
        <v>4.38</v>
      </c>
      <c r="G4251" s="30">
        <f t="shared" si="266"/>
        <v>0.438</v>
      </c>
      <c r="H4251" s="31">
        <f t="shared" si="267"/>
        <v>208.25489999999954</v>
      </c>
      <c r="I4251" s="31">
        <f>MAX($H$19:H4251)</f>
        <v>209.86189999999962</v>
      </c>
      <c r="J4251" s="32">
        <f t="shared" si="268"/>
        <v>-1.6070000000000846</v>
      </c>
      <c r="K4251" s="33">
        <f t="shared" si="269"/>
        <v>2.1076245483402367E-3</v>
      </c>
    </row>
    <row r="4252" spans="1:11" x14ac:dyDescent="0.25">
      <c r="A4252" s="51" t="s">
        <v>1147</v>
      </c>
      <c r="B4252" s="49" t="s">
        <v>110</v>
      </c>
      <c r="C4252" s="53">
        <v>46014.743055555555</v>
      </c>
      <c r="D4252" s="49">
        <v>58.36</v>
      </c>
      <c r="E4252" s="49">
        <v>67.19</v>
      </c>
      <c r="F4252" s="49">
        <v>9.41</v>
      </c>
      <c r="G4252" s="30">
        <f t="shared" si="266"/>
        <v>0.94100000000000006</v>
      </c>
      <c r="H4252" s="31">
        <f t="shared" si="267"/>
        <v>209.19589999999954</v>
      </c>
      <c r="I4252" s="31">
        <f>MAX($H$19:H4252)</f>
        <v>209.86189999999962</v>
      </c>
      <c r="J4252" s="32">
        <f t="shared" si="268"/>
        <v>-0.66600000000008208</v>
      </c>
      <c r="K4252" s="33">
        <f t="shared" si="269"/>
        <v>4.5185011253037199E-3</v>
      </c>
    </row>
    <row r="4253" spans="1:11" x14ac:dyDescent="0.25">
      <c r="A4253" s="51" t="s">
        <v>1146</v>
      </c>
      <c r="B4253" s="49" t="s">
        <v>108</v>
      </c>
      <c r="C4253" s="53">
        <v>46014.767361111109</v>
      </c>
      <c r="D4253" s="49">
        <v>4477.6099999999997</v>
      </c>
      <c r="E4253" s="49">
        <v>0.4</v>
      </c>
      <c r="F4253" s="49">
        <v>4.42</v>
      </c>
      <c r="G4253" s="30">
        <f t="shared" si="266"/>
        <v>0.442</v>
      </c>
      <c r="H4253" s="31">
        <f t="shared" si="267"/>
        <v>209.63789999999955</v>
      </c>
      <c r="I4253" s="31">
        <f>MAX($H$19:H4253)</f>
        <v>209.86189999999962</v>
      </c>
      <c r="J4253" s="32">
        <f t="shared" si="268"/>
        <v>-0.22400000000007481</v>
      </c>
      <c r="K4253" s="33">
        <f t="shared" si="269"/>
        <v>2.1128521161266622E-3</v>
      </c>
    </row>
    <row r="4254" spans="1:11" x14ac:dyDescent="0.25">
      <c r="A4254" s="50" t="s">
        <v>1146</v>
      </c>
      <c r="B4254" s="48" t="s">
        <v>110</v>
      </c>
      <c r="C4254" s="52">
        <v>46014.767361111109</v>
      </c>
      <c r="D4254" s="48">
        <v>4477.6099999999997</v>
      </c>
      <c r="E4254" s="48">
        <v>0.9</v>
      </c>
      <c r="F4254" s="48">
        <v>29.01</v>
      </c>
      <c r="G4254" s="30">
        <f t="shared" si="266"/>
        <v>2.9010000000000002</v>
      </c>
      <c r="H4254" s="31">
        <f t="shared" si="267"/>
        <v>212.53889999999956</v>
      </c>
      <c r="I4254" s="31">
        <f>MAX($H$19:H4254)</f>
        <v>212.53889999999956</v>
      </c>
      <c r="J4254" s="32">
        <f t="shared" si="268"/>
        <v>0</v>
      </c>
      <c r="K4254" s="33">
        <f t="shared" si="269"/>
        <v>1.3838146632837001E-2</v>
      </c>
    </row>
    <row r="4255" spans="1:11" x14ac:dyDescent="0.25">
      <c r="A4255" s="51" t="s">
        <v>1144</v>
      </c>
      <c r="B4255" s="49" t="s">
        <v>108</v>
      </c>
      <c r="C4255" s="53">
        <v>46014.833333333336</v>
      </c>
      <c r="D4255" s="49">
        <v>5.5697000000000001</v>
      </c>
      <c r="E4255" s="49">
        <v>4.0999999999999996</v>
      </c>
      <c r="F4255" s="49">
        <v>4.43</v>
      </c>
      <c r="G4255" s="30">
        <f t="shared" si="266"/>
        <v>0.443</v>
      </c>
      <c r="H4255" s="31">
        <f t="shared" si="267"/>
        <v>212.98189999999957</v>
      </c>
      <c r="I4255" s="31">
        <f>MAX($H$19:H4255)</f>
        <v>212.98189999999957</v>
      </c>
      <c r="J4255" s="32">
        <f t="shared" si="268"/>
        <v>0</v>
      </c>
      <c r="K4255" s="33">
        <f t="shared" si="269"/>
        <v>2.0843243283936719E-3</v>
      </c>
    </row>
    <row r="4256" spans="1:11" x14ac:dyDescent="0.25">
      <c r="A4256" s="50" t="s">
        <v>1144</v>
      </c>
      <c r="B4256" s="48" t="s">
        <v>110</v>
      </c>
      <c r="C4256" s="52">
        <v>46014.833333333336</v>
      </c>
      <c r="D4256" s="48">
        <v>5.5697000000000001</v>
      </c>
      <c r="E4256" s="48">
        <v>9.6999999999999993</v>
      </c>
      <c r="F4256" s="48">
        <v>21.05</v>
      </c>
      <c r="G4256" s="30">
        <f t="shared" si="266"/>
        <v>2.105</v>
      </c>
      <c r="H4256" s="31">
        <f t="shared" si="267"/>
        <v>215.08689999999956</v>
      </c>
      <c r="I4256" s="31">
        <f>MAX($H$19:H4256)</f>
        <v>215.08689999999956</v>
      </c>
      <c r="J4256" s="32">
        <f t="shared" si="268"/>
        <v>0</v>
      </c>
      <c r="K4256" s="33">
        <f t="shared" si="269"/>
        <v>9.8834689708373613E-3</v>
      </c>
    </row>
    <row r="4257" spans="1:11" x14ac:dyDescent="0.25">
      <c r="A4257" s="50" t="s">
        <v>1147</v>
      </c>
      <c r="B4257" s="48" t="s">
        <v>108</v>
      </c>
      <c r="C4257" s="52">
        <v>46015.236111111109</v>
      </c>
      <c r="D4257" s="48">
        <v>58.613</v>
      </c>
      <c r="E4257" s="48">
        <v>41.96</v>
      </c>
      <c r="F4257" s="48">
        <v>4.32</v>
      </c>
      <c r="G4257" s="30">
        <f t="shared" si="266"/>
        <v>0.43200000000000005</v>
      </c>
      <c r="H4257" s="31">
        <f t="shared" si="267"/>
        <v>215.51889999999955</v>
      </c>
      <c r="I4257" s="31">
        <f>MAX($H$19:H4257)</f>
        <v>215.51889999999955</v>
      </c>
      <c r="J4257" s="32">
        <f t="shared" si="268"/>
        <v>0</v>
      </c>
      <c r="K4257" s="33">
        <f t="shared" si="269"/>
        <v>2.0084905217379045E-3</v>
      </c>
    </row>
    <row r="4258" spans="1:11" x14ac:dyDescent="0.25">
      <c r="A4258" s="51" t="s">
        <v>1147</v>
      </c>
      <c r="B4258" s="49" t="s">
        <v>110</v>
      </c>
      <c r="C4258" s="53">
        <v>46015.236111111109</v>
      </c>
      <c r="D4258" s="49">
        <v>58.613</v>
      </c>
      <c r="E4258" s="49">
        <v>97.91</v>
      </c>
      <c r="F4258" s="49">
        <v>11.95</v>
      </c>
      <c r="G4258" s="30">
        <f t="shared" si="266"/>
        <v>1.1950000000000001</v>
      </c>
      <c r="H4258" s="31">
        <f t="shared" si="267"/>
        <v>216.71389999999954</v>
      </c>
      <c r="I4258" s="31">
        <f>MAX($H$19:H4258)</f>
        <v>216.71389999999954</v>
      </c>
      <c r="J4258" s="32">
        <f t="shared" si="268"/>
        <v>0</v>
      </c>
      <c r="K4258" s="33">
        <f t="shared" si="269"/>
        <v>5.5447573275475559E-3</v>
      </c>
    </row>
    <row r="4259" spans="1:11" x14ac:dyDescent="0.25">
      <c r="A4259" s="51" t="s">
        <v>1144</v>
      </c>
      <c r="B4259" s="49" t="s">
        <v>105</v>
      </c>
      <c r="C4259" s="53">
        <v>46015.572916666664</v>
      </c>
      <c r="D4259" s="49">
        <v>5.5961999999999996</v>
      </c>
      <c r="E4259" s="49">
        <v>1.9</v>
      </c>
      <c r="F4259" s="49">
        <v>4.3099999999999996</v>
      </c>
      <c r="G4259" s="30">
        <f t="shared" si="266"/>
        <v>0.43099999999999999</v>
      </c>
      <c r="H4259" s="31">
        <f t="shared" si="267"/>
        <v>217.14489999999955</v>
      </c>
      <c r="I4259" s="31">
        <f>MAX($H$19:H4259)</f>
        <v>217.14489999999955</v>
      </c>
      <c r="J4259" s="32">
        <f t="shared" si="268"/>
        <v>0</v>
      </c>
      <c r="K4259" s="33">
        <f t="shared" si="269"/>
        <v>1.988797211438742E-3</v>
      </c>
    </row>
    <row r="4260" spans="1:11" x14ac:dyDescent="0.25">
      <c r="A4260" s="50" t="s">
        <v>1144</v>
      </c>
      <c r="B4260" s="48" t="s">
        <v>107</v>
      </c>
      <c r="C4260" s="52">
        <v>46015.572916666664</v>
      </c>
      <c r="D4260" s="48">
        <v>5.5961999999999996</v>
      </c>
      <c r="E4260" s="48">
        <v>4.5999999999999996</v>
      </c>
      <c r="F4260" s="48">
        <v>14.81</v>
      </c>
      <c r="G4260" s="30">
        <f t="shared" si="266"/>
        <v>1.4810000000000001</v>
      </c>
      <c r="H4260" s="31">
        <f t="shared" si="267"/>
        <v>218.62589999999955</v>
      </c>
      <c r="I4260" s="31">
        <f>MAX($H$19:H4260)</f>
        <v>218.62589999999955</v>
      </c>
      <c r="J4260" s="32">
        <f t="shared" si="268"/>
        <v>0</v>
      </c>
      <c r="K4260" s="33">
        <f t="shared" si="269"/>
        <v>6.8203305718899099E-3</v>
      </c>
    </row>
    <row r="4261" spans="1:11" x14ac:dyDescent="0.25">
      <c r="A4261" s="51" t="s">
        <v>1146</v>
      </c>
      <c r="B4261" s="49" t="s">
        <v>105</v>
      </c>
      <c r="C4261" s="53">
        <v>46015.576388888891</v>
      </c>
      <c r="D4261" s="49">
        <v>4484.8599999999997</v>
      </c>
      <c r="E4261" s="49">
        <v>0.4</v>
      </c>
      <c r="F4261" s="49">
        <v>3.99</v>
      </c>
      <c r="G4261" s="30">
        <f t="shared" si="266"/>
        <v>0.39900000000000002</v>
      </c>
      <c r="H4261" s="31">
        <f t="shared" si="267"/>
        <v>219.02489999999955</v>
      </c>
      <c r="I4261" s="31">
        <f>MAX($H$19:H4261)</f>
        <v>219.02489999999955</v>
      </c>
      <c r="J4261" s="32">
        <f t="shared" si="268"/>
        <v>0</v>
      </c>
      <c r="K4261" s="33">
        <f t="shared" si="269"/>
        <v>1.8250353686366516E-3</v>
      </c>
    </row>
    <row r="4262" spans="1:11" x14ac:dyDescent="0.25">
      <c r="A4262" s="50" t="s">
        <v>1146</v>
      </c>
      <c r="B4262" s="48" t="s">
        <v>107</v>
      </c>
      <c r="C4262" s="52">
        <v>46015.576388888891</v>
      </c>
      <c r="D4262" s="48">
        <v>4484.8599999999997</v>
      </c>
      <c r="E4262" s="48">
        <v>1</v>
      </c>
      <c r="F4262" s="48">
        <v>18.52</v>
      </c>
      <c r="G4262" s="30">
        <f t="shared" si="266"/>
        <v>1.8520000000000001</v>
      </c>
      <c r="H4262" s="31">
        <f t="shared" si="267"/>
        <v>220.87689999999955</v>
      </c>
      <c r="I4262" s="31">
        <f>MAX($H$19:H4262)</f>
        <v>220.87689999999955</v>
      </c>
      <c r="J4262" s="32">
        <f t="shared" si="268"/>
        <v>0</v>
      </c>
      <c r="K4262" s="33">
        <f t="shared" si="269"/>
        <v>8.455659607651933E-3</v>
      </c>
    </row>
    <row r="4263" spans="1:11" x14ac:dyDescent="0.25">
      <c r="A4263" s="50" t="s">
        <v>1147</v>
      </c>
      <c r="B4263" s="48" t="s">
        <v>105</v>
      </c>
      <c r="C4263" s="52">
        <v>46015.65625</v>
      </c>
      <c r="D4263" s="48">
        <v>58.350999999999999</v>
      </c>
      <c r="E4263" s="48">
        <v>23.5</v>
      </c>
      <c r="F4263" s="48">
        <v>-5.9</v>
      </c>
      <c r="G4263" s="30">
        <f t="shared" si="266"/>
        <v>-0.59000000000000008</v>
      </c>
      <c r="H4263" s="31">
        <f t="shared" si="267"/>
        <v>220.28689999999955</v>
      </c>
      <c r="I4263" s="31">
        <f>MAX($H$19:H4263)</f>
        <v>220.87689999999955</v>
      </c>
      <c r="J4263" s="32">
        <f t="shared" si="268"/>
        <v>-0.59000000000000341</v>
      </c>
      <c r="K4263" s="33">
        <f t="shared" si="269"/>
        <v>-2.6711711365018376E-3</v>
      </c>
    </row>
    <row r="4264" spans="1:11" x14ac:dyDescent="0.25">
      <c r="A4264" s="51" t="s">
        <v>1147</v>
      </c>
      <c r="B4264" s="49" t="s">
        <v>107</v>
      </c>
      <c r="C4264" s="53">
        <v>46015.65625</v>
      </c>
      <c r="D4264" s="49">
        <v>58.350999999999999</v>
      </c>
      <c r="E4264" s="49">
        <v>54.85</v>
      </c>
      <c r="F4264" s="49">
        <v>-13.77</v>
      </c>
      <c r="G4264" s="30">
        <f t="shared" si="266"/>
        <v>-1.377</v>
      </c>
      <c r="H4264" s="31">
        <f t="shared" si="267"/>
        <v>218.90989999999954</v>
      </c>
      <c r="I4264" s="31">
        <f>MAX($H$19:H4264)</f>
        <v>220.87689999999955</v>
      </c>
      <c r="J4264" s="32">
        <f t="shared" si="268"/>
        <v>-1.967000000000013</v>
      </c>
      <c r="K4264" s="33">
        <f t="shared" si="269"/>
        <v>-6.2509391162162142E-3</v>
      </c>
    </row>
    <row r="4265" spans="1:11" x14ac:dyDescent="0.25">
      <c r="A4265" s="51" t="s">
        <v>1148</v>
      </c>
      <c r="B4265" s="49" t="s">
        <v>108</v>
      </c>
      <c r="C4265" s="53">
        <v>46016.975694444445</v>
      </c>
      <c r="D4265" s="49">
        <v>2339.19</v>
      </c>
      <c r="E4265" s="49">
        <v>0.11</v>
      </c>
      <c r="F4265" s="49">
        <v>4.34</v>
      </c>
      <c r="G4265" s="30">
        <f t="shared" ref="G4265:G4322" si="270">(F4265*0.1)</f>
        <v>0.434</v>
      </c>
      <c r="H4265" s="31">
        <f t="shared" ref="H4265:H4322" si="271">(H4264+G4265)</f>
        <v>219.34389999999954</v>
      </c>
      <c r="I4265" s="31">
        <f>MAX($H$19:H4265)</f>
        <v>220.87689999999955</v>
      </c>
      <c r="J4265" s="32">
        <f t="shared" ref="J4265:J4322" si="272">(H4265-I4265)</f>
        <v>-1.5330000000000155</v>
      </c>
      <c r="K4265" s="33">
        <f t="shared" ref="K4265:K4322" si="273">(H4265/H4264)-1</f>
        <v>1.9825508120008273E-3</v>
      </c>
    </row>
    <row r="4266" spans="1:11" x14ac:dyDescent="0.25">
      <c r="A4266" s="50" t="s">
        <v>1148</v>
      </c>
      <c r="B4266" s="48" t="s">
        <v>110</v>
      </c>
      <c r="C4266" s="52">
        <v>46016.975694444445</v>
      </c>
      <c r="D4266" s="48">
        <v>2339.19</v>
      </c>
      <c r="E4266" s="48">
        <v>0.26</v>
      </c>
      <c r="F4266" s="48">
        <v>0</v>
      </c>
      <c r="G4266" s="30">
        <f t="shared" si="270"/>
        <v>0</v>
      </c>
      <c r="H4266" s="31">
        <f t="shared" si="271"/>
        <v>219.34389999999954</v>
      </c>
      <c r="I4266" s="31">
        <f>MAX($H$19:H4266)</f>
        <v>220.87689999999955</v>
      </c>
      <c r="J4266" s="32">
        <f t="shared" si="272"/>
        <v>-1.5330000000000155</v>
      </c>
      <c r="K4266" s="33">
        <f t="shared" si="273"/>
        <v>0</v>
      </c>
    </row>
    <row r="4267" spans="1:11" x14ac:dyDescent="0.25">
      <c r="A4267" s="51" t="s">
        <v>1146</v>
      </c>
      <c r="B4267" s="49" t="s">
        <v>108</v>
      </c>
      <c r="C4267" s="53">
        <v>46017.579861111109</v>
      </c>
      <c r="D4267" s="49">
        <v>4521.04</v>
      </c>
      <c r="E4267" s="49">
        <v>0.4</v>
      </c>
      <c r="F4267" s="49">
        <v>4.22</v>
      </c>
      <c r="G4267" s="30">
        <f t="shared" si="270"/>
        <v>0.42199999999999999</v>
      </c>
      <c r="H4267" s="31">
        <f t="shared" si="271"/>
        <v>219.76589999999953</v>
      </c>
      <c r="I4267" s="31">
        <f>MAX($H$19:H4267)</f>
        <v>220.87689999999955</v>
      </c>
      <c r="J4267" s="32">
        <f t="shared" si="272"/>
        <v>-1.1110000000000184</v>
      </c>
      <c r="K4267" s="33">
        <f t="shared" si="273"/>
        <v>1.9239194707489915E-3</v>
      </c>
    </row>
    <row r="4268" spans="1:11" x14ac:dyDescent="0.25">
      <c r="A4268" s="50" t="s">
        <v>1146</v>
      </c>
      <c r="B4268" s="48" t="s">
        <v>110</v>
      </c>
      <c r="C4268" s="52">
        <v>46017.579861111109</v>
      </c>
      <c r="D4268" s="48">
        <v>4521.04</v>
      </c>
      <c r="E4268" s="48">
        <v>0.9</v>
      </c>
      <c r="F4268" s="48">
        <v>0</v>
      </c>
      <c r="G4268" s="30">
        <f t="shared" si="270"/>
        <v>0</v>
      </c>
      <c r="H4268" s="31">
        <f t="shared" si="271"/>
        <v>219.76589999999953</v>
      </c>
      <c r="I4268" s="31">
        <f>MAX($H$19:H4268)</f>
        <v>220.87689999999955</v>
      </c>
      <c r="J4268" s="32">
        <f t="shared" si="272"/>
        <v>-1.1110000000000184</v>
      </c>
      <c r="K4268" s="33">
        <f t="shared" si="273"/>
        <v>0</v>
      </c>
    </row>
    <row r="4269" spans="1:11" x14ac:dyDescent="0.25">
      <c r="A4269" s="51" t="s">
        <v>1148</v>
      </c>
      <c r="B4269" s="49" t="s">
        <v>108</v>
      </c>
      <c r="C4269" s="53">
        <v>46017.604166666664</v>
      </c>
      <c r="D4269" s="49">
        <v>2430.9189999999999</v>
      </c>
      <c r="E4269" s="49">
        <v>0.22</v>
      </c>
      <c r="F4269" s="49">
        <v>-5.77</v>
      </c>
      <c r="G4269" s="30">
        <f t="shared" si="270"/>
        <v>-0.57699999999999996</v>
      </c>
      <c r="H4269" s="31">
        <f t="shared" si="271"/>
        <v>219.18889999999953</v>
      </c>
      <c r="I4269" s="31">
        <f>MAX($H$19:H4269)</f>
        <v>220.87689999999955</v>
      </c>
      <c r="J4269" s="32">
        <f t="shared" si="272"/>
        <v>-1.6880000000000166</v>
      </c>
      <c r="K4269" s="33">
        <f t="shared" si="273"/>
        <v>-2.6255210658250316E-3</v>
      </c>
    </row>
    <row r="4270" spans="1:11" x14ac:dyDescent="0.25">
      <c r="A4270" s="50" t="s">
        <v>1148</v>
      </c>
      <c r="B4270" s="48" t="s">
        <v>110</v>
      </c>
      <c r="C4270" s="52">
        <v>46017.604166666664</v>
      </c>
      <c r="D4270" s="48">
        <v>2430.9189999999999</v>
      </c>
      <c r="E4270" s="48">
        <v>0.53</v>
      </c>
      <c r="F4270" s="48">
        <v>-13.9</v>
      </c>
      <c r="G4270" s="30">
        <f t="shared" si="270"/>
        <v>-1.3900000000000001</v>
      </c>
      <c r="H4270" s="31">
        <f t="shared" si="271"/>
        <v>217.79889999999955</v>
      </c>
      <c r="I4270" s="31">
        <f>MAX($H$19:H4270)</f>
        <v>220.87689999999955</v>
      </c>
      <c r="J4270" s="32">
        <f t="shared" si="272"/>
        <v>-3.078000000000003</v>
      </c>
      <c r="K4270" s="33">
        <f t="shared" si="273"/>
        <v>-6.3415620042802656E-3</v>
      </c>
    </row>
    <row r="4271" spans="1:11" x14ac:dyDescent="0.25">
      <c r="A4271" s="51" t="s">
        <v>1144</v>
      </c>
      <c r="B4271" s="49" t="s">
        <v>108</v>
      </c>
      <c r="C4271" s="53">
        <v>46017.618055555555</v>
      </c>
      <c r="D4271" s="49">
        <v>5.8166000000000002</v>
      </c>
      <c r="E4271" s="49">
        <v>1.1000000000000001</v>
      </c>
      <c r="F4271" s="49">
        <v>4.47</v>
      </c>
      <c r="G4271" s="30">
        <f t="shared" si="270"/>
        <v>0.44700000000000001</v>
      </c>
      <c r="H4271" s="31">
        <f t="shared" si="271"/>
        <v>218.24589999999955</v>
      </c>
      <c r="I4271" s="31">
        <f>MAX($H$19:H4271)</f>
        <v>220.87689999999955</v>
      </c>
      <c r="J4271" s="32">
        <f t="shared" si="272"/>
        <v>-2.6310000000000002</v>
      </c>
      <c r="K4271" s="33">
        <f t="shared" si="273"/>
        <v>2.0523519632100751E-3</v>
      </c>
    </row>
    <row r="4272" spans="1:11" x14ac:dyDescent="0.25">
      <c r="A4272" s="50" t="s">
        <v>1144</v>
      </c>
      <c r="B4272" s="48" t="s">
        <v>110</v>
      </c>
      <c r="C4272" s="52">
        <v>46017.618055555555</v>
      </c>
      <c r="D4272" s="48">
        <v>5.8166000000000002</v>
      </c>
      <c r="E4272" s="48">
        <v>2.5</v>
      </c>
      <c r="F4272" s="48">
        <v>1.9</v>
      </c>
      <c r="G4272" s="30">
        <f t="shared" si="270"/>
        <v>0.19</v>
      </c>
      <c r="H4272" s="31">
        <f t="shared" si="271"/>
        <v>218.43589999999955</v>
      </c>
      <c r="I4272" s="31">
        <f>MAX($H$19:H4272)</f>
        <v>220.87689999999955</v>
      </c>
      <c r="J4272" s="32">
        <f t="shared" si="272"/>
        <v>-2.4410000000000025</v>
      </c>
      <c r="K4272" s="33">
        <f t="shared" si="273"/>
        <v>8.7057763742648397E-4</v>
      </c>
    </row>
    <row r="4273" spans="1:11" x14ac:dyDescent="0.25">
      <c r="A4273" s="51" t="s">
        <v>1145</v>
      </c>
      <c r="B4273" s="49" t="s">
        <v>105</v>
      </c>
      <c r="C4273" s="53">
        <v>46017.767361111109</v>
      </c>
      <c r="D4273" s="49">
        <v>452.15</v>
      </c>
      <c r="E4273" s="49">
        <v>5.8</v>
      </c>
      <c r="F4273" s="49">
        <v>-4.87</v>
      </c>
      <c r="G4273" s="30">
        <f t="shared" si="270"/>
        <v>-0.48700000000000004</v>
      </c>
      <c r="H4273" s="31">
        <f t="shared" si="271"/>
        <v>217.94889999999955</v>
      </c>
      <c r="I4273" s="31">
        <f>MAX($H$19:H4273)</f>
        <v>220.87689999999955</v>
      </c>
      <c r="J4273" s="32">
        <f t="shared" si="272"/>
        <v>-2.9279999999999973</v>
      </c>
      <c r="K4273" s="33">
        <f t="shared" si="273"/>
        <v>-2.2294870028232161E-3</v>
      </c>
    </row>
    <row r="4274" spans="1:11" x14ac:dyDescent="0.25">
      <c r="A4274" s="50" t="s">
        <v>1145</v>
      </c>
      <c r="B4274" s="48" t="s">
        <v>107</v>
      </c>
      <c r="C4274" s="52">
        <v>46017.767361111109</v>
      </c>
      <c r="D4274" s="48">
        <v>452.15</v>
      </c>
      <c r="E4274" s="48">
        <v>13.5</v>
      </c>
      <c r="F4274" s="48">
        <v>-11.34</v>
      </c>
      <c r="G4274" s="30">
        <f t="shared" si="270"/>
        <v>-1.1340000000000001</v>
      </c>
      <c r="H4274" s="31">
        <f t="shared" si="271"/>
        <v>216.81489999999957</v>
      </c>
      <c r="I4274" s="31">
        <f>MAX($H$19:H4274)</f>
        <v>220.87689999999955</v>
      </c>
      <c r="J4274" s="32">
        <f t="shared" si="272"/>
        <v>-4.0619999999999834</v>
      </c>
      <c r="K4274" s="33">
        <f t="shared" si="273"/>
        <v>-5.2030544774485099E-3</v>
      </c>
    </row>
    <row r="4275" spans="1:11" x14ac:dyDescent="0.25">
      <c r="A4275" s="51" t="s">
        <v>1148</v>
      </c>
      <c r="B4275" s="49" t="s">
        <v>108</v>
      </c>
      <c r="C4275" s="53">
        <v>46017.892361111109</v>
      </c>
      <c r="D4275" s="49">
        <v>2459.4839999999999</v>
      </c>
      <c r="E4275" s="49">
        <v>0.25</v>
      </c>
      <c r="F4275" s="49">
        <v>4.4800000000000004</v>
      </c>
      <c r="G4275" s="30">
        <f t="shared" si="270"/>
        <v>0.44800000000000006</v>
      </c>
      <c r="H4275" s="31">
        <f t="shared" si="271"/>
        <v>217.26289999999958</v>
      </c>
      <c r="I4275" s="31">
        <f>MAX($H$19:H4275)</f>
        <v>220.87689999999955</v>
      </c>
      <c r="J4275" s="32">
        <f t="shared" si="272"/>
        <v>-3.6139999999999759</v>
      </c>
      <c r="K4275" s="33">
        <f t="shared" si="273"/>
        <v>2.0662786552032575E-3</v>
      </c>
    </row>
    <row r="4276" spans="1:11" x14ac:dyDescent="0.25">
      <c r="A4276" s="50" t="s">
        <v>1148</v>
      </c>
      <c r="B4276" s="48" t="s">
        <v>110</v>
      </c>
      <c r="C4276" s="52">
        <v>46017.892361111109</v>
      </c>
      <c r="D4276" s="48">
        <v>2459.4839999999999</v>
      </c>
      <c r="E4276" s="48">
        <v>0.57999999999999996</v>
      </c>
      <c r="F4276" s="48">
        <v>19.25</v>
      </c>
      <c r="G4276" s="30">
        <f t="shared" si="270"/>
        <v>1.925</v>
      </c>
      <c r="H4276" s="31">
        <f t="shared" si="271"/>
        <v>219.18789999999959</v>
      </c>
      <c r="I4276" s="31">
        <f>MAX($H$19:H4276)</f>
        <v>220.87689999999955</v>
      </c>
      <c r="J4276" s="32">
        <f t="shared" si="272"/>
        <v>-1.6889999999999645</v>
      </c>
      <c r="K4276" s="33">
        <f t="shared" si="273"/>
        <v>8.8602333854514992E-3</v>
      </c>
    </row>
    <row r="4277" spans="1:11" x14ac:dyDescent="0.25">
      <c r="A4277" s="51" t="s">
        <v>1144</v>
      </c>
      <c r="B4277" s="49" t="s">
        <v>108</v>
      </c>
      <c r="C4277" s="53">
        <v>46019.972222222219</v>
      </c>
      <c r="D4277" s="49">
        <v>5.8609999999999998</v>
      </c>
      <c r="E4277" s="49">
        <v>1.3</v>
      </c>
      <c r="F4277" s="49">
        <v>-5.91</v>
      </c>
      <c r="G4277" s="30">
        <f t="shared" si="270"/>
        <v>-0.59100000000000008</v>
      </c>
      <c r="H4277" s="31">
        <f t="shared" si="271"/>
        <v>218.59689999999958</v>
      </c>
      <c r="I4277" s="31">
        <f>MAX($H$19:H4277)</f>
        <v>220.87689999999955</v>
      </c>
      <c r="J4277" s="32">
        <f t="shared" si="272"/>
        <v>-2.2799999999999727</v>
      </c>
      <c r="K4277" s="33">
        <f t="shared" si="273"/>
        <v>-2.6963167218628792E-3</v>
      </c>
    </row>
    <row r="4278" spans="1:11" x14ac:dyDescent="0.25">
      <c r="A4278" s="50" t="s">
        <v>1144</v>
      </c>
      <c r="B4278" s="48" t="s">
        <v>110</v>
      </c>
      <c r="C4278" s="52">
        <v>46019.972222222219</v>
      </c>
      <c r="D4278" s="48">
        <v>5.8609999999999998</v>
      </c>
      <c r="E4278" s="48">
        <v>3</v>
      </c>
      <c r="F4278" s="48">
        <v>-13.65</v>
      </c>
      <c r="G4278" s="30">
        <f t="shared" si="270"/>
        <v>-1.3650000000000002</v>
      </c>
      <c r="H4278" s="31">
        <f t="shared" si="271"/>
        <v>217.23189999999957</v>
      </c>
      <c r="I4278" s="31">
        <f>MAX($H$19:H4278)</f>
        <v>220.87689999999955</v>
      </c>
      <c r="J4278" s="32">
        <f t="shared" si="272"/>
        <v>-3.6449999999999818</v>
      </c>
      <c r="K4278" s="33">
        <f t="shared" si="273"/>
        <v>-6.2443703455996591E-3</v>
      </c>
    </row>
    <row r="4279" spans="1:11" x14ac:dyDescent="0.25">
      <c r="A4279" s="51" t="s">
        <v>1146</v>
      </c>
      <c r="B4279" s="49" t="s">
        <v>105</v>
      </c>
      <c r="C4279" s="53">
        <v>46020.034722222219</v>
      </c>
      <c r="D4279" s="49">
        <v>4503.4799999999996</v>
      </c>
      <c r="E4279" s="49">
        <v>0.1</v>
      </c>
      <c r="F4279" s="49">
        <v>2.4500000000000002</v>
      </c>
      <c r="G4279" s="30">
        <f t="shared" si="270"/>
        <v>0.24500000000000002</v>
      </c>
      <c r="H4279" s="31">
        <f t="shared" si="271"/>
        <v>217.47689999999957</v>
      </c>
      <c r="I4279" s="31">
        <f>MAX($H$19:H4279)</f>
        <v>220.87689999999955</v>
      </c>
      <c r="J4279" s="32">
        <f t="shared" si="272"/>
        <v>-3.3999999999999773</v>
      </c>
      <c r="K4279" s="33">
        <f t="shared" si="273"/>
        <v>1.127826990418912E-3</v>
      </c>
    </row>
    <row r="4280" spans="1:11" x14ac:dyDescent="0.25">
      <c r="A4280" s="50" t="s">
        <v>1146</v>
      </c>
      <c r="B4280" s="48" t="s">
        <v>107</v>
      </c>
      <c r="C4280" s="52">
        <v>46020.034722222219</v>
      </c>
      <c r="D4280" s="48">
        <v>4503.4799999999996</v>
      </c>
      <c r="E4280" s="48">
        <v>0.4</v>
      </c>
      <c r="F4280" s="48">
        <v>6.21</v>
      </c>
      <c r="G4280" s="30">
        <f t="shared" si="270"/>
        <v>0.621</v>
      </c>
      <c r="H4280" s="31">
        <f t="shared" si="271"/>
        <v>218.09789999999958</v>
      </c>
      <c r="I4280" s="31">
        <f>MAX($H$19:H4280)</f>
        <v>220.87689999999955</v>
      </c>
      <c r="J4280" s="32">
        <f t="shared" si="272"/>
        <v>-2.7789999999999679</v>
      </c>
      <c r="K4280" s="33">
        <f t="shared" si="273"/>
        <v>2.8554756850038832E-3</v>
      </c>
    </row>
    <row r="4281" spans="1:11" x14ac:dyDescent="0.25">
      <c r="A4281" s="51" t="s">
        <v>1148</v>
      </c>
      <c r="B4281" s="49" t="s">
        <v>108</v>
      </c>
      <c r="C4281" s="53">
        <v>46020.166666666664</v>
      </c>
      <c r="D4281" s="49">
        <v>2433.2979999999998</v>
      </c>
      <c r="E4281" s="49">
        <v>0.1</v>
      </c>
      <c r="F4281" s="49">
        <v>-5.53</v>
      </c>
      <c r="G4281" s="30">
        <f t="shared" si="270"/>
        <v>-0.55300000000000005</v>
      </c>
      <c r="H4281" s="31">
        <f t="shared" si="271"/>
        <v>217.54489999999959</v>
      </c>
      <c r="I4281" s="31">
        <f>MAX($H$19:H4281)</f>
        <v>220.87689999999955</v>
      </c>
      <c r="J4281" s="32">
        <f t="shared" si="272"/>
        <v>-3.3319999999999652</v>
      </c>
      <c r="K4281" s="33">
        <f t="shared" si="273"/>
        <v>-2.5355585725492791E-3</v>
      </c>
    </row>
    <row r="4282" spans="1:11" x14ac:dyDescent="0.25">
      <c r="A4282" s="50" t="s">
        <v>1148</v>
      </c>
      <c r="B4282" s="48" t="s">
        <v>110</v>
      </c>
      <c r="C4282" s="52">
        <v>46020.166666666664</v>
      </c>
      <c r="D4282" s="48">
        <v>2433.2979999999998</v>
      </c>
      <c r="E4282" s="48">
        <v>0.25</v>
      </c>
      <c r="F4282" s="48">
        <v>-13.83</v>
      </c>
      <c r="G4282" s="30">
        <f t="shared" si="270"/>
        <v>-1.383</v>
      </c>
      <c r="H4282" s="31">
        <f t="shared" si="271"/>
        <v>216.16189999999958</v>
      </c>
      <c r="I4282" s="31">
        <f>MAX($H$19:H4282)</f>
        <v>220.87689999999955</v>
      </c>
      <c r="J4282" s="32">
        <f t="shared" si="272"/>
        <v>-4.714999999999975</v>
      </c>
      <c r="K4282" s="33">
        <f t="shared" si="273"/>
        <v>-6.357308307388565E-3</v>
      </c>
    </row>
    <row r="4283" spans="1:11" x14ac:dyDescent="0.25">
      <c r="A4283" s="51" t="s">
        <v>1144</v>
      </c>
      <c r="B4283" s="49" t="s">
        <v>105</v>
      </c>
      <c r="C4283" s="53">
        <v>46020.28125</v>
      </c>
      <c r="D4283" s="49">
        <v>5.7796000000000003</v>
      </c>
      <c r="E4283" s="49">
        <v>0.9</v>
      </c>
      <c r="F4283" s="49">
        <v>4.21</v>
      </c>
      <c r="G4283" s="30">
        <f t="shared" si="270"/>
        <v>0.42100000000000004</v>
      </c>
      <c r="H4283" s="31">
        <f t="shared" si="271"/>
        <v>216.58289999999957</v>
      </c>
      <c r="I4283" s="31">
        <f>MAX($H$19:H4283)</f>
        <v>220.87689999999955</v>
      </c>
      <c r="J4283" s="32">
        <f t="shared" si="272"/>
        <v>-4.2939999999999827</v>
      </c>
      <c r="K4283" s="33">
        <f t="shared" si="273"/>
        <v>1.9476142650485251E-3</v>
      </c>
    </row>
    <row r="4284" spans="1:11" x14ac:dyDescent="0.25">
      <c r="A4284" s="50" t="s">
        <v>1144</v>
      </c>
      <c r="B4284" s="48" t="s">
        <v>107</v>
      </c>
      <c r="C4284" s="52">
        <v>46020.28125</v>
      </c>
      <c r="D4284" s="48">
        <v>5.7796000000000003</v>
      </c>
      <c r="E4284" s="48">
        <v>2.2000000000000002</v>
      </c>
      <c r="F4284" s="48">
        <v>33</v>
      </c>
      <c r="G4284" s="30">
        <f t="shared" si="270"/>
        <v>3.3000000000000003</v>
      </c>
      <c r="H4284" s="31">
        <f t="shared" si="271"/>
        <v>219.88289999999958</v>
      </c>
      <c r="I4284" s="31">
        <f>MAX($H$19:H4284)</f>
        <v>220.87689999999955</v>
      </c>
      <c r="J4284" s="32">
        <f t="shared" si="272"/>
        <v>-0.99399999999997135</v>
      </c>
      <c r="K4284" s="33">
        <f t="shared" si="273"/>
        <v>1.523665995791923E-2</v>
      </c>
    </row>
    <row r="4285" spans="1:11" x14ac:dyDescent="0.25">
      <c r="A4285" s="51" t="s">
        <v>1145</v>
      </c>
      <c r="B4285" s="49" t="s">
        <v>105</v>
      </c>
      <c r="C4285" s="53">
        <v>46020.336805555555</v>
      </c>
      <c r="D4285" s="49">
        <v>451.35</v>
      </c>
      <c r="E4285" s="49">
        <v>10</v>
      </c>
      <c r="F4285" s="49">
        <v>4</v>
      </c>
      <c r="G4285" s="30">
        <f t="shared" si="270"/>
        <v>0.4</v>
      </c>
      <c r="H4285" s="31">
        <f t="shared" si="271"/>
        <v>220.28289999999959</v>
      </c>
      <c r="I4285" s="31">
        <f>MAX($H$19:H4285)</f>
        <v>220.87689999999955</v>
      </c>
      <c r="J4285" s="32">
        <f t="shared" si="272"/>
        <v>-0.59399999999996567</v>
      </c>
      <c r="K4285" s="33">
        <f t="shared" si="273"/>
        <v>1.8191501021680434E-3</v>
      </c>
    </row>
    <row r="4286" spans="1:11" x14ac:dyDescent="0.25">
      <c r="A4286" s="50" t="s">
        <v>1145</v>
      </c>
      <c r="B4286" s="48" t="s">
        <v>107</v>
      </c>
      <c r="C4286" s="52">
        <v>46020.336805555555</v>
      </c>
      <c r="D4286" s="48">
        <v>451.35</v>
      </c>
      <c r="E4286" s="48">
        <v>23.4</v>
      </c>
      <c r="F4286" s="48">
        <v>25.74</v>
      </c>
      <c r="G4286" s="30">
        <f t="shared" si="270"/>
        <v>2.5739999999999998</v>
      </c>
      <c r="H4286" s="31">
        <f t="shared" si="271"/>
        <v>222.8568999999996</v>
      </c>
      <c r="I4286" s="31">
        <f>MAX($H$19:H4286)</f>
        <v>222.8568999999996</v>
      </c>
      <c r="J4286" s="32">
        <f t="shared" si="272"/>
        <v>0</v>
      </c>
      <c r="K4286" s="33">
        <f t="shared" si="273"/>
        <v>1.1684974185467878E-2</v>
      </c>
    </row>
    <row r="4287" spans="1:11" x14ac:dyDescent="0.25">
      <c r="A4287" s="51" t="s">
        <v>1148</v>
      </c>
      <c r="B4287" s="49" t="s">
        <v>105</v>
      </c>
      <c r="C4287" s="53">
        <v>46020.989583333336</v>
      </c>
      <c r="D4287" s="49">
        <v>2084.9720000000002</v>
      </c>
      <c r="E4287" s="49">
        <v>0.14000000000000001</v>
      </c>
      <c r="F4287" s="49">
        <v>-5.88</v>
      </c>
      <c r="G4287" s="30">
        <f t="shared" si="270"/>
        <v>-0.58799999999999997</v>
      </c>
      <c r="H4287" s="31">
        <f t="shared" si="271"/>
        <v>222.2688999999996</v>
      </c>
      <c r="I4287" s="31">
        <f>MAX($H$19:H4287)</f>
        <v>222.8568999999996</v>
      </c>
      <c r="J4287" s="32">
        <f t="shared" si="272"/>
        <v>-0.58799999999999386</v>
      </c>
      <c r="K4287" s="33">
        <f t="shared" si="273"/>
        <v>-2.6384644137111835E-3</v>
      </c>
    </row>
    <row r="4288" spans="1:11" x14ac:dyDescent="0.25">
      <c r="A4288" s="50" t="s">
        <v>1148</v>
      </c>
      <c r="B4288" s="48" t="s">
        <v>107</v>
      </c>
      <c r="C4288" s="52">
        <v>46020.989583333336</v>
      </c>
      <c r="D4288" s="48">
        <v>2084.9720000000002</v>
      </c>
      <c r="E4288" s="48">
        <v>0.32</v>
      </c>
      <c r="F4288" s="48">
        <v>-13.43</v>
      </c>
      <c r="G4288" s="30">
        <f t="shared" si="270"/>
        <v>-1.343</v>
      </c>
      <c r="H4288" s="31">
        <f t="shared" si="271"/>
        <v>220.92589999999961</v>
      </c>
      <c r="I4288" s="31">
        <f>MAX($H$19:H4288)</f>
        <v>222.8568999999996</v>
      </c>
      <c r="J4288" s="32">
        <f t="shared" si="272"/>
        <v>-1.9309999999999832</v>
      </c>
      <c r="K4288" s="33">
        <f t="shared" si="273"/>
        <v>-6.0422308294142413E-3</v>
      </c>
    </row>
    <row r="4289" spans="1:11" x14ac:dyDescent="0.25">
      <c r="A4289" s="51" t="s">
        <v>1144</v>
      </c>
      <c r="B4289" s="49" t="s">
        <v>108</v>
      </c>
      <c r="C4289" s="53">
        <v>46021.045138888891</v>
      </c>
      <c r="D4289" s="49">
        <v>5.5823</v>
      </c>
      <c r="E4289" s="49">
        <v>2.6</v>
      </c>
      <c r="F4289" s="49">
        <v>4.47</v>
      </c>
      <c r="G4289" s="30">
        <f t="shared" si="270"/>
        <v>0.44700000000000001</v>
      </c>
      <c r="H4289" s="31">
        <f t="shared" si="271"/>
        <v>221.37289999999962</v>
      </c>
      <c r="I4289" s="31">
        <f>MAX($H$19:H4289)</f>
        <v>222.8568999999996</v>
      </c>
      <c r="J4289" s="32">
        <f t="shared" si="272"/>
        <v>-1.4839999999999804</v>
      </c>
      <c r="K4289" s="33">
        <f t="shared" si="273"/>
        <v>2.0233028359282201E-3</v>
      </c>
    </row>
    <row r="4290" spans="1:11" x14ac:dyDescent="0.25">
      <c r="A4290" s="50" t="s">
        <v>1144</v>
      </c>
      <c r="B4290" s="48" t="s">
        <v>110</v>
      </c>
      <c r="C4290" s="52">
        <v>46021.045138888891</v>
      </c>
      <c r="D4290" s="48">
        <v>5.5823</v>
      </c>
      <c r="E4290" s="48">
        <v>6.1</v>
      </c>
      <c r="F4290" s="48">
        <v>35.75</v>
      </c>
      <c r="G4290" s="30">
        <f t="shared" si="270"/>
        <v>3.5750000000000002</v>
      </c>
      <c r="H4290" s="31">
        <f t="shared" si="271"/>
        <v>224.94789999999961</v>
      </c>
      <c r="I4290" s="31">
        <f>MAX($H$19:H4290)</f>
        <v>224.94789999999961</v>
      </c>
      <c r="J4290" s="32">
        <f t="shared" si="272"/>
        <v>0</v>
      </c>
      <c r="K4290" s="33">
        <f t="shared" si="273"/>
        <v>1.6149221517177459E-2</v>
      </c>
    </row>
    <row r="4291" spans="1:11" x14ac:dyDescent="0.25">
      <c r="A4291" s="51" t="s">
        <v>1148</v>
      </c>
      <c r="B4291" s="49" t="s">
        <v>105</v>
      </c>
      <c r="C4291" s="53">
        <v>46021.114583333336</v>
      </c>
      <c r="D4291" s="49">
        <v>2089.2339999999999</v>
      </c>
      <c r="E4291" s="49">
        <v>0.12</v>
      </c>
      <c r="F4291" s="49">
        <v>-5.57</v>
      </c>
      <c r="G4291" s="30">
        <f t="shared" si="270"/>
        <v>-0.55700000000000005</v>
      </c>
      <c r="H4291" s="31">
        <f t="shared" si="271"/>
        <v>224.39089999999962</v>
      </c>
      <c r="I4291" s="31">
        <f>MAX($H$19:H4291)</f>
        <v>224.94789999999961</v>
      </c>
      <c r="J4291" s="32">
        <f t="shared" si="272"/>
        <v>-0.55699999999998795</v>
      </c>
      <c r="K4291" s="33">
        <f t="shared" si="273"/>
        <v>-2.4761289169624723E-3</v>
      </c>
    </row>
    <row r="4292" spans="1:11" x14ac:dyDescent="0.25">
      <c r="A4292" s="50" t="s">
        <v>1148</v>
      </c>
      <c r="B4292" s="48" t="s">
        <v>107</v>
      </c>
      <c r="C4292" s="52">
        <v>46021.114583333336</v>
      </c>
      <c r="D4292" s="48">
        <v>2089.2339999999999</v>
      </c>
      <c r="E4292" s="48">
        <v>0.3</v>
      </c>
      <c r="F4292" s="48">
        <v>-13.92</v>
      </c>
      <c r="G4292" s="30">
        <f t="shared" si="270"/>
        <v>-1.3920000000000001</v>
      </c>
      <c r="H4292" s="31">
        <f t="shared" si="271"/>
        <v>222.99889999999962</v>
      </c>
      <c r="I4292" s="31">
        <f>MAX($H$19:H4292)</f>
        <v>224.94789999999961</v>
      </c>
      <c r="J4292" s="32">
        <f t="shared" si="272"/>
        <v>-1.9489999999999839</v>
      </c>
      <c r="K4292" s="33">
        <f t="shared" si="273"/>
        <v>-6.2034601224916219E-3</v>
      </c>
    </row>
    <row r="4293" spans="1:11" x14ac:dyDescent="0.25">
      <c r="A4293" s="50" t="s">
        <v>1147</v>
      </c>
      <c r="B4293" s="48" t="s">
        <v>108</v>
      </c>
      <c r="C4293" s="52">
        <v>46021.125</v>
      </c>
      <c r="D4293" s="48">
        <v>58.064</v>
      </c>
      <c r="E4293" s="48">
        <v>41.9</v>
      </c>
      <c r="F4293" s="48">
        <v>4.53</v>
      </c>
      <c r="G4293" s="30">
        <f t="shared" si="270"/>
        <v>0.45300000000000007</v>
      </c>
      <c r="H4293" s="31">
        <f t="shared" si="271"/>
        <v>223.45189999999963</v>
      </c>
      <c r="I4293" s="31">
        <f>MAX($H$19:H4293)</f>
        <v>224.94789999999961</v>
      </c>
      <c r="J4293" s="32">
        <f t="shared" si="272"/>
        <v>-1.4959999999999809</v>
      </c>
      <c r="K4293" s="33">
        <f t="shared" si="273"/>
        <v>2.031400154888674E-3</v>
      </c>
    </row>
    <row r="4294" spans="1:11" x14ac:dyDescent="0.25">
      <c r="A4294" s="51" t="s">
        <v>1147</v>
      </c>
      <c r="B4294" s="49" t="s">
        <v>110</v>
      </c>
      <c r="C4294" s="53">
        <v>46021.125</v>
      </c>
      <c r="D4294" s="49">
        <v>58.064</v>
      </c>
      <c r="E4294" s="49">
        <v>97.77</v>
      </c>
      <c r="F4294" s="49">
        <v>7.43</v>
      </c>
      <c r="G4294" s="30">
        <f t="shared" si="270"/>
        <v>0.74299999999999999</v>
      </c>
      <c r="H4294" s="31">
        <f t="shared" si="271"/>
        <v>224.19489999999962</v>
      </c>
      <c r="I4294" s="31">
        <f>MAX($H$19:H4294)</f>
        <v>224.94789999999961</v>
      </c>
      <c r="J4294" s="32">
        <f t="shared" si="272"/>
        <v>-0.7529999999999859</v>
      </c>
      <c r="K4294" s="33">
        <f t="shared" si="273"/>
        <v>3.3251003907328602E-3</v>
      </c>
    </row>
    <row r="4295" spans="1:11" x14ac:dyDescent="0.25">
      <c r="A4295" s="51" t="s">
        <v>1148</v>
      </c>
      <c r="B4295" s="49" t="s">
        <v>108</v>
      </c>
      <c r="C4295" s="53">
        <v>46021.149305555555</v>
      </c>
      <c r="D4295" s="49">
        <v>2135.39</v>
      </c>
      <c r="E4295" s="49">
        <v>0.15</v>
      </c>
      <c r="F4295" s="49">
        <v>4.28</v>
      </c>
      <c r="G4295" s="30">
        <f t="shared" si="270"/>
        <v>0.42800000000000005</v>
      </c>
      <c r="H4295" s="31">
        <f t="shared" si="271"/>
        <v>224.62289999999962</v>
      </c>
      <c r="I4295" s="31">
        <f>MAX($H$19:H4295)</f>
        <v>224.94789999999961</v>
      </c>
      <c r="J4295" s="32">
        <f t="shared" si="272"/>
        <v>-0.32499999999998863</v>
      </c>
      <c r="K4295" s="33">
        <f t="shared" si="273"/>
        <v>1.9090532389451909E-3</v>
      </c>
    </row>
    <row r="4296" spans="1:11" x14ac:dyDescent="0.25">
      <c r="A4296" s="50" t="s">
        <v>1148</v>
      </c>
      <c r="B4296" s="48" t="s">
        <v>110</v>
      </c>
      <c r="C4296" s="52">
        <v>46021.149305555555</v>
      </c>
      <c r="D4296" s="48">
        <v>2135.39</v>
      </c>
      <c r="E4296" s="48">
        <v>0.36</v>
      </c>
      <c r="F4296" s="48">
        <v>1.58</v>
      </c>
      <c r="G4296" s="30">
        <f t="shared" si="270"/>
        <v>0.15800000000000003</v>
      </c>
      <c r="H4296" s="31">
        <f t="shared" si="271"/>
        <v>224.7808999999996</v>
      </c>
      <c r="I4296" s="31">
        <f>MAX($H$19:H4296)</f>
        <v>224.94789999999961</v>
      </c>
      <c r="J4296" s="32">
        <f t="shared" si="272"/>
        <v>-0.16700000000000159</v>
      </c>
      <c r="K4296" s="33">
        <f t="shared" si="273"/>
        <v>7.0340112250355524E-4</v>
      </c>
    </row>
    <row r="4297" spans="1:11" x14ac:dyDescent="0.25">
      <c r="A4297" s="51" t="s">
        <v>1144</v>
      </c>
      <c r="B4297" s="49" t="s">
        <v>108</v>
      </c>
      <c r="C4297" s="53">
        <v>46021.517361111109</v>
      </c>
      <c r="D4297" s="49">
        <v>5.7134</v>
      </c>
      <c r="E4297" s="49">
        <v>3</v>
      </c>
      <c r="F4297" s="49">
        <v>4.4400000000000004</v>
      </c>
      <c r="G4297" s="30">
        <f t="shared" si="270"/>
        <v>0.44400000000000006</v>
      </c>
      <c r="H4297" s="31">
        <f t="shared" si="271"/>
        <v>225.22489999999959</v>
      </c>
      <c r="I4297" s="31">
        <f>MAX($H$19:H4297)</f>
        <v>225.22489999999959</v>
      </c>
      <c r="J4297" s="32">
        <f t="shared" si="272"/>
        <v>0</v>
      </c>
      <c r="K4297" s="33">
        <f t="shared" si="273"/>
        <v>1.9752567945052757E-3</v>
      </c>
    </row>
    <row r="4298" spans="1:11" x14ac:dyDescent="0.25">
      <c r="A4298" s="50" t="s">
        <v>1144</v>
      </c>
      <c r="B4298" s="48" t="s">
        <v>110</v>
      </c>
      <c r="C4298" s="52">
        <v>46021.517361111109</v>
      </c>
      <c r="D4298" s="48">
        <v>5.7134</v>
      </c>
      <c r="E4298" s="48">
        <v>7.1</v>
      </c>
      <c r="F4298" s="48">
        <v>9.44</v>
      </c>
      <c r="G4298" s="30">
        <f t="shared" si="270"/>
        <v>0.94399999999999995</v>
      </c>
      <c r="H4298" s="31">
        <f t="shared" si="271"/>
        <v>226.16889999999958</v>
      </c>
      <c r="I4298" s="31">
        <f>MAX($H$19:H4298)</f>
        <v>226.16889999999958</v>
      </c>
      <c r="J4298" s="32">
        <f t="shared" si="272"/>
        <v>0</v>
      </c>
      <c r="K4298" s="33">
        <f t="shared" si="273"/>
        <v>4.1913660523325014E-3</v>
      </c>
    </row>
    <row r="4299" spans="1:11" x14ac:dyDescent="0.25">
      <c r="A4299" s="50" t="s">
        <v>1147</v>
      </c>
      <c r="B4299" s="48" t="s">
        <v>105</v>
      </c>
      <c r="C4299" s="52">
        <v>46021.697916666664</v>
      </c>
      <c r="D4299" s="48">
        <v>58.267000000000003</v>
      </c>
      <c r="E4299" s="48">
        <v>24.13</v>
      </c>
      <c r="F4299" s="48">
        <v>4.78</v>
      </c>
      <c r="G4299" s="30">
        <f t="shared" si="270"/>
        <v>0.47800000000000004</v>
      </c>
      <c r="H4299" s="31">
        <f t="shared" si="271"/>
        <v>226.64689999999959</v>
      </c>
      <c r="I4299" s="31">
        <f>MAX($H$19:H4299)</f>
        <v>226.64689999999959</v>
      </c>
      <c r="J4299" s="32">
        <f t="shared" si="272"/>
        <v>0</v>
      </c>
      <c r="K4299" s="33">
        <f t="shared" si="273"/>
        <v>2.1134647601859236E-3</v>
      </c>
    </row>
    <row r="4300" spans="1:11" x14ac:dyDescent="0.25">
      <c r="A4300" s="51" t="s">
        <v>1147</v>
      </c>
      <c r="B4300" s="49" t="s">
        <v>107</v>
      </c>
      <c r="C4300" s="53">
        <v>46021.697916666664</v>
      </c>
      <c r="D4300" s="49">
        <v>58.267000000000003</v>
      </c>
      <c r="E4300" s="49">
        <v>56.31</v>
      </c>
      <c r="F4300" s="49">
        <v>5.29</v>
      </c>
      <c r="G4300" s="30">
        <f t="shared" si="270"/>
        <v>0.52900000000000003</v>
      </c>
      <c r="H4300" s="31">
        <f t="shared" si="271"/>
        <v>227.17589999999959</v>
      </c>
      <c r="I4300" s="31">
        <f>MAX($H$19:H4300)</f>
        <v>227.17589999999959</v>
      </c>
      <c r="J4300" s="32">
        <f t="shared" si="272"/>
        <v>0</v>
      </c>
      <c r="K4300" s="33">
        <f t="shared" si="273"/>
        <v>2.3340270703018362E-3</v>
      </c>
    </row>
    <row r="4301" spans="1:11" x14ac:dyDescent="0.25">
      <c r="A4301" s="51" t="s">
        <v>1148</v>
      </c>
      <c r="B4301" s="49" t="s">
        <v>105</v>
      </c>
      <c r="C4301" s="53">
        <v>46021.850694444445</v>
      </c>
      <c r="D4301" s="49">
        <v>2168.5630000000001</v>
      </c>
      <c r="E4301" s="49">
        <v>0.17</v>
      </c>
      <c r="F4301" s="49">
        <v>4.45</v>
      </c>
      <c r="G4301" s="30">
        <f t="shared" si="270"/>
        <v>0.44500000000000006</v>
      </c>
      <c r="H4301" s="31">
        <f t="shared" si="271"/>
        <v>227.62089999999958</v>
      </c>
      <c r="I4301" s="31">
        <f>MAX($H$19:H4301)</f>
        <v>227.62089999999958</v>
      </c>
      <c r="J4301" s="32">
        <f t="shared" si="272"/>
        <v>0</v>
      </c>
      <c r="K4301" s="33">
        <f t="shared" si="273"/>
        <v>1.9588345418681818E-3</v>
      </c>
    </row>
    <row r="4302" spans="1:11" x14ac:dyDescent="0.25">
      <c r="A4302" s="50" t="s">
        <v>1148</v>
      </c>
      <c r="B4302" s="48" t="s">
        <v>107</v>
      </c>
      <c r="C4302" s="52">
        <v>46021.850694444445</v>
      </c>
      <c r="D4302" s="48">
        <v>2168.5630000000001</v>
      </c>
      <c r="E4302" s="48">
        <v>0.41</v>
      </c>
      <c r="F4302" s="48">
        <v>24.48</v>
      </c>
      <c r="G4302" s="30">
        <f t="shared" si="270"/>
        <v>2.4480000000000004</v>
      </c>
      <c r="H4302" s="31">
        <f t="shared" si="271"/>
        <v>230.06889999999959</v>
      </c>
      <c r="I4302" s="31">
        <f>MAX($H$19:H4302)</f>
        <v>230.06889999999959</v>
      </c>
      <c r="J4302" s="32">
        <f t="shared" si="272"/>
        <v>0</v>
      </c>
      <c r="K4302" s="33">
        <f t="shared" si="273"/>
        <v>1.0754724192725718E-2</v>
      </c>
    </row>
    <row r="4303" spans="1:11" x14ac:dyDescent="0.25">
      <c r="A4303" s="51" t="s">
        <v>1146</v>
      </c>
      <c r="B4303" s="49" t="s">
        <v>108</v>
      </c>
      <c r="C4303" s="53">
        <v>46022.097222222219</v>
      </c>
      <c r="D4303" s="49">
        <v>4362.53</v>
      </c>
      <c r="E4303" s="49">
        <v>0.3</v>
      </c>
      <c r="F4303" s="49">
        <v>-5.18</v>
      </c>
      <c r="G4303" s="30">
        <f t="shared" si="270"/>
        <v>-0.51800000000000002</v>
      </c>
      <c r="H4303" s="31">
        <f t="shared" si="271"/>
        <v>229.55089999999959</v>
      </c>
      <c r="I4303" s="31">
        <f>MAX($H$19:H4303)</f>
        <v>230.06889999999959</v>
      </c>
      <c r="J4303" s="32">
        <f t="shared" si="272"/>
        <v>-0.51800000000000068</v>
      </c>
      <c r="K4303" s="33">
        <f t="shared" si="273"/>
        <v>-2.2514994421236612E-3</v>
      </c>
    </row>
    <row r="4304" spans="1:11" x14ac:dyDescent="0.25">
      <c r="A4304" s="50" t="s">
        <v>1146</v>
      </c>
      <c r="B4304" s="48" t="s">
        <v>110</v>
      </c>
      <c r="C4304" s="52">
        <v>46022.097222222219</v>
      </c>
      <c r="D4304" s="48">
        <v>4362.53</v>
      </c>
      <c r="E4304" s="48">
        <v>0.8</v>
      </c>
      <c r="F4304" s="48">
        <v>-13.82</v>
      </c>
      <c r="G4304" s="30">
        <f t="shared" si="270"/>
        <v>-1.3820000000000001</v>
      </c>
      <c r="H4304" s="31">
        <f t="shared" si="271"/>
        <v>228.16889999999958</v>
      </c>
      <c r="I4304" s="31">
        <f>MAX($H$19:H4304)</f>
        <v>230.06889999999959</v>
      </c>
      <c r="J4304" s="32">
        <f t="shared" si="272"/>
        <v>-1.9000000000000057</v>
      </c>
      <c r="K4304" s="33">
        <f t="shared" si="273"/>
        <v>-6.0204512376123009E-3</v>
      </c>
    </row>
    <row r="4305" spans="1:11" x14ac:dyDescent="0.25">
      <c r="A4305" s="50" t="s">
        <v>1147</v>
      </c>
      <c r="B4305" s="48" t="s">
        <v>108</v>
      </c>
      <c r="C4305" s="52">
        <v>46022.197916666664</v>
      </c>
      <c r="D4305" s="48">
        <v>58.154000000000003</v>
      </c>
      <c r="E4305" s="48">
        <v>31.56</v>
      </c>
      <c r="F4305" s="48">
        <v>-6.34</v>
      </c>
      <c r="G4305" s="30">
        <f t="shared" si="270"/>
        <v>-0.63400000000000001</v>
      </c>
      <c r="H4305" s="31">
        <f t="shared" si="271"/>
        <v>227.5348999999996</v>
      </c>
      <c r="I4305" s="31">
        <f>MAX($H$19:H4305)</f>
        <v>230.06889999999959</v>
      </c>
      <c r="J4305" s="32">
        <f t="shared" si="272"/>
        <v>-2.5339999999999918</v>
      </c>
      <c r="K4305" s="33">
        <f t="shared" si="273"/>
        <v>-2.7786433646302955E-3</v>
      </c>
    </row>
    <row r="4306" spans="1:11" x14ac:dyDescent="0.25">
      <c r="A4306" s="51" t="s">
        <v>1147</v>
      </c>
      <c r="B4306" s="49" t="s">
        <v>110</v>
      </c>
      <c r="C4306" s="53">
        <v>46022.197916666664</v>
      </c>
      <c r="D4306" s="49">
        <v>58.154000000000003</v>
      </c>
      <c r="E4306" s="49">
        <v>73.650000000000006</v>
      </c>
      <c r="F4306" s="49">
        <v>-14.8</v>
      </c>
      <c r="G4306" s="30">
        <f t="shared" si="270"/>
        <v>-1.4800000000000002</v>
      </c>
      <c r="H4306" s="31">
        <f t="shared" si="271"/>
        <v>226.05489999999961</v>
      </c>
      <c r="I4306" s="31">
        <f>MAX($H$19:H4306)</f>
        <v>230.06889999999959</v>
      </c>
      <c r="J4306" s="32">
        <f t="shared" si="272"/>
        <v>-4.0139999999999816</v>
      </c>
      <c r="K4306" s="33">
        <f t="shared" si="273"/>
        <v>-6.5044966728180498E-3</v>
      </c>
    </row>
    <row r="4307" spans="1:11" x14ac:dyDescent="0.25">
      <c r="A4307" s="51" t="s">
        <v>1146</v>
      </c>
      <c r="B4307" s="49" t="s">
        <v>105</v>
      </c>
      <c r="C4307" s="53">
        <v>46022.211805555555</v>
      </c>
      <c r="D4307" s="49">
        <v>4330.6499999999996</v>
      </c>
      <c r="E4307" s="49">
        <v>0.3</v>
      </c>
      <c r="F4307" s="49">
        <v>3.68</v>
      </c>
      <c r="G4307" s="30">
        <f t="shared" si="270"/>
        <v>0.36800000000000005</v>
      </c>
      <c r="H4307" s="31">
        <f t="shared" si="271"/>
        <v>226.4228999999996</v>
      </c>
      <c r="I4307" s="31">
        <f>MAX($H$19:H4307)</f>
        <v>230.06889999999959</v>
      </c>
      <c r="J4307" s="32">
        <f t="shared" si="272"/>
        <v>-3.6459999999999866</v>
      </c>
      <c r="K4307" s="33">
        <f t="shared" si="273"/>
        <v>1.6279231284082041E-3</v>
      </c>
    </row>
    <row r="4308" spans="1:11" x14ac:dyDescent="0.25">
      <c r="A4308" s="50" t="s">
        <v>1146</v>
      </c>
      <c r="B4308" s="48" t="s">
        <v>107</v>
      </c>
      <c r="C4308" s="52">
        <v>46022.211805555555</v>
      </c>
      <c r="D4308" s="48">
        <v>4330.6499999999996</v>
      </c>
      <c r="E4308" s="48">
        <v>0.8</v>
      </c>
      <c r="F4308" s="48">
        <v>23.13</v>
      </c>
      <c r="G4308" s="30">
        <f t="shared" si="270"/>
        <v>2.3130000000000002</v>
      </c>
      <c r="H4308" s="31">
        <f t="shared" si="271"/>
        <v>228.73589999999959</v>
      </c>
      <c r="I4308" s="31">
        <f>MAX($H$19:H4308)</f>
        <v>230.06889999999959</v>
      </c>
      <c r="J4308" s="32">
        <f t="shared" si="272"/>
        <v>-1.3329999999999984</v>
      </c>
      <c r="K4308" s="33">
        <f t="shared" si="273"/>
        <v>1.0215397824159922E-2</v>
      </c>
    </row>
    <row r="4309" spans="1:11" x14ac:dyDescent="0.25">
      <c r="A4309" s="50" t="s">
        <v>1147</v>
      </c>
      <c r="B4309" s="48" t="s">
        <v>108</v>
      </c>
      <c r="C4309" s="52">
        <v>46022.444444444445</v>
      </c>
      <c r="D4309" s="48">
        <v>58.218000000000004</v>
      </c>
      <c r="E4309" s="48">
        <v>26.75</v>
      </c>
      <c r="F4309" s="48">
        <v>4.3899999999999997</v>
      </c>
      <c r="G4309" s="30">
        <f t="shared" si="270"/>
        <v>0.439</v>
      </c>
      <c r="H4309" s="31">
        <f t="shared" si="271"/>
        <v>229.17489999999958</v>
      </c>
      <c r="I4309" s="31">
        <f>MAX($H$19:H4309)</f>
        <v>230.06889999999959</v>
      </c>
      <c r="J4309" s="32">
        <f t="shared" si="272"/>
        <v>-0.89400000000000546</v>
      </c>
      <c r="K4309" s="33">
        <f t="shared" si="273"/>
        <v>1.9192439840007847E-3</v>
      </c>
    </row>
    <row r="4310" spans="1:11" x14ac:dyDescent="0.25">
      <c r="A4310" s="51" t="s">
        <v>1147</v>
      </c>
      <c r="B4310" s="49" t="s">
        <v>110</v>
      </c>
      <c r="C4310" s="53">
        <v>46022.444444444445</v>
      </c>
      <c r="D4310" s="49">
        <v>58.218000000000004</v>
      </c>
      <c r="E4310" s="49">
        <v>62.43</v>
      </c>
      <c r="F4310" s="49">
        <v>0</v>
      </c>
      <c r="G4310" s="30">
        <f t="shared" si="270"/>
        <v>0</v>
      </c>
      <c r="H4310" s="31">
        <f t="shared" si="271"/>
        <v>229.17489999999958</v>
      </c>
      <c r="I4310" s="31">
        <f>MAX($H$19:H4310)</f>
        <v>230.06889999999959</v>
      </c>
      <c r="J4310" s="32">
        <f t="shared" si="272"/>
        <v>-0.89400000000000546</v>
      </c>
      <c r="K4310" s="33">
        <f t="shared" si="273"/>
        <v>0</v>
      </c>
    </row>
    <row r="4311" spans="1:11" x14ac:dyDescent="0.25">
      <c r="A4311" s="51" t="s">
        <v>1146</v>
      </c>
      <c r="B4311" s="49" t="s">
        <v>108</v>
      </c>
      <c r="C4311" s="53">
        <v>46022.597222222219</v>
      </c>
      <c r="D4311" s="49">
        <v>4343.1400000000003</v>
      </c>
      <c r="E4311" s="49">
        <v>0.3</v>
      </c>
      <c r="F4311" s="49">
        <v>-5.29</v>
      </c>
      <c r="G4311" s="30">
        <f t="shared" si="270"/>
        <v>-0.52900000000000003</v>
      </c>
      <c r="H4311" s="31">
        <f t="shared" si="271"/>
        <v>228.64589999999959</v>
      </c>
      <c r="I4311" s="31">
        <f>MAX($H$19:H4311)</f>
        <v>230.06889999999959</v>
      </c>
      <c r="J4311" s="32">
        <f t="shared" si="272"/>
        <v>-1.4230000000000018</v>
      </c>
      <c r="K4311" s="33">
        <f t="shared" si="273"/>
        <v>-2.3082807061332034E-3</v>
      </c>
    </row>
    <row r="4312" spans="1:11" x14ac:dyDescent="0.25">
      <c r="A4312" s="50" t="s">
        <v>1146</v>
      </c>
      <c r="B4312" s="48" t="s">
        <v>110</v>
      </c>
      <c r="C4312" s="52">
        <v>46022.597222222219</v>
      </c>
      <c r="D4312" s="48">
        <v>4343.1400000000003</v>
      </c>
      <c r="E4312" s="48">
        <v>0.7</v>
      </c>
      <c r="F4312" s="48">
        <v>-12.34</v>
      </c>
      <c r="G4312" s="30">
        <f t="shared" si="270"/>
        <v>-1.234</v>
      </c>
      <c r="H4312" s="31">
        <f t="shared" si="271"/>
        <v>227.41189999999958</v>
      </c>
      <c r="I4312" s="31">
        <f>MAX($H$19:H4312)</f>
        <v>230.06889999999959</v>
      </c>
      <c r="J4312" s="32">
        <f t="shared" si="272"/>
        <v>-2.6570000000000107</v>
      </c>
      <c r="K4312" s="33">
        <f t="shared" si="273"/>
        <v>-5.3969915926768142E-3</v>
      </c>
    </row>
    <row r="4313" spans="1:11" x14ac:dyDescent="0.25">
      <c r="A4313" s="51" t="s">
        <v>1144</v>
      </c>
      <c r="B4313" s="49" t="s">
        <v>105</v>
      </c>
      <c r="C4313" s="53">
        <v>46022.65625</v>
      </c>
      <c r="D4313" s="49">
        <v>5.6649000000000003</v>
      </c>
      <c r="E4313" s="49">
        <v>2</v>
      </c>
      <c r="F4313" s="49">
        <v>-5.78</v>
      </c>
      <c r="G4313" s="30">
        <f t="shared" si="270"/>
        <v>-0.57800000000000007</v>
      </c>
      <c r="H4313" s="31">
        <f t="shared" si="271"/>
        <v>226.83389999999957</v>
      </c>
      <c r="I4313" s="31">
        <f>MAX($H$19:H4313)</f>
        <v>230.06889999999959</v>
      </c>
      <c r="J4313" s="32">
        <f t="shared" si="272"/>
        <v>-3.2350000000000136</v>
      </c>
      <c r="K4313" s="33">
        <f t="shared" si="273"/>
        <v>-2.5416435991256758E-3</v>
      </c>
    </row>
    <row r="4314" spans="1:11" x14ac:dyDescent="0.25">
      <c r="A4314" s="50" t="s">
        <v>1144</v>
      </c>
      <c r="B4314" s="48" t="s">
        <v>107</v>
      </c>
      <c r="C4314" s="52">
        <v>46022.65625</v>
      </c>
      <c r="D4314" s="48">
        <v>5.6649000000000003</v>
      </c>
      <c r="E4314" s="48">
        <v>4.8</v>
      </c>
      <c r="F4314" s="48">
        <v>-13.87</v>
      </c>
      <c r="G4314" s="30">
        <f t="shared" si="270"/>
        <v>-1.387</v>
      </c>
      <c r="H4314" s="31">
        <f t="shared" si="271"/>
        <v>225.44689999999957</v>
      </c>
      <c r="I4314" s="31">
        <f>MAX($H$19:H4314)</f>
        <v>230.06889999999959</v>
      </c>
      <c r="J4314" s="32">
        <f t="shared" si="272"/>
        <v>-4.6220000000000141</v>
      </c>
      <c r="K4314" s="33">
        <f t="shared" si="273"/>
        <v>-6.1146063264794215E-3</v>
      </c>
    </row>
    <row r="4315" spans="1:11" x14ac:dyDescent="0.25">
      <c r="A4315" s="50" t="s">
        <v>1147</v>
      </c>
      <c r="B4315" s="48" t="s">
        <v>105</v>
      </c>
      <c r="C4315" s="52">
        <v>46022.684027777781</v>
      </c>
      <c r="D4315" s="48">
        <v>57.991</v>
      </c>
      <c r="E4315" s="48">
        <v>18.72</v>
      </c>
      <c r="F4315" s="48">
        <v>4.6100000000000003</v>
      </c>
      <c r="G4315" s="30">
        <f t="shared" si="270"/>
        <v>0.46100000000000008</v>
      </c>
      <c r="H4315" s="31">
        <f t="shared" si="271"/>
        <v>225.90789999999959</v>
      </c>
      <c r="I4315" s="31">
        <f>MAX($H$19:H4315)</f>
        <v>230.06889999999959</v>
      </c>
      <c r="J4315" s="32">
        <f t="shared" si="272"/>
        <v>-4.1610000000000014</v>
      </c>
      <c r="K4315" s="33">
        <f t="shared" si="273"/>
        <v>2.0448274072519812E-3</v>
      </c>
    </row>
    <row r="4316" spans="1:11" x14ac:dyDescent="0.25">
      <c r="A4316" s="51" t="s">
        <v>1147</v>
      </c>
      <c r="B4316" s="49" t="s">
        <v>107</v>
      </c>
      <c r="C4316" s="53">
        <v>46022.684027777781</v>
      </c>
      <c r="D4316" s="49">
        <v>57.991</v>
      </c>
      <c r="E4316" s="49">
        <v>43.68</v>
      </c>
      <c r="F4316" s="49">
        <v>13.54</v>
      </c>
      <c r="G4316" s="30">
        <f t="shared" si="270"/>
        <v>1.3540000000000001</v>
      </c>
      <c r="H4316" s="31">
        <f t="shared" si="271"/>
        <v>227.2618999999996</v>
      </c>
      <c r="I4316" s="31">
        <f>MAX($H$19:H4316)</f>
        <v>230.06889999999959</v>
      </c>
      <c r="J4316" s="32">
        <f t="shared" si="272"/>
        <v>-2.8069999999999879</v>
      </c>
      <c r="K4316" s="33">
        <f t="shared" si="273"/>
        <v>5.9935929642125352E-3</v>
      </c>
    </row>
    <row r="4317" spans="1:11" x14ac:dyDescent="0.25">
      <c r="A4317" s="51" t="s">
        <v>1146</v>
      </c>
      <c r="B4317" s="49" t="s">
        <v>105</v>
      </c>
      <c r="C4317" s="53">
        <v>46022.743055555555</v>
      </c>
      <c r="D4317" s="49">
        <v>4324.54</v>
      </c>
      <c r="E4317" s="49">
        <v>0.3</v>
      </c>
      <c r="F4317" s="49">
        <v>-4.6500000000000004</v>
      </c>
      <c r="G4317" s="30">
        <f t="shared" si="270"/>
        <v>-0.46500000000000008</v>
      </c>
      <c r="H4317" s="31">
        <f t="shared" si="271"/>
        <v>226.7968999999996</v>
      </c>
      <c r="I4317" s="31">
        <f>MAX($H$19:H4317)</f>
        <v>230.06889999999959</v>
      </c>
      <c r="J4317" s="32">
        <f t="shared" si="272"/>
        <v>-3.2719999999999914</v>
      </c>
      <c r="K4317" s="33">
        <f t="shared" si="273"/>
        <v>-2.0460974760837525E-3</v>
      </c>
    </row>
    <row r="4318" spans="1:11" x14ac:dyDescent="0.25">
      <c r="A4318" s="50" t="s">
        <v>1146</v>
      </c>
      <c r="B4318" s="48" t="s">
        <v>107</v>
      </c>
      <c r="C4318" s="52">
        <v>46022.743055555555</v>
      </c>
      <c r="D4318" s="48">
        <v>4324.54</v>
      </c>
      <c r="E4318" s="48">
        <v>0.9</v>
      </c>
      <c r="F4318" s="48">
        <v>-13.95</v>
      </c>
      <c r="G4318" s="30">
        <f t="shared" si="270"/>
        <v>-1.395</v>
      </c>
      <c r="H4318" s="31">
        <f t="shared" si="271"/>
        <v>225.40189999999959</v>
      </c>
      <c r="I4318" s="31">
        <f>MAX($H$19:H4318)</f>
        <v>230.06889999999959</v>
      </c>
      <c r="J4318" s="32">
        <f t="shared" si="272"/>
        <v>-4.6670000000000016</v>
      </c>
      <c r="K4318" s="33">
        <f t="shared" si="273"/>
        <v>-6.1508777236374268E-3</v>
      </c>
    </row>
    <row r="4319" spans="1:11" x14ac:dyDescent="0.25">
      <c r="A4319" s="51" t="s">
        <v>1148</v>
      </c>
      <c r="B4319" s="49" t="s">
        <v>105</v>
      </c>
      <c r="C4319" s="53">
        <v>46022.777777777781</v>
      </c>
      <c r="D4319" s="49">
        <v>1990.2349999999999</v>
      </c>
      <c r="E4319" s="49">
        <v>0.19</v>
      </c>
      <c r="F4319" s="49">
        <v>-5.76</v>
      </c>
      <c r="G4319" s="30">
        <f t="shared" si="270"/>
        <v>-0.57599999999999996</v>
      </c>
      <c r="H4319" s="31">
        <f t="shared" si="271"/>
        <v>224.82589999999959</v>
      </c>
      <c r="I4319" s="31">
        <f>MAX($H$19:H4319)</f>
        <v>230.06889999999959</v>
      </c>
      <c r="J4319" s="32">
        <f t="shared" si="272"/>
        <v>-5.242999999999995</v>
      </c>
      <c r="K4319" s="33">
        <f t="shared" si="273"/>
        <v>-2.5554354244573529E-3</v>
      </c>
    </row>
    <row r="4320" spans="1:11" x14ac:dyDescent="0.25">
      <c r="A4320" s="50" t="s">
        <v>1148</v>
      </c>
      <c r="B4320" s="48" t="s">
        <v>107</v>
      </c>
      <c r="C4320" s="52">
        <v>46022.777777777781</v>
      </c>
      <c r="D4320" s="48">
        <v>1990.2349999999999</v>
      </c>
      <c r="E4320" s="48">
        <v>0.46</v>
      </c>
      <c r="F4320" s="48">
        <v>-13.94</v>
      </c>
      <c r="G4320" s="30">
        <f t="shared" si="270"/>
        <v>-1.3940000000000001</v>
      </c>
      <c r="H4320" s="31">
        <f t="shared" si="271"/>
        <v>223.43189999999959</v>
      </c>
      <c r="I4320" s="31">
        <f>MAX($H$19:H4320)</f>
        <v>230.06889999999959</v>
      </c>
      <c r="J4320" s="32">
        <f t="shared" si="272"/>
        <v>-6.6370000000000005</v>
      </c>
      <c r="K4320" s="33">
        <f t="shared" si="273"/>
        <v>-6.2003532511156756E-3</v>
      </c>
    </row>
    <row r="4321" spans="1:11" x14ac:dyDescent="0.25">
      <c r="A4321" s="51" t="s">
        <v>1148</v>
      </c>
      <c r="B4321" s="49" t="s">
        <v>108</v>
      </c>
      <c r="C4321" s="53">
        <v>46023.958333333336</v>
      </c>
      <c r="D4321" s="49">
        <v>2050.4630000000002</v>
      </c>
      <c r="E4321" s="49">
        <v>0.28999999999999998</v>
      </c>
      <c r="F4321" s="49">
        <v>0</v>
      </c>
      <c r="G4321" s="30">
        <f t="shared" si="270"/>
        <v>0</v>
      </c>
      <c r="H4321" s="31">
        <f t="shared" si="271"/>
        <v>223.43189999999959</v>
      </c>
      <c r="I4321" s="31">
        <f>MAX($H$19:H4321)</f>
        <v>230.06889999999959</v>
      </c>
      <c r="J4321" s="32">
        <f t="shared" si="272"/>
        <v>-6.6370000000000005</v>
      </c>
      <c r="K4321" s="33">
        <f t="shared" si="273"/>
        <v>0</v>
      </c>
    </row>
    <row r="4322" spans="1:11" x14ac:dyDescent="0.25">
      <c r="A4322" s="50" t="s">
        <v>1148</v>
      </c>
      <c r="B4322" s="48" t="s">
        <v>110</v>
      </c>
      <c r="C4322" s="52">
        <v>46023.958333333336</v>
      </c>
      <c r="D4322" s="48">
        <v>2050.4630000000002</v>
      </c>
      <c r="E4322" s="48">
        <v>0.69</v>
      </c>
      <c r="F4322" s="48">
        <v>-2.2000000000000002</v>
      </c>
      <c r="G4322" s="30">
        <f t="shared" si="270"/>
        <v>-0.22000000000000003</v>
      </c>
      <c r="H4322" s="31">
        <f t="shared" si="271"/>
        <v>223.21189999999959</v>
      </c>
      <c r="I4322" s="31">
        <f>MAX($H$19:H4322)</f>
        <v>230.06889999999959</v>
      </c>
      <c r="J4322" s="32">
        <f t="shared" si="272"/>
        <v>-6.8569999999999993</v>
      </c>
      <c r="K4322" s="33">
        <f t="shared" si="273"/>
        <v>-9.8464006258724979E-4</v>
      </c>
    </row>
    <row r="4323" spans="1:11" x14ac:dyDescent="0.25">
      <c r="F4323" s="23">
        <f>SUM(F19:F4322)</f>
        <v>2232.1190000000011</v>
      </c>
      <c r="G4323" s="30">
        <f t="shared" ref="G4323" si="274">(F4323*0.001)</f>
        <v>2.2321190000000013</v>
      </c>
    </row>
  </sheetData>
  <sheetProtection algorithmName="SHA-512" hashValue="4/0RRtZIypSJOMdYdxLQMoaDFhPB9sJtRXoKE7lv8qtnaTLxX1N/l86at9UapXzJ8RcnlgEVjyZTUJp2YTqnwg==" saltValue="7Yqiwvd+ZSVBp6DUnHhyUQ==" spinCount="100000" sheet="1" selectLockedCells="1" sort="0"/>
  <autoFilter ref="A18:F4322" xr:uid="{E4EC248D-4A8B-40E0-8F7C-8CCAE1A2A162}">
    <sortState xmlns:xlrd2="http://schemas.microsoft.com/office/spreadsheetml/2017/richdata2" ref="A19:F4323">
      <sortCondition ref="C18:C4322"/>
    </sortState>
  </autoFilter>
  <sortState xmlns:xlrd2="http://schemas.microsoft.com/office/spreadsheetml/2017/richdata2" ref="A19:F4322">
    <sortCondition ref="C19:C4322"/>
  </sortState>
  <mergeCells count="29">
    <mergeCell ref="A16:B16"/>
    <mergeCell ref="C16:F16"/>
    <mergeCell ref="A10:B10"/>
    <mergeCell ref="C10:F10"/>
    <mergeCell ref="A12:B12"/>
    <mergeCell ref="C12:F12"/>
    <mergeCell ref="A14:B14"/>
    <mergeCell ref="C14:F14"/>
    <mergeCell ref="C7:D7"/>
    <mergeCell ref="E7:F7"/>
    <mergeCell ref="A8:B8"/>
    <mergeCell ref="C8:D8"/>
    <mergeCell ref="E8:F8"/>
    <mergeCell ref="R10:T10"/>
    <mergeCell ref="A1:Y2"/>
    <mergeCell ref="A3:B3"/>
    <mergeCell ref="C3:D3"/>
    <mergeCell ref="E3:F3"/>
    <mergeCell ref="A4:B4"/>
    <mergeCell ref="C4:D4"/>
    <mergeCell ref="E4:F4"/>
    <mergeCell ref="Q4:T4"/>
    <mergeCell ref="A5:B5"/>
    <mergeCell ref="C5:D5"/>
    <mergeCell ref="E5:F5"/>
    <mergeCell ref="A6:B6"/>
    <mergeCell ref="C6:D6"/>
    <mergeCell ref="E6:F6"/>
    <mergeCell ref="A7:B7"/>
  </mergeCells>
  <hyperlinks>
    <hyperlink ref="R10" r:id="rId1" xr:uid="{7D9B990D-D75A-404D-81C3-BC5212A0F29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7DB7-9EB7-46A2-8285-3C67F9A0DDFF}">
  <dimension ref="A1:Y2"/>
  <sheetViews>
    <sheetView zoomScale="80" zoomScaleNormal="80" workbookViewId="0">
      <selection sqref="A1:XFD1048576"/>
    </sheetView>
  </sheetViews>
  <sheetFormatPr defaultColWidth="12.28515625" defaultRowHeight="15" x14ac:dyDescent="0.25"/>
  <cols>
    <col min="1" max="2" width="15" style="12" customWidth="1"/>
    <col min="3" max="16384" width="12.28515625" style="12"/>
  </cols>
  <sheetData>
    <row r="1" spans="1:25" x14ac:dyDescent="0.25">
      <c r="A1" s="61" t="s">
        <v>1140</v>
      </c>
      <c r="B1" s="62"/>
      <c r="C1" s="62"/>
      <c r="D1" s="62"/>
      <c r="E1" s="62"/>
      <c r="F1" s="62"/>
      <c r="G1" s="62"/>
      <c r="H1" s="62"/>
      <c r="I1" s="62"/>
      <c r="J1" s="62"/>
      <c r="K1" s="62"/>
      <c r="L1" s="62"/>
      <c r="M1" s="62"/>
      <c r="N1" s="62"/>
      <c r="O1" s="62"/>
      <c r="P1" s="62"/>
      <c r="Q1" s="62"/>
      <c r="R1" s="62"/>
      <c r="S1" s="62"/>
      <c r="T1" s="62"/>
      <c r="U1" s="62"/>
      <c r="V1" s="62"/>
      <c r="W1" s="62"/>
      <c r="X1" s="62"/>
      <c r="Y1" s="63"/>
    </row>
    <row r="2" spans="1:25" ht="15.75" thickBot="1" x14ac:dyDescent="0.3">
      <c r="A2" s="64"/>
      <c r="B2" s="65"/>
      <c r="C2" s="65"/>
      <c r="D2" s="65"/>
      <c r="E2" s="65"/>
      <c r="F2" s="65"/>
      <c r="G2" s="65"/>
      <c r="H2" s="65"/>
      <c r="I2" s="65"/>
      <c r="J2" s="65"/>
      <c r="K2" s="65"/>
      <c r="L2" s="65"/>
      <c r="M2" s="65"/>
      <c r="N2" s="65"/>
      <c r="O2" s="65"/>
      <c r="P2" s="65"/>
      <c r="Q2" s="65"/>
      <c r="R2" s="65"/>
      <c r="S2" s="65"/>
      <c r="T2" s="65"/>
      <c r="U2" s="65"/>
      <c r="V2" s="65"/>
      <c r="W2" s="65"/>
      <c r="X2" s="65"/>
      <c r="Y2" s="66"/>
    </row>
  </sheetData>
  <sheetProtection algorithmName="SHA-512" hashValue="c7QuOaEu6QVNnMOjOxFVHGt8jW5JmjJ0NXW9y3F8DXNIRnK5ZiGrlYaXCe1eTUzXGOgy4WKohDRK60vxqmsS5A==" saltValue="S/6TZx5i8XExr4o5u0mg0g==" spinCount="100000" sheet="1" objects="1" scenarios="1" selectLockedCells="1" selectUnlockedCells="1"/>
  <mergeCells count="1">
    <mergeCell ref="A1:Y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A I A A B Q S w M E F A A C A A g A F l 0 l X J L x 6 l m k A A A A 9 g A A A B I A H A B D b 2 5 m a W c v U G F j a 2 F n Z S 5 4 b W w g o h g A K K A U A A A A A A A A A A A A A A A A A A A A A A A A A A A A h Y 8 x D o I w G I W v Q r r T F j Q R y U 8 Z X C U h 0 R j X p l R o h E J o s d z N w S N 5 B T G K u j m + 7 3 3 D e / f r D d K x q b 2 L 7 I 1 q d Y I C T J E n t W g L p c s E D f b k R y h l k H N x 5 q X 0 J l m b e D R F g i p r u 5 g Q 5 x x 2 C 9 z 2 J Q k p D c g x 2 + 5 E J R u O P r L 6 L / t K G 8 u 1 k I j B 4 T W G h T h Y r n G w i j A F M k P I l P 4 K 4 b T 3 2 f 5 A 2 A y 1 H X r J O u v n e y B z B P L + w B 5 Q S w M E F A A C A A g A F l 0 l 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Z d J V w 0 M 9 K S C g U A A B A m A A A T A B w A R m 9 y b X V s Y X M v U 2 V j d G l v b j E u b S C i G A A o o B Q A A A A A A A A A A A A A A A A A A A A A A A A A A A D t m l t P 2 0 g U x 9 + R + A 4 j o 6 4 S y W Q h d v v Q b l p 5 k 6 C m C 2 k a w / Y h i V a T e C A j 7 B k 6 H g c o y n f f Y 0 + I H V 8 C h E s D l A e I 5 8 y 5 z N 9 n Z n 5 I 8 c l I U s 6 Q r f 7 u f t j c 2 N z w x 1 g Q B 2 1 p d f t f H 5 W q O 9 W d b f h l l j V U Q y 6 R m x s I f m w e i B G B k T 3 u O k R U 9 q h L / J J W f 9 8 / 8 o n w + 0 e S u v Q n d r j o N 4 h / K v l Z P x O v r K t Y W x p 4 S x J m / U w d h z A U R d s N E x 7 i o U s q N n G h x C 4 / 9 0 s q s Y 4 I H o 1 R z 5 J S 0 G E g i T / 4 1 F P O g 0 / o r 4 9 I i o D E 8 V t s w k 8 J q g e + 5 B 7 a C 5 h a b 5 z A c p w 6 d w O P l Q q L 0 Z F 2 K D D z j 7 n w o j F t V s R W e r z U q 3 M m C Z O D c l x C l z D s Q V C V J r k 4 Z Z m N l 4 q L 1 d G V 1 o a Z Y S V K h U r 0 O E 0 m 8 f g E k n y V Y y J y U i k d 4 1 S Z o s I c y d j Z R S e y N S / O M H P A P Q o + C 5 L I p u z R 5 7 m 4 B R X m i a u C q C l h M W H B a a W 3 N B t 7 Z 5 A 8 e i w n 9 K 6 P M T s J a 7 s 8 I 3 F J c 3 8 V N j S G Y Q t W o l + l 1 Z D g g C S 5 k N N Q K Y j m E M i l o x a T 7 8 x K G E 4 Z w q T p 2 T Y 9 Y d j N D D e w J H 8 e 0 j i 8 A w M S n i N r R 1 D Y Z k d 2 I + M X 9 p j A I + l n 0 3 c E P 6 Y y 1 2 t m e p M N F 3 g V t M Q x a c 9 6 d w O 2 H Z z l O s 5 M W Z + G w O c O P 2 e 5 X n P j o t + 0 v L l B W e 4 7 X j y 8 k m 3 x W O d W G 0 / o C Y 4 2 J w R U k a 9 2 p v P d H 5 e a m J k s s 4 M F t B U c N q F / q m Y Y x 6 j X 8 u d z v g V E X N b C c 0 1 H f 1 O G x W U L T i d J j y k R t U V n P V K k p q l p Y X + k w n T J j 4 B C B V G 4 w a J y 8 R a 7 U c O 6 P 6 k 0 + C j w o I 5 S v B i 9 1 y A u 9 S h 8 r m k 6 p J 9 t 8 9 q u q a M m G 3 G H s p P a b v V t V U f f A i 6 J L S 9 d U o s / V t q c k U G 8 l 6 H t P L D B i U x g w w k / 3 s 8 z y 2 x 8 f j n 0 Z u O W 6 9 o j 7 G L h q 5 U u d E 8 m a q R D b 3 7 i R k q B h G G 1 k F C 7 0 j R y Q U A S L P Z A n s D F 0 a G g v d c K N N O m G h r k K l s s a U L G M q p 9 j G f 8 A u E f X v w w 4 v U L K I g e v y E V L 4 d J v l h t t I 0 O r O 6 q O / s r I w 1 B J 6 R v e U M K E s K Z S x C 8 n S F 2 x 7 x v H X b 6 3 8 n Q B x k r I + 6 F z 6 j D h T z m L u V o Z o l G 6 9 z z Q F N J i d 9 P V f b M 2 Q b O u 3 I R 3 0 S 2 l 8 w 4 0 Q K f i H N m Q t / M O k r 1 h X M + G l p v 5 l k O N w V E V M w 8 H Q 5 7 L / y P x a c / Y f k / 5 G U 5 h 3 4 W J 0 2 w C 9 v l O h Q L v C E R a t 4 f + 8 k k K c u b n P E s 5 W S N e X 5 5 p J N n z v M F 7 o K b R s J p h Y o L T k 1 K x 7 k l N c 0 v k m o a R 6 J O u w + S X L f 5 A 2 O J q i v v E m h e j I h b + c 7 F 6 Z D z 0 / i O h J u P B a 6 r p w 7 R f e p L x I 9 h F L r b / 8 8 e E y K 1 G O p 6 L U m 8 W m q W p v 8 D c F D T 1 O T B t A f N j g d 3 h 5 a C 7 P e i m D w O L h Z r r W 7 M 1 a n 6 4 d A t k m o 5 v h W r m W i 2 J Q h 3 p w Z 9 p C Z 9 g k Z 9 G O K z O t 3 W P v T J l 6 N 2 c + 1 a e K G 4 Z 8 9 9 x h L u M 1 4 6 9 x l P y H 3 G b b n P y H K f 8 Z v 7 f n P f w 3 O f k e U + 4 7 7 c Z z w O 9 x l 3 5 D 7 j N X N f k V j r d m m u B / o Z N 6 N f k a C J f l s B / X J 7 9 N W i 3 0 H z 0 N q 3 H 6 V v q z v V t y h s w 7 5 K 8 v y p z V x C b e Z L p z b z C a n N v C 2 1 m V l q M 5 8 D t S F I g + R 9 y S 0 J V b n s d s O s Q n h r E 7 m E h 6 6 t e U B 1 s N c s 8 A o t u R 5 W o Y e V 7 / E r o M 3 M Q p t 5 X 2 g z H w f a i r 5 D U n Q h m q 8 Z 2 l b / w s 2 K l 9 9 6 0 J d 5 M 3 0 V K Z N o n B X o K 7 f Z X h d 9 / Q 9 Q S w E C L Q A U A A I A C A A W X S V c k v H q W a Q A A A D 2 A A A A E g A A A A A A A A A A A A A A A A A A A A A A Q 2 9 u Z m l n L 1 B h Y 2 t h Z 2 U u e G 1 s U E s B A i 0 A F A A C A A g A F l 0 l X A / K 6 a u k A A A A 6 Q A A A B M A A A A A A A A A A A A A A A A A 8 A A A A F t D b 2 5 0 Z W 5 0 X 1 R 5 c G V z X S 5 4 b W x Q S w E C L Q A U A A I A C A A W X S V c N D P S k g o F A A A Q J g A A E w A A A A A A A A A A A A A A A A D h A Q A A R m 9 y b X V s Y X M v U 2 V j d G l v b j E u b V B L B Q Y A A A A A A w A D A M I A A A A 4 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m Q A A A A A A A O a Y 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0 F B Q U F B Q U F B Q U E y V F h p T 1 M x a E 9 U N l h F Z H h 3 Z n Q 4 T k Z K R l J 5 W V c 1 e l p t O X l i U 0 J H Y V d 4 b E l H W n l i M j B n U T F O V 2 N 5 Q W 9 N a k F 5 T U M w e U 1 E S T B L U U F B Q U F B Q U F B Q U F B Q U E 0 M n l u e G d x Z k h T S m x L d 0 J R Y l V C R E F E a 2 h s Y k h C b G N p Q l J k V 1 Z 5 Y V d W e k F B R T J U W G l P U z F o T 1 Q 2 W E V k e H d m d D h O R k F B Q U F B Q U F B Q U F D b E J Q U 2 5 h d S s z U m F r V n A x W m h 0 b E J a S W x S e V l X N X p a b T l 5 Y l N C R 2 F X e G x J R 1 p 5 Y j I w Z 1 E x T l d j e U J L U V U 0 Z 0 x T Q k 5 R V k l B Q U F J Q U F B Q U F B Q U F B e D d T T j I y Z z F 0 a 1 c z V j l w b i t C S W d 2 d z V J W l d 4 d 1 p Y S W d V W F Z s Y 2 1 s b G N 3 Q U J w U V Q w c D J y d n Q w V 3 B G Y W R X W W J a U V d R Q U F B Q U F B Q U F B Q T B S S X V W T G 9 6 T j B 5 O D I v S C t l Z X F a a F N W V W N t R n V j M l p 2 Y 2 0 w Z 1 J t b H N a U 0 J t Y 2 0 5 d E l F T l R W b k 1 n U V Z C U 1 N V d 2 d M U 0 J L V l U 1 R k F B Q U V B Q U F B Q U F B Q U F H d H p j a 0 o 5 b 2 x w U G k 2 U n d P V l B 2 W F h j T 1 N H V n N j R 1 Z 5 S U Z G M V p Y S n B a W E 1 B Q W R F U 0 x s U z Z N e m R N d k 5 2 e C 9 u b n F t W V V B Q U F B Q U F B Q U F B Q m x U a 2 p w a 3 d 6 b E 1 s V U 1 k W X p p T k U 1 V W F W S E p o Y m 5 O b W I z S n R J R V p w Y k d V Z 1 p u S n Z i U 0 J O U l Z S Q l R G T U F B Q V l B Q U F B Q U F B Q U F l Q z B o O E x k a j l F V 0 V p M 1 V Q Z X B S O E 5 3 N U l a V 3 h 3 W l h J Z 1 V Y V m x j b W x s Y 3 d B Q k d W T 1 N P b V R E T 1 V 5 V l F 4 M W p P S T B U b F F B Q U F B Q T 0 i I C 8 + P C 9 T d G F i b G V F b n R y a W V z P j w v S X R l b T 4 8 S X R l b T 4 8 S X R l b U x v Y 2 F 0 a W 9 u P j x J d G V t V H l w Z T 5 G b 3 J t d W x h P C 9 J d G V t V H l w Z T 4 8 S X R l b V B h d G g + U 2 V j d G l v b j E v Q 1 N W c y U y M C g y M D I w L T I w M j Q p P C 9 J d G V t U G F 0 a D 4 8 L 0 l 0 Z W 1 M b 2 N h d G l v b j 4 8 U 3 R h Y m x l R W 5 0 c m l l c z 4 8 R W 5 0 c n k g V H l w Z T 0 i S X N Q c m l 2 Y X R l I i B W Y W x 1 Z T 0 i b D A i I C 8 + P E V u d H J 5 I F R 5 c G U 9 I l F 1 Z X J 5 S U Q i I F Z h b H V l P S J z N m M 0 M z h m Z j I t Y z c y N y 0 0 M G Y 2 L W F m Y 2 Q t N 2 V h Y z E w M j Y 3 O T g y 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2 M D A 4 I i A v P j x F b n R y e S B U e X B l P S J G a W x s R X J y b 3 J D b 2 R l I i B W Y W x 1 Z T 0 i c 1 V u a 2 5 v d 2 4 i I C 8 + P E V u d H J 5 I F R 5 c G U 9 I k Z p b G x F c n J v c k N v d W 5 0 I i B W Y W x 1 Z T 0 i b D A i I C 8 + P E V u d H J 5 I F R 5 c G U 9 I k Z p b G x M Y X N 0 V X B k Y X R l Z C I g V m F s d W U 9 I m Q y M D I 1 L T A y L T E z V D E x O j A x O j E z L j U 1 M T A 2 O D d a I i A v P j x F b n R y e S B U e X B l P S J G a W x s Q 2 9 s d W 1 u V H l w Z X M i I F Z h b H V l P S J z Q m d N R 0 J n Y 0 d B d 1 l H Q m d Z R 0 J n W U c i I C 8 + P E V u d H J 5 I F R 5 c G U 9 I k Z p b G x D b 2 x 1 b W 5 O Y W 1 l c y I g V m F s d W U 9 I n N b J n F 1 b 3 Q 7 U 2 9 1 c m N l L k 5 h b W U m c X V v d D s s J n F 1 b 3 Q 7 V H J h Z G U g I y Z x d W 9 0 O y w m c X V v d D t U e X B l J n F 1 b 3 Q 7 L C Z x d W 9 0 O 1 N p Z 2 5 h b C Z x d W 9 0 O y w m c X V v d D t E Y X R l L 1 R p b W U m c X V v d D s s J n F 1 b 3 Q 7 U H J p Y 2 U g V V N E J n F 1 b 3 Q 7 L C Z x d W 9 0 O 0 N v b n R y Y W N 0 c y Z x d W 9 0 O y w m c X V v d D t Q c m 9 m a X Q g V V N E J n F 1 b 3 Q 7 L C Z x d W 9 0 O 1 B y b 2 Z p d C A l J n F 1 b 3 Q 7 L C Z x d W 9 0 O 0 N 1 b S 4 g U H J v Z m l 0 I F V T R C Z x d W 9 0 O y w m c X V v d D t D d W 0 u I F B y b 2 Z p d C A l J n F 1 b 3 Q 7 L C Z x d W 9 0 O 1 J 1 b i 1 1 c C B V U 0 Q m c X V v d D s s J n F 1 b 3 Q 7 U n V u L X V w I C U m c X V v d D s s J n F 1 b 3 Q 7 R H J h d 2 R v d 2 4 g V V N E J n F 1 b 3 Q 7 L C Z x d W 9 0 O 0 R y Y X d k b 3 d u I C U m c X V v d D t d I i A v P j x F b n R y e S B U e X B l P S J G a W x s U 3 R h d H V z I i B W Y W x 1 Z T 0 i c 0 N v b X B s Z X R l I i A v P j x F b n R y e S B U e X B l P S J S Z W x h d G l v b n N o a X B J b m Z v Q 2 9 u d G F p b m V y I i B W Y W x 1 Z T 0 i c 3 s m c X V v d D t j b 2 x 1 b W 5 D b 3 V u d C Z x d W 9 0 O z o x N S w m c X V v d D t r Z X l D b 2 x 1 b W 5 O Y W 1 l c y Z x d W 9 0 O z p b X S w m c X V v d D t x d W V y e V J l b G F 0 a W 9 u c 2 h p c H M m c X V v d D s 6 W 1 0 s J n F 1 b 3 Q 7 Y 2 9 s d W 1 u S W R l b n R p d G l l c y Z x d W 9 0 O z p b J n F 1 b 3 Q 7 U 2 V j d G l v b j E v Q 1 N W c y A o M j A y M C 0 y M D I 0 K S 9 B d X R v U m V t b 3 Z l Z E N v b H V t b n M x L n t T b 3 V y Y 2 U u T m F t Z S w w f S Z x d W 9 0 O y w m c X V v d D t T Z W N 0 a W 9 u M S 9 D U 1 Z z I C g y M D I w L T I w M j Q p L 0 F 1 d G 9 S Z W 1 v d m V k Q 2 9 s d W 1 u c z E u e 1 R y Y W R l I C M s M X 0 m c X V v d D s s J n F 1 b 3 Q 7 U 2 V j d G l v b j E v Q 1 N W c y A o M j A y M C 0 y M D I 0 K S 9 B d X R v U m V t b 3 Z l Z E N v b H V t b n M x L n t U e X B l L D J 9 J n F 1 b 3 Q 7 L C Z x d W 9 0 O 1 N l Y 3 R p b 2 4 x L 0 N T V n M g K D I w M j A t M j A y N C k v Q X V 0 b 1 J l b W 9 2 Z W R D b 2 x 1 b W 5 z M S 5 7 U 2 l n b m F s L D N 9 J n F 1 b 3 Q 7 L C Z x d W 9 0 O 1 N l Y 3 R p b 2 4 x L 0 N T V n M g K D I w M j A t M j A y N C k v Q X V 0 b 1 J l b W 9 2 Z W R D b 2 x 1 b W 5 z M S 5 7 R G F 0 Z S 9 U a W 1 l L D R 9 J n F 1 b 3 Q 7 L C Z x d W 9 0 O 1 N l Y 3 R p b 2 4 x L 0 N T V n M g K D I w M j A t M j A y N C k v Q X V 0 b 1 J l b W 9 2 Z W R D b 2 x 1 b W 5 z M S 5 7 U H J p Y 2 U g V V N E L D V 9 J n F 1 b 3 Q 7 L C Z x d W 9 0 O 1 N l Y 3 R p b 2 4 x L 0 N T V n M g K D I w M j A t M j A y N C k v Q X V 0 b 1 J l b W 9 2 Z W R D b 2 x 1 b W 5 z M S 5 7 Q 2 9 u d H J h Y 3 R z L D Z 9 J n F 1 b 3 Q 7 L C Z x d W 9 0 O 1 N l Y 3 R p b 2 4 x L 0 N T V n M g K D I w M j A t M j A y N C k v Q X V 0 b 1 J l b W 9 2 Z W R D b 2 x 1 b W 5 z M S 5 7 U H J v Z m l 0 I F V T R C w 3 f S Z x d W 9 0 O y w m c X V v d D t T Z W N 0 a W 9 u M S 9 D U 1 Z z I C g y M D I w L T I w M j Q p L 0 F 1 d G 9 S Z W 1 v d m V k Q 2 9 s d W 1 u c z E u e 1 B y b 2 Z p d C A l L D h 9 J n F 1 b 3 Q 7 L C Z x d W 9 0 O 1 N l Y 3 R p b 2 4 x L 0 N T V n M g K D I w M j A t M j A y N C k v Q X V 0 b 1 J l b W 9 2 Z W R D b 2 x 1 b W 5 z M S 5 7 Q 3 V t L i B Q c m 9 m a X Q g V V N E L D l 9 J n F 1 b 3 Q 7 L C Z x d W 9 0 O 1 N l Y 3 R p b 2 4 x L 0 N T V n M g K D I w M j A t M j A y N C k v Q X V 0 b 1 J l b W 9 2 Z W R D b 2 x 1 b W 5 z M S 5 7 Q 3 V t L i B Q c m 9 m a X Q g J S w x M H 0 m c X V v d D s s J n F 1 b 3 Q 7 U 2 V j d G l v b j E v Q 1 N W c y A o M j A y M C 0 y M D I 0 K S 9 B d X R v U m V t b 3 Z l Z E N v b H V t b n M x L n t S d W 4 t d X A g V V N E L D E x f S Z x d W 9 0 O y w m c X V v d D t T Z W N 0 a W 9 u M S 9 D U 1 Z z I C g y M D I w L T I w M j Q p L 0 F 1 d G 9 S Z W 1 v d m V k Q 2 9 s d W 1 u c z E u e 1 J 1 b i 1 1 c C A l L D E y f S Z x d W 9 0 O y w m c X V v d D t T Z W N 0 a W 9 u M S 9 D U 1 Z z I C g y M D I w L T I w M j Q p L 0 F 1 d G 9 S Z W 1 v d m V k Q 2 9 s d W 1 u c z E u e 0 R y Y X d k b 3 d u I F V T R C w x M 3 0 m c X V v d D s s J n F 1 b 3 Q 7 U 2 V j d G l v b j E v Q 1 N W c y A o M j A y M C 0 y M D I 0 K S 9 B d X R v U m V t b 3 Z l Z E N v b H V t b n M x L n t E c m F 3 Z G 9 3 b i A l L D E 0 f S Z x d W 9 0 O 1 0 s J n F 1 b 3 Q 7 Q 2 9 s d W 1 u Q 2 9 1 b n Q m c X V v d D s 6 M T U s J n F 1 b 3 Q 7 S 2 V 5 Q 2 9 s d W 1 u T m F t Z X M m c X V v d D s 6 W 1 0 s J n F 1 b 3 Q 7 Q 2 9 s d W 1 u S W R l b n R p d G l l c y Z x d W 9 0 O z p b J n F 1 b 3 Q 7 U 2 V j d G l v b j E v Q 1 N W c y A o M j A y M C 0 y M D I 0 K S 9 B d X R v U m V t b 3 Z l Z E N v b H V t b n M x L n t T b 3 V y Y 2 U u T m F t Z S w w f S Z x d W 9 0 O y w m c X V v d D t T Z W N 0 a W 9 u M S 9 D U 1 Z z I C g y M D I w L T I w M j Q p L 0 F 1 d G 9 S Z W 1 v d m V k Q 2 9 s d W 1 u c z E u e 1 R y Y W R l I C M s M X 0 m c X V v d D s s J n F 1 b 3 Q 7 U 2 V j d G l v b j E v Q 1 N W c y A o M j A y M C 0 y M D I 0 K S 9 B d X R v U m V t b 3 Z l Z E N v b H V t b n M x L n t U e X B l L D J 9 J n F 1 b 3 Q 7 L C Z x d W 9 0 O 1 N l Y 3 R p b 2 4 x L 0 N T V n M g K D I w M j A t M j A y N C k v Q X V 0 b 1 J l b W 9 2 Z W R D b 2 x 1 b W 5 z M S 5 7 U 2 l n b m F s L D N 9 J n F 1 b 3 Q 7 L C Z x d W 9 0 O 1 N l Y 3 R p b 2 4 x L 0 N T V n M g K D I w M j A t M j A y N C k v Q X V 0 b 1 J l b W 9 2 Z W R D b 2 x 1 b W 5 z M S 5 7 R G F 0 Z S 9 U a W 1 l L D R 9 J n F 1 b 3 Q 7 L C Z x d W 9 0 O 1 N l Y 3 R p b 2 4 x L 0 N T V n M g K D I w M j A t M j A y N C k v Q X V 0 b 1 J l b W 9 2 Z W R D b 2 x 1 b W 5 z M S 5 7 U H J p Y 2 U g V V N E L D V 9 J n F 1 b 3 Q 7 L C Z x d W 9 0 O 1 N l Y 3 R p b 2 4 x L 0 N T V n M g K D I w M j A t M j A y N C k v Q X V 0 b 1 J l b W 9 2 Z W R D b 2 x 1 b W 5 z M S 5 7 Q 2 9 u d H J h Y 3 R z L D Z 9 J n F 1 b 3 Q 7 L C Z x d W 9 0 O 1 N l Y 3 R p b 2 4 x L 0 N T V n M g K D I w M j A t M j A y N C k v Q X V 0 b 1 J l b W 9 2 Z W R D b 2 x 1 b W 5 z M S 5 7 U H J v Z m l 0 I F V T R C w 3 f S Z x d W 9 0 O y w m c X V v d D t T Z W N 0 a W 9 u M S 9 D U 1 Z z I C g y M D I w L T I w M j Q p L 0 F 1 d G 9 S Z W 1 v d m V k Q 2 9 s d W 1 u c z E u e 1 B y b 2 Z p d C A l L D h 9 J n F 1 b 3 Q 7 L C Z x d W 9 0 O 1 N l Y 3 R p b 2 4 x L 0 N T V n M g K D I w M j A t M j A y N C k v Q X V 0 b 1 J l b W 9 2 Z W R D b 2 x 1 b W 5 z M S 5 7 Q 3 V t L i B Q c m 9 m a X Q g V V N E L D l 9 J n F 1 b 3 Q 7 L C Z x d W 9 0 O 1 N l Y 3 R p b 2 4 x L 0 N T V n M g K D I w M j A t M j A y N C k v Q X V 0 b 1 J l b W 9 2 Z W R D b 2 x 1 b W 5 z M S 5 7 Q 3 V t L i B Q c m 9 m a X Q g J S w x M H 0 m c X V v d D s s J n F 1 b 3 Q 7 U 2 V j d G l v b j E v Q 1 N W c y A o M j A y M C 0 y M D I 0 K S 9 B d X R v U m V t b 3 Z l Z E N v b H V t b n M x L n t S d W 4 t d X A g V V N E L D E x f S Z x d W 9 0 O y w m c X V v d D t T Z W N 0 a W 9 u M S 9 D U 1 Z z I C g y M D I w L T I w M j Q p L 0 F 1 d G 9 S Z W 1 v d m V k Q 2 9 s d W 1 u c z E u e 1 J 1 b i 1 1 c C A l L D E y f S Z x d W 9 0 O y w m c X V v d D t T Z W N 0 a W 9 u M S 9 D U 1 Z z I C g y M D I w L T I w M j Q p L 0 F 1 d G 9 S Z W 1 v d m V k Q 2 9 s d W 1 u c z E u e 0 R y Y X d k b 3 d u I F V T R C w x M 3 0 m c X V v d D s s J n F 1 b 3 Q 7 U 2 V j d G l v b j E v Q 1 N W c y A o M j A y M C 0 y M D I 0 K S 9 B d X R v U m V t b 3 Z l Z E N v b H V t b n M x L n t E c m F 3 Z G 9 3 b i A l L D E 0 f S Z x d W 9 0 O 1 0 s J n F 1 b 3 Q 7 U m V s Y X R p b 2 5 z a G l w S W 5 m b y Z x d W 9 0 O z p b X X 0 i I C 8 + P C 9 T d G F i b G V F b n R y a W V z P j w v S X R l b T 4 8 S X R l b T 4 8 S X R l b U x v Y 2 F 0 a W 9 u P j x J d G V t V H l w Z T 5 G b 3 J t d W x h P C 9 J d G V t V H l w Z T 4 8 S X R l b V B h d G g + U 2 V j d G l v b j E v Q 1 N W c y U y M C g y M D I w L T I w M j Q p L 1 N v d X J j Z T w v S X R l b V B h d G g + P C 9 J d G V t T G 9 j Y X R p b 2 4 + P F N 0 Y W J s Z U V u d H J p Z X M g L z 4 8 L 0 l 0 Z W 0 + P E l 0 Z W 0 + P E l 0 Z W 1 M b 2 N h d G l v b j 4 8 S X R l b V R 5 c G U + R m 9 y b X V s Y T w v S X R l b V R 5 c G U + P E l 0 Z W 1 Q Y X R o P l N l Y 3 R p b 2 4 x L 1 N h b X B s Z S U y M E Z p b G U 8 L 0 l 0 Z W 1 Q Y X R o P j w v S X R l b U x v Y 2 F 0 a W 9 u P j x T d G F i b G V F b n R y a W V z P j x F b n R y e S B U e X B l P S J J c 1 B y a X Z h d G U i I F Z h b H V l P S J s M C I g L z 4 8 R W 5 0 c n k g V H l w Z T 0 i U X V l c n l J R C I g V m F s d W U 9 I n N j M T E 3 N T d l M i 1 l Y z Y 0 L T R h M j g t Y j F j Y y 0 1 N z B h Y 2 E y N W U z Z D c i I C 8 + P E V u d H J 5 I F R 5 c G U 9 I k x v Y W R l Z F R v Q W 5 h b H l z a X N T Z X J 2 a W N l c y I g V m F s d W U 9 I m w w I i A v P j x F b n R y e S B U e X B l P S J G a W x s U 3 R h d H V z I i B W Y W x 1 Z T 0 i c 0 N v b X B s Z X R l I i A v P j x F b n R y e S B U e X B l P S J G a W x s T G F z d F V w Z G F 0 Z W Q i I F Z h b H V l P S J k M j A y N S 0 w M i 0 x M 1 Q x M T o w M T o x M i 4 2 M z I 5 N D E 0 W i I g L z 4 8 R W 5 0 c n k g V H l w Z T 0 i R m l s b E V y c m 9 y Q 2 9 k Z S I g V m F s d W U 9 I n N V b m t u b 3 d u I i A v P j x F b n R y e S B U e X B l P S J B Z G R l Z F R v R G F 0 Y U 1 v Z G V s I i B W Y W x 1 Z T 0 i b D A i I C 8 + P E V u d H J 5 I F R 5 c G U 9 I k x v Y W R U b 1 J l c G 9 y d E R p c 2 F i b G V k I i B W Y W x 1 Z T 0 i b D E i I C 8 + P E V u d H J 5 I F R 5 c G U 9 I l F 1 Z X J 5 R 3 J v d X B J R C I g V m F s d W U 9 I n N m M T I 5 Z G I z O C 1 h N z g y L T Q 4 Y z c t O T k 0 Y S 1 j M D E 0 M W I 1 M D E w Y z 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C 9 T d G F i b G V F b n R y a W V z P j w v S X R l b T 4 8 S X R l b T 4 8 S X R l b U x v Y 2 F 0 a W 9 u P j x J d G V t V H l w Z T 5 G b 3 J t d W x h P C 9 J d G V t V H l w Z T 4 8 S X R l b V B h d G g + U 2 V j d G l v b j E v U 2 F t c G x l J T I w R m l s Z S 9 T b 3 V y Y 2 U 8 L 0 l 0 Z W 1 Q Y X R o P j w v S X R l b U x v Y 2 F 0 a W 9 u P j x T d G F i b G V F b n R y a W V z I C 8 + P C 9 J d G V t P j x J d G V t P j x J d G V t T G 9 j Y X R p b 2 4 + P E l 0 Z W 1 U e X B l P k Z v c m 1 1 b G E 8 L 0 l 0 Z W 1 U e X B l P j x J d G V t U G F 0 a D 5 T Z W N 0 a W 9 u M S 9 T Y W 1 w b G U l M j B G a W x l L 0 5 h d m l n Y X R p b 2 4 x P C 9 J d G V t U G F 0 a D 4 8 L 0 l 0 Z W 1 M b 2 N h d G l v b j 4 8 U 3 R h Y m x l R W 5 0 c m l l c y A v P j w v S X R l b T 4 8 S X R l b T 4 8 S X R l b U x v Y 2 F 0 a W 9 u P j x J d G V t V H l w Z T 5 G b 3 J t d W x h P C 9 J d G V t V H l w Z T 4 8 S X R l b V B h d G g + U 2 V j d G l v b j E v U G F y Y W 1 l d G V y M T w v S X R l b V B h d G g + P C 9 J d G V t T G 9 j Y X R p b 2 4 + P F N 0 Y W J s Z U V u d H J p Z X M + P E V u d H J 5 I F R 5 c G U 9 I k l z U H J p d m F 0 Z S I g V m F s d W U 9 I m w w I i A v P j x F b n R y e S B U e X B l P S J R d W V y e U l E I i B W Y W x 1 Z T 0 i c z k w Z G F k N D A z L T Z m M j I t N G U 2 N y 0 4 N D Y x L T J h Y z A 3 N z J k O T Y x Z C I g L z 4 8 R W 5 0 c n k g V H l w Z T 0 i T G 9 h Z F R v U m V w b 3 J 0 R G l z Y W J s Z W Q i I F Z h b H V l P S J s M S I g L z 4 8 R W 5 0 c n k g V H l w Z T 0 i U X V l c n l H c m 9 1 c E l E I i B W Y W x 1 Z T 0 i c 2 Y x M j l k Y j M 4 L W E 3 O D I t N D h j N y 0 5 O T R h L W M w M T Q x Y j U w M T B j 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A y L T E z V D E x O j A x O j E y L j Y z M T k z O D B a I i A v P j x F b n R y e S B U e X B l P S J G a W x s U 3 R h d H V z I i B W Y W x 1 Z T 0 i c 0 N v b X B s Z X R l I i A v P j w v U 3 R h Y m x l R W 5 0 c m l l c z 4 8 L 0 l 0 Z W 0 + P E l 0 Z W 0 + P E l 0 Z W 1 M b 2 N h d G l v b j 4 8 S X R l b V R 5 c G U + R m 9 y b X V s Y T w v S X R l b V R 5 c G U + P E l 0 Z W 1 Q Y X R o P l N l Y 3 R p b 2 4 x L 1 R y Y W 5 z Z m 9 y b S U y M F N h b X B s Z S U y M E Z p b G U 8 L 0 l 0 Z W 1 Q Y X R o P j w v S X R l b U x v Y 2 F 0 a W 9 u P j x T d G F i b G V F b n R y a W V z P j x F b n R y e S B U e X B l P S J J c 1 B y a X Z h d G U i I F Z h b H V l P S J s M C I g L z 4 8 R W 5 0 c n k g V H l w Z T 0 i U X V l c n l J R C I g V m F s d W U 9 I n N l Y T c w Y T c 1 Z S 0 4 Y 2 R i L T Q z Y W U t O T B i Y S 0 1 N W E 4 Y j R h N j V h Z G I i I C 8 + P E V u d H J 5 I F R 5 c G U 9 I k x v Y W R U b 1 J l c G 9 y d E R p c 2 F i b G V k I i B W Y W x 1 Z T 0 i b D E i I C 8 + P E V u d H J 5 I F R 5 c G U 9 I l F 1 Z X J 5 R 3 J v d X B J R C I g V m F s d W U 9 I n M 4 Z T c 4 N G Q z N i 0 1 O D R i L T R m N G U t Y T V j N C 0 3 N z F j M W Z i N 2 M z N D 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x M 1 Q x M T o w M T o x M i 4 2 M j k 0 M z A z W i I g L z 4 8 R W 5 0 c n k g V H l w Z T 0 i R m l s b F N 0 Y X R 1 c y I g V m F s d W U 9 I n N D b 2 1 w b G V 0 Z S I g L z 4 8 L 1 N 0 Y W J s Z U V u d H J p Z X M + P C 9 J d G V t P j x J d G V t P j x J d G V t T G 9 j Y X R p b 2 4 + P E l 0 Z W 1 U e X B l P k Z v c m 1 1 b G E 8 L 0 l 0 Z W 1 U e X B l P j x J d G V t U G F 0 a D 5 T Z W N 0 a W 9 u M S 9 U c m F u c 2 Z v c m 0 l M j B T Y W 1 w b G U l M j B G a W x l L 1 N v d X J j Z T 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l F 1 Z X J 5 S U Q i I F Z h b H V l P S J z N m R l N m I 4 M D Y t O D J j N y 0 0 N T Y 4 L T k 5 M T M t Y W R k Y W I 3 N T U 5 O T U 5 I i A v P j x F b n R y e S B U e X B l P S J R d W V y e U d y b 3 V w S U Q i I F Z h b H V l P S J z Z j E y O W R i M z g t Y T c 4 M i 0 0 O G M 3 L T k 5 N G E t Y z A x N D F i N T A x M G M w 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T N U M T E 6 M D E 6 M T I u N j M z O T Q 0 N 1 o i I C 8 + P E V u d H J 5 I F R 5 c G U 9 I k Z p b G x T d G F 0 d X M i I F Z h b H V l P S J z Q 2 9 t c G x l d G U i I C 8 + P C 9 T d G F i b G V F b n R y a W V z P j w v S X R l b T 4 8 S X R l b T 4 8 S X R l b U x v Y 2 F 0 a W 9 u P j x J d G V t V H l w Z T 5 G b 3 J t d W x h P C 9 J d G V t V H l w Z T 4 8 S X R l b V B h d G g + U 2 V j d G l v b j E v V H J h b n N m b 3 J t J T I w R m l s Z S 9 T b 3 V y Y 2 U 8 L 0 l 0 Z W 1 Q Y X R o P j w v S X R l b U x v Y 2 F 0 a W 9 u P j x T d G F i b G V F b n R y a W V z I C 8 + P C 9 J d G V t P j x J d G V t P j x J d G V t T G 9 j Y X R p b 2 4 + P E l 0 Z W 1 U e X B l P k Z v c m 1 1 b G E 8 L 0 l 0 Z W 1 U e X B l P j x J d G V t U G F 0 a D 5 T Z W N 0 a W 9 u M S 9 D U 1 Z z J T I w K D I w M j A t M j A y N C k v R m l s d G V y Z W Q l M j B I a W R k Z W 4 l M j B G a W x l c z E 8 L 0 l 0 Z W 1 Q Y X R o P j w v S X R l b U x v Y 2 F 0 a W 9 u P j x T d G F i b G V F b n R y a W V z I C 8 + P C 9 J d G V t P j x J d G V t P j x J d G V t T G 9 j Y X R p b 2 4 + P E l 0 Z W 1 U e X B l P k Z v c m 1 1 b G E 8 L 0 l 0 Z W 1 U e X B l P j x J d G V t U G F 0 a D 5 T Z W N 0 a W 9 u M S 9 D U 1 Z z J T I w K D I w M j A t M j A y N C k v S W 5 2 b 2 t l J T I w Q 3 V z d G 9 t J T I w R n V u Y 3 R p b 2 4 x P C 9 J d G V t U G F 0 a D 4 8 L 0 l 0 Z W 1 M b 2 N h d G l v b j 4 8 U 3 R h Y m x l R W 5 0 c m l l c y A v P j w v S X R l b T 4 8 S X R l b T 4 8 S X R l b U x v Y 2 F 0 a W 9 u P j x J d G V t V H l w Z T 5 G b 3 J t d W x h P C 9 J d G V t V H l w Z T 4 8 S X R l b V B h d G g + U 2 V j d G l v b j E v Q 1 N W c y U y M C g y M D I w L T I w M j Q p L 1 J l b m F t Z W Q l M j B D b 2 x 1 b W 5 z M T w v S X R l b V B h d G g + P C 9 J d G V t T G 9 j Y X R p b 2 4 + P F N 0 Y W J s Z U V u d H J p Z X M g L z 4 8 L 0 l 0 Z W 0 + P E l 0 Z W 0 + P E l 0 Z W 1 M b 2 N h d G l v b j 4 8 S X R l b V R 5 c G U + R m 9 y b X V s Y T w v S X R l b V R 5 c G U + P E l 0 Z W 1 Q Y X R o P l N l Y 3 R p b 2 4 x L 0 N T V n M l M j A o M j A y M C 0 y M D I 0 K S 9 S Z W 1 v d m V k J T I w T 3 R o Z X I l M j B D b 2 x 1 b W 5 z M T w v S X R l b V B h d G g + P C 9 J d G V t T G 9 j Y X R p b 2 4 + P F N 0 Y W J s Z U V u d H J p Z X M g L z 4 8 L 0 l 0 Z W 0 + P E l 0 Z W 0 + P E l 0 Z W 1 M b 2 N h d G l v b j 4 8 S X R l b V R 5 c G U + R m 9 y b X V s Y T w v S X R l b V R 5 c G U + P E l 0 Z W 1 Q Y X R o P l N l Y 3 R p b 2 4 x L 0 N T V n M l M j A o M j A y M C 0 y M D I 0 K S 9 F e H B h b m R l Z C U y M F R h Y m x l J T I w Q 2 9 s d W 1 u M T w v S X R l b V B h d G g + P C 9 J d G V t T G 9 j Y X R p b 2 4 + P F N 0 Y W J s Z U V u d H J p Z X M g L z 4 8 L 0 l 0 Z W 0 + P E l 0 Z W 0 + P E l 0 Z W 1 M b 2 N h d G l v b j 4 8 S X R l b V R 5 c G U + R m 9 y b X V s Y T w v S X R l b V R 5 c G U + P E l 0 Z W 1 Q Y X R o P l N l Y 3 R p b 2 4 x L 0 N T V n M l M j A o M j A y M C 0 y M D I 0 K S 9 D a G F u Z 2 V k J T I w V H l w Z T w v S X R l b V B h d G g + P C 9 J d G V t T G 9 j Y X R p b 2 4 + P F N 0 Y W J s Z U V u d H J p Z X M g L z 4 8 L 0 l 0 Z W 0 + P E l 0 Z W 0 + P E l 0 Z W 1 M b 2 N h d G l v b j 4 8 S X R l b V R 5 c G U + R m 9 y b X V s Y T w v S X R l b V R 5 c G U + P E l 0 Z W 1 Q Y X R o P l N l Y 3 R p b 2 4 x L 0 N T V n M l M j B K Q U 4 l M j A t J T I w T U F S P C 9 J d G V t U G F 0 a D 4 8 L 0 l 0 Z W 1 M b 2 N h d G l v b j 4 8 U 3 R h Y m x l R W 5 0 c m l l c z 4 8 R W 5 0 c n k g V H l w Z T 0 i S X N Q c m l 2 Y X R l I i B W Y W x 1 Z T 0 i b D A i I C 8 + P E V u d H J 5 I F R 5 c G U 9 I l F 1 Z X J 5 S U Q i I F Z h b H V l P S J z Y z A z Y 2 J m N z M t Y j c 2 O S 0 0 O G N l L W J i M j Q t Y T c 4 Z j N j N z Z m M m R m 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5 O D A i I C 8 + P E V u d H J 5 I F R 5 c G U 9 I k Z p b G x F c n J v c k N v Z G U i I F Z h b H V l P S J z V W 5 r b m 9 3 b i I g L z 4 8 R W 5 0 c n k g V H l w Z T 0 i R m l s b E V y c m 9 y Q 2 9 1 b n Q i I F Z h b H V l P S J s M C I g L z 4 8 R W 5 0 c n k g V H l w Z T 0 i R m l s b E x h c 3 R V c G R h d G V k I i B W Y W x 1 Z T 0 i Z D I w M j U t M D g t M T B U M T c 6 M T M 6 N D g u M z g 2 O D g 1 N V o i I C 8 + P E V u d H J 5 I F R 5 c G U 9 I k Z p b G x D b 2 x 1 b W 5 U e X B l c y I g V m F s d W U 9 I n N C Z 0 1 H Q n d Z R 0 F 3 V U Z C U V V G Q l F V R k J R P T 0 i I C 8 + P E V u d H J 5 I F R 5 c G U 9 I k Z p b G x D b 2 x 1 b W 5 O Y W 1 l c y I g V m F s d W U 9 I n N b J n F 1 b 3 Q 7 U 2 9 1 c m N l L k 5 h b W U m c X V v d D s s J n F 1 b 3 Q 7 V H J h Z G U g I y Z x d W 9 0 O y w m c X V v d D t U e X B l J n F 1 b 3 Q 7 L C Z x d W 9 0 O 0 R h d G U v V G l t Z S Z x d W 9 0 O y w m c X V v d D t T a W d u Y W w m c X V v d D s s J n F 1 b 3 Q 7 U H J p Y 2 U g V V N E J n F 1 b 3 Q 7 L C Z x d W 9 0 O 1 B v c 2 l 0 a W 9 u I H N p e m U g K H F 0 e S k m c X V v d D s s J n F 1 b 3 Q 7 U G 9 z a X R p b 2 4 g c 2 l 6 Z S A o d m F s d W U p J n F 1 b 3 Q 7 L C Z x d W 9 0 O 1 B c d T A w M j Z M I F V T R C Z x d W 9 0 O y w m c X V v d D t Q X H U w M D I 2 T C A l J n F 1 b 3 Q 7 L C Z x d W 9 0 O 1 J 1 b i 1 1 c C B V U 0 Q m c X V v d D s s J n F 1 b 3 Q 7 U n V u L X V w I C U m c X V v d D s s J n F 1 b 3 Q 7 R H J h d 2 R v d 2 4 g V V N E J n F 1 b 3 Q 7 L C Z x d W 9 0 O 0 R y Y X d k b 3 d u I C U m c X V v d D s s J n F 1 b 3 Q 7 Q 3 V t d W x h d G l 2 Z S B Q X H U w M D I 2 T C B V U 0 Q m c X V v d D s s J n F 1 b 3 Q 7 Q 3 V t d W x h d G l 2 Z S B Q X H U w M D I 2 T C A l 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0 N T V n M g S k F O I C 0 g T U F S L 0 F 1 d G 9 S Z W 1 v d m V k Q 2 9 s d W 1 u c z E u e 1 N v d X J j Z S 5 O Y W 1 l L D B 9 J n F 1 b 3 Q 7 L C Z x d W 9 0 O 1 N l Y 3 R p b 2 4 x L 0 N T V n M g S k F O I C 0 g T U F S L 0 F 1 d G 9 S Z W 1 v d m V k Q 2 9 s d W 1 u c z E u e 1 R y Y W R l I C M s M X 0 m c X V v d D s s J n F 1 b 3 Q 7 U 2 V j d G l v b j E v Q 1 N W c y B K Q U 4 g L S B N Q V I v Q X V 0 b 1 J l b W 9 2 Z W R D b 2 x 1 b W 5 z M S 5 7 V H l w Z S w y f S Z x d W 9 0 O y w m c X V v d D t T Z W N 0 a W 9 u M S 9 D U 1 Z z I E p B T i A t I E 1 B U i 9 B d X R v U m V t b 3 Z l Z E N v b H V t b n M x L n t E Y X R l L 1 R p b W U s M 3 0 m c X V v d D s s J n F 1 b 3 Q 7 U 2 V j d G l v b j E v Q 1 N W c y B K Q U 4 g L S B N Q V I v Q X V 0 b 1 J l b W 9 2 Z W R D b 2 x 1 b W 5 z M S 5 7 U 2 l n b m F s L D R 9 J n F 1 b 3 Q 7 L C Z x d W 9 0 O 1 N l Y 3 R p b 2 4 x L 0 N T V n M g S k F O I C 0 g T U F S L 0 F 1 d G 9 S Z W 1 v d m V k Q 2 9 s d W 1 u c z E u e 1 B y a W N l I F V T R C w 1 f S Z x d W 9 0 O y w m c X V v d D t T Z W N 0 a W 9 u M S 9 D U 1 Z z I E p B T i A t I E 1 B U i 9 B d X R v U m V t b 3 Z l Z E N v b H V t b n M x L n t Q b 3 N p d G l v b i B z a X p l I C h x d H k p L D Z 9 J n F 1 b 3 Q 7 L C Z x d W 9 0 O 1 N l Y 3 R p b 2 4 x L 0 N T V n M g S k F O I C 0 g T U F S L 0 F 1 d G 9 S Z W 1 v d m V k Q 2 9 s d W 1 u c z E u e 1 B v c 2 l 0 a W 9 u I H N p e m U g K H Z h b H V l K S w 3 f S Z x d W 9 0 O y w m c X V v d D t T Z W N 0 a W 9 u M S 9 D U 1 Z z I E p B T i A t I E 1 B U i 9 B d X R v U m V t b 3 Z l Z E N v b H V t b n M x L n t Q X H U w M D I 2 T C B V U 0 Q s O H 0 m c X V v d D s s J n F 1 b 3 Q 7 U 2 V j d G l v b j E v Q 1 N W c y B K Q U 4 g L S B N Q V I v Q X V 0 b 1 J l b W 9 2 Z W R D b 2 x 1 b W 5 z M S 5 7 U F x 1 M D A y N k w g J S w 5 f S Z x d W 9 0 O y w m c X V v d D t T Z W N 0 a W 9 u M S 9 D U 1 Z z I E p B T i A t I E 1 B U i 9 B d X R v U m V t b 3 Z l Z E N v b H V t b n M x L n t S d W 4 t d X A g V V N E L D E w f S Z x d W 9 0 O y w m c X V v d D t T Z W N 0 a W 9 u M S 9 D U 1 Z z I E p B T i A t I E 1 B U i 9 B d X R v U m V t b 3 Z l Z E N v b H V t b n M x L n t S d W 4 t d X A g J S w x M X 0 m c X V v d D s s J n F 1 b 3 Q 7 U 2 V j d G l v b j E v Q 1 N W c y B K Q U 4 g L S B N Q V I v Q X V 0 b 1 J l b W 9 2 Z W R D b 2 x 1 b W 5 z M S 5 7 R H J h d 2 R v d 2 4 g V V N E L D E y f S Z x d W 9 0 O y w m c X V v d D t T Z W N 0 a W 9 u M S 9 D U 1 Z z I E p B T i A t I E 1 B U i 9 B d X R v U m V t b 3 Z l Z E N v b H V t b n M x L n t E c m F 3 Z G 9 3 b i A l L D E z f S Z x d W 9 0 O y w m c X V v d D t T Z W N 0 a W 9 u M S 9 D U 1 Z z I E p B T i A t I E 1 B U i 9 B d X R v U m V t b 3 Z l Z E N v b H V t b n M x L n t D d W 1 1 b G F 0 a X Z l I F B c d T A w M j Z M I F V T R C w x N H 0 m c X V v d D s s J n F 1 b 3 Q 7 U 2 V j d G l v b j E v Q 1 N W c y B K Q U 4 g L S B N Q V I v Q X V 0 b 1 J l b W 9 2 Z W R D b 2 x 1 b W 5 z M S 5 7 Q 3 V t d W x h d G l 2 Z S B Q X H U w M D I 2 T C A l L D E 1 f S Z x d W 9 0 O 1 0 s J n F 1 b 3 Q 7 Q 2 9 s d W 1 u Q 2 9 1 b n Q m c X V v d D s 6 M T Y s J n F 1 b 3 Q 7 S 2 V 5 Q 2 9 s d W 1 u T m F t Z X M m c X V v d D s 6 W 1 0 s J n F 1 b 3 Q 7 Q 2 9 s d W 1 u S W R l b n R p d G l l c y Z x d W 9 0 O z p b J n F 1 b 3 Q 7 U 2 V j d G l v b j E v Q 1 N W c y B K Q U 4 g L S B N Q V I v Q X V 0 b 1 J l b W 9 2 Z W R D b 2 x 1 b W 5 z M S 5 7 U 2 9 1 c m N l L k 5 h b W U s M H 0 m c X V v d D s s J n F 1 b 3 Q 7 U 2 V j d G l v b j E v Q 1 N W c y B K Q U 4 g L S B N Q V I v Q X V 0 b 1 J l b W 9 2 Z W R D b 2 x 1 b W 5 z M S 5 7 V H J h Z G U g I y w x f S Z x d W 9 0 O y w m c X V v d D t T Z W N 0 a W 9 u M S 9 D U 1 Z z I E p B T i A t I E 1 B U i 9 B d X R v U m V t b 3 Z l Z E N v b H V t b n M x L n t U e X B l L D J 9 J n F 1 b 3 Q 7 L C Z x d W 9 0 O 1 N l Y 3 R p b 2 4 x L 0 N T V n M g S k F O I C 0 g T U F S L 0 F 1 d G 9 S Z W 1 v d m V k Q 2 9 s d W 1 u c z E u e 0 R h d G U v V G l t Z S w z f S Z x d W 9 0 O y w m c X V v d D t T Z W N 0 a W 9 u M S 9 D U 1 Z z I E p B T i A t I E 1 B U i 9 B d X R v U m V t b 3 Z l Z E N v b H V t b n M x L n t T a W d u Y W w s N H 0 m c X V v d D s s J n F 1 b 3 Q 7 U 2 V j d G l v b j E v Q 1 N W c y B K Q U 4 g L S B N Q V I v Q X V 0 b 1 J l b W 9 2 Z W R D b 2 x 1 b W 5 z M S 5 7 U H J p Y 2 U g V V N E L D V 9 J n F 1 b 3 Q 7 L C Z x d W 9 0 O 1 N l Y 3 R p b 2 4 x L 0 N T V n M g S k F O I C 0 g T U F S L 0 F 1 d G 9 S Z W 1 v d m V k Q 2 9 s d W 1 u c z E u e 1 B v c 2 l 0 a W 9 u I H N p e m U g K H F 0 e S k s N n 0 m c X V v d D s s J n F 1 b 3 Q 7 U 2 V j d G l v b j E v Q 1 N W c y B K Q U 4 g L S B N Q V I v Q X V 0 b 1 J l b W 9 2 Z W R D b 2 x 1 b W 5 z M S 5 7 U G 9 z a X R p b 2 4 g c 2 l 6 Z S A o d m F s d W U p L D d 9 J n F 1 b 3 Q 7 L C Z x d W 9 0 O 1 N l Y 3 R p b 2 4 x L 0 N T V n M g S k F O I C 0 g T U F S L 0 F 1 d G 9 S Z W 1 v d m V k Q 2 9 s d W 1 u c z E u e 1 B c d T A w M j Z M I F V T R C w 4 f S Z x d W 9 0 O y w m c X V v d D t T Z W N 0 a W 9 u M S 9 D U 1 Z z I E p B T i A t I E 1 B U i 9 B d X R v U m V t b 3 Z l Z E N v b H V t b n M x L n t Q X H U w M D I 2 T C A l L D l 9 J n F 1 b 3 Q 7 L C Z x d W 9 0 O 1 N l Y 3 R p b 2 4 x L 0 N T V n M g S k F O I C 0 g T U F S L 0 F 1 d G 9 S Z W 1 v d m V k Q 2 9 s d W 1 u c z E u e 1 J 1 b i 1 1 c C B V U 0 Q s M T B 9 J n F 1 b 3 Q 7 L C Z x d W 9 0 O 1 N l Y 3 R p b 2 4 x L 0 N T V n M g S k F O I C 0 g T U F S L 0 F 1 d G 9 S Z W 1 v d m V k Q 2 9 s d W 1 u c z E u e 1 J 1 b i 1 1 c C A l L D E x f S Z x d W 9 0 O y w m c X V v d D t T Z W N 0 a W 9 u M S 9 D U 1 Z z I E p B T i A t I E 1 B U i 9 B d X R v U m V t b 3 Z l Z E N v b H V t b n M x L n t E c m F 3 Z G 9 3 b i B V U 0 Q s M T J 9 J n F 1 b 3 Q 7 L C Z x d W 9 0 O 1 N l Y 3 R p b 2 4 x L 0 N T V n M g S k F O I C 0 g T U F S L 0 F 1 d G 9 S Z W 1 v d m V k Q 2 9 s d W 1 u c z E u e 0 R y Y X d k b 3 d u I C U s M T N 9 J n F 1 b 3 Q 7 L C Z x d W 9 0 O 1 N l Y 3 R p b 2 4 x L 0 N T V n M g S k F O I C 0 g T U F S L 0 F 1 d G 9 S Z W 1 v d m V k Q 2 9 s d W 1 u c z E u e 0 N 1 b X V s Y X R p d m U g U F x 1 M D A y N k w g V V N E L D E 0 f S Z x d W 9 0 O y w m c X V v d D t T Z W N 0 a W 9 u M S 9 D U 1 Z z I E p B T i A t I E 1 B U i 9 B d X R v U m V t b 3 Z l Z E N v b H V t b n M x L n t D d W 1 1 b G F 0 a X Z l I F B c d T A w M j Z M I C U s M T V 9 J n F 1 b 3 Q 7 X S w m c X V v d D t S Z W x h d G l v b n N o a X B J b m Z v J n F 1 b 3 Q 7 O l t d f S I g L z 4 8 L 1 N 0 Y W J s Z U V u d H J p Z X M + P C 9 J d G V t P j x J d G V t P j x J d G V t T G 9 j Y X R p b 2 4 + P E l 0 Z W 1 U e X B l P k Z v c m 1 1 b G E 8 L 0 l 0 Z W 1 U e X B l P j x J d G V t U G F 0 a D 5 T Z W N 0 a W 9 u M S 9 D U 1 Z z J T I w S k F O J T I w L S U y M E 1 B U i 9 T b 3 V y Y 2 U 8 L 0 l 0 Z W 1 Q Y X R o P j w v S X R l b U x v Y 2 F 0 a W 9 u P j x T d G F i b G V F b n R y a W V z I C 8 + P C 9 J d G V t P j x J d G V t P j x J d G V t T G 9 j Y X R p b 2 4 + P E l 0 Z W 1 U e X B l P k Z v c m 1 1 b G E 8 L 0 l 0 Z W 1 U e X B l P j x J d G V t U G F 0 a D 5 T Z W N 0 a W 9 u M S 9 Q Y X J h b W V 0 Z X I y P C 9 J d G V t U G F 0 a D 4 8 L 0 l 0 Z W 1 M b 2 N h d G l v b j 4 8 U 3 R h Y m x l R W 5 0 c m l l c z 4 8 R W 5 0 c n k g V H l w Z T 0 i S X N Q c m l 2 Y X R l I i B W Y W x 1 Z T 0 i b D A i I C 8 + P E V u d H J 5 I F R 5 c G U 9 I l F 1 Z X J 5 S U Q i I F Z h b H V l P S J z M j I 1 N T k w N G I t Y j E 4 Z S 0 0 Z T A 5 L W I 4 Z T Q t N G Q z O D I y N T F h M z B i I i A v P j x F b n R y e S B U e X B l P S J M b 2 F k V G 9 S Z X B v c n R E a X N h Y m x l Z C I g V m F s d W U 9 I m w x I i A v P j x F b n R y e S B U e X B l P S J R d W V y e U d y b 3 V w S U Q i I F Z h b H V l P S J z Z G I 4 Z G I 0 Y z c t M z U 2 O C 0 0 N W I 2 L W I 3 N T c t Z G E 2 N 2 Y 4 M T I y M G J m 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g t M T B U M T c 6 M T M 6 N D Y u N T I 1 M j M 5 M V o i I C 8 + P E V u d H J 5 I F R 5 c G U 9 I k Z p b G x T d G F 0 d X M i I F Z h b H V l P S J z Q 2 9 t c G x l d G U i I C 8 + P C 9 T d G F i b G V F b n R y a W V z P j w v S X R l b T 4 8 S X R l b T 4 8 S X R l b U x v Y 2 F 0 a W 9 u P j x J d G V t V H l w Z T 5 G b 3 J t d W x h P C 9 J d G V t V H l w Z T 4 8 S X R l b V B h d G g + U 2 V j d G l v b j E v U 2 F t c G x l J T I w R m l s Z S U y M C g y K T w v S X R l b V B h d G g + P C 9 J d G V t T G 9 j Y X R p b 2 4 + P F N 0 Y W J s Z U V u d H J p Z X M + P E V u d H J 5 I F R 5 c G U 9 I k l z U H J p d m F 0 Z S I g V m F s d W U 9 I m w w I i A v P j x F b n R y e S B U e X B l P S J R d W V y e U l E I i B W Y W x 1 Z T 0 i c 2 N m M T l i M z I w L T h i M m M t N G M 4 N i 1 i M W Y z L T M 3 N j Y 5 Z j h l N T Q 5 Z S I g L z 4 8 R W 5 0 c n k g V H l w Z T 0 i T G 9 h Z G V k V G 9 B b m F s e X N p c 1 N l c n Z p Y 2 V z I i B W Y W x 1 Z T 0 i b D A i I C 8 + P E V u d H J 5 I F R 5 c G U 9 I k Z p b G x T d G F 0 d X M i I F Z h b H V l P S J z Q 2 9 t c G x l d G U i I C 8 + P E V u d H J 5 I F R 5 c G U 9 I k Z p b G x M Y X N 0 V X B k Y X R l Z C I g V m F s d W U 9 I m Q y M D I 1 L T A 4 L T E w V D E 3 O j E z O j Q 2 L j U y N j I z O T B a I i A v P j x F b n R y e S B U e X B l P S J G a W x s R X J y b 3 J D b 2 R l I i B W Y W x 1 Z T 0 i c 1 V u a 2 5 v d 2 4 i I C 8 + P E V u d H J 5 I F R 5 c G U 9 I k F k Z G V k V G 9 E Y X R h T W 9 k Z W w i I F Z h b H V l P S J s M C I g L z 4 8 R W 5 0 c n k g V H l w Z T 0 i T G 9 h Z F R v U m V w b 3 J 0 R G l z Y W J s Z W Q i I F Z h b H V l P S J s M S I g L z 4 8 R W 5 0 c n k g V H l w Z T 0 i U X V l c n l H c m 9 1 c E l E I i B W Y W x 1 Z T 0 i c 2 R i O G R i N G M 3 L T M 1 N j g t N D V i N i 1 i N z U 3 L W R h N j d m O D E y M j B i Z i 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9 T Y W 1 w b G U l M j B G a W x l J T I w K D I p L 1 N v d X J j Z T w v S X R l b V B h d G g + P C 9 J d G V t T G 9 j Y X R p b 2 4 + P F N 0 Y W J s Z U V u d H J p Z X M g L z 4 8 L 0 l 0 Z W 0 + P E l 0 Z W 0 + P E l 0 Z W 1 M b 2 N h d G l v b j 4 8 S X R l b V R 5 c G U + R m 9 y b X V s Y T w v S X R l b V R 5 c G U + P E l 0 Z W 1 Q Y X R o P l N l Y 3 R p b 2 4 x L 1 N h b X B s Z S U y M E Z p b G U l M j A o M i k v T m F 2 a W d h d G l v b j E 8 L 0 l 0 Z W 1 Q Y X R o P j w v S X R l b U x v Y 2 F 0 a W 9 u P j x T d G F i b G V F b n R y a W V z I C 8 + P C 9 J d G V t P j x J d G V t P j x J d G V t T G 9 j Y X R p b 2 4 + P E l 0 Z W 1 U e X B l P k Z v c m 1 1 b G E 8 L 0 l 0 Z W 1 U e X B l P j x J d G V t U G F 0 a D 5 T Z W N 0 a W 9 u M S 9 U c m F u c 2 Z v c m 0 l M j B T Y W 1 w b G U l M j B G a W x l J T I w K D I p P C 9 J d G V t U G F 0 a D 4 8 L 0 l 0 Z W 1 M b 2 N h d G l v b j 4 8 U 3 R h Y m x l R W 5 0 c m l l c z 4 8 R W 5 0 c n k g V H l w Z T 0 i S X N Q c m l 2 Y X R l I i B W Y W x 1 Z T 0 i b D A i I C 8 + P E V u d H J 5 I F R 5 c G U 9 I l F 1 Z X J 5 S U Q i I F Z h b H V l P S J z Z D A 4 N T Y y M W E t M T U 3 M y 0 0 Y T M 4 L T k 0 M D g t Y 2 I 0 O G F k M D h k Z m V i I i A v P j x F b n R y e S B U e X B l P S J M b 2 F k V G 9 S Z X B v c n R E a X N h Y m x l Z C I g V m F s d W U 9 I m w x I i A v P j x F b n R y e S B U e X B l P S J R d W V y e U d y b 3 V w S U Q i I F Z h b H V l P S J z Y T d m N D A 0 Y T U t Z W Y 2 Y S 0 0 N W I 3 L W E 5 M T U t Y T c 1 N j Y x Y j Y 1 M D U 5 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x M F Q x N z o x M z o 0 N i 4 1 M j M y M z U 3 W i I g L z 4 8 R W 5 0 c n k g V H l w Z T 0 i R m l s b F N 0 Y X R 1 c y I g V m F s d W U 9 I n N D b 2 1 w b G V 0 Z S I g L z 4 8 L 1 N 0 Y W J s Z U V u d H J p Z X M + P C 9 J d G V t P j x J d G V t P j x J d G V t T G 9 j Y X R p b 2 4 + P E l 0 Z W 1 U e X B l P k Z v c m 1 1 b G E 8 L 0 l 0 Z W 1 U e X B l P j x J d G V t U G F 0 a D 5 T Z W N 0 a W 9 u M S 9 U c m F u c 2 Z v c m 0 l M j B T Y W 1 w b G U l M j B G a W x l J T I w K D I p L 1 N v d X J j Z T w v S X R l b V B h d G g + P C 9 J d G V t T G 9 j Y X R p b 2 4 + P F N 0 Y W J s Z U V u d H J p Z X M g L z 4 8 L 0 l 0 Z W 0 + P E l 0 Z W 0 + P E l 0 Z W 1 M b 2 N h d G l v b j 4 8 S X R l b V R 5 c G U + R m 9 y b X V s Y T w v S X R l b V R 5 c G U + P E l 0 Z W 1 Q Y X R o P l N l Y 3 R p b 2 4 x L 1 R y Y W 5 z Z m 9 y b S U y M F N h b X B s Z S U y M E Z p b G U l M j A o M i k v T G l z d C U y M G 9 m J T I w d H J h Z G V z X 1 N o Z W V 0 P C 9 J d G V t U G F 0 a D 4 8 L 0 l 0 Z W 1 M b 2 N h d G l v b j 4 8 U 3 R h Y m x l R W 5 0 c m l l c y A v P j w v S X R l b T 4 8 S X R l b T 4 8 S X R l b U x v Y 2 F 0 a W 9 u P j x J d G V t V H l w Z T 5 G b 3 J t d W x h P C 9 J d G V t V H l w Z T 4 8 S X R l b V B h d G g + U 2 V j d G l v b j E v V H J h b n N m b 3 J t J T I w U 2 F t c G x l J T I w R m l s Z S U y M C g y K S 9 Q c m 9 t b 3 R l Z C U y M E h l Y W R l c n M 8 L 0 l 0 Z W 1 Q Y X R o P j w v S X R l b U x v Y 2 F 0 a W 9 u P j x T d G F i b G V F b n R y a W V z I C 8 + P C 9 J d G V t P j x J d G V t P j x J d G V t T G 9 j Y X R p b 2 4 + P E l 0 Z W 1 U e X B l P k Z v c m 1 1 b G E 8 L 0 l 0 Z W 1 U e X B l P j x J d G V t U G F 0 a D 5 T Z W N 0 a W 9 u M S 9 U c m F u c 2 Z v c m 0 l M j B G a W x l J T I w K D I p P C 9 J d G V t U G F 0 a D 4 8 L 0 l 0 Z W 1 M b 2 N h d G l v b j 4 8 U 3 R h Y m x l R W 5 0 c m l l c z 4 8 R W 5 0 c n k g V H l w Z T 0 i T G 9 h Z F R v U m V w b 3 J 0 R G l z Y W J s Z W Q i I F Z h b H V l P S J s M S I g L z 4 8 R W 5 0 c n k g V H l w Z T 0 i U X V l c n l J R C I g V m F s d W U 9 I n M 0 Z G F h N D U z Y S 1 k N j U 5 L T Q w N z M t Y m Z m M y 0 3 M W R k M z Z l N D Z l Y 2 U i I C 8 + P E V u d H J 5 I F R 5 c G U 9 I l F 1 Z X J 5 R 3 J v d X B J R C I g V m F s d W U 9 I n N k Y j h k Y j R j N y 0 z N T Y 4 L T Q 1 Y j Y t Y j c 1 N y 1 k Y T Y 3 Z j g x M j I w Y m Y i I C 8 + P E V u d H J 5 I F R 5 c G U 9 I k Z p b G x F b m F i b G V k I i B W Y W x 1 Z T 0 i b D A i I C 8 + P E V u d H J 5 I F R 5 c G U 9 I k Z p b G x P Y m p l Y 3 R U e X B l I i B W Y W x 1 Z T 0 i c 0 N v b m 5 l Y 3 R p b 2 5 P b m x 5 I i A v P j x F b n R y e S B U e X B l P S J G a W x s V G 9 E Y X R h T W 9 k Z W x F b m F i b G V k I i B W Y W x 1 Z T 0 i b D A i I C 8 + P E V u d H J 5 I F R 5 c G U 9 I k l z U H J p d m F 0 Z S 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x M F Q x N z o x M z o 0 N i 4 1 M j g y N D A 1 W i I g L z 4 8 R W 5 0 c n k g V H l w Z T 0 i R m l s b F N 0 Y X R 1 c y I g V m F s d W U 9 I n N D b 2 1 w b G V 0 Z S I g L z 4 8 L 1 N 0 Y W J s Z U V u d H J p Z X M + P C 9 J d G V t P j x J d G V t P j x J d G V t T G 9 j Y X R p b 2 4 + P E l 0 Z W 1 U e X B l P k Z v c m 1 1 b G E 8 L 0 l 0 Z W 1 U e X B l P j x J d G V t U G F 0 a D 5 T Z W N 0 a W 9 u M S 9 U c m F u c 2 Z v c m 0 l M j B G a W x l J T I w K D I p L 1 N v d X J j Z T w v S X R l b V B h d G g + P C 9 J d G V t T G 9 j Y X R p b 2 4 + P F N 0 Y W J s Z U V u d H J p Z X M g L z 4 8 L 0 l 0 Z W 0 + P E l 0 Z W 0 + P E l 0 Z W 1 M b 2 N h d G l v b j 4 8 S X R l b V R 5 c G U + R m 9 y b X V s Y T w v S X R l b V R 5 c G U + P E l 0 Z W 1 Q Y X R o P l N l Y 3 R p b 2 4 x L 0 N T V n M l M j B K Q U 4 l M j A t J T I w T U F S L 0 Z p b H R l c m V k J T I w S G l k Z G V u J T I w R m l s Z X M x P C 9 J d G V t U G F 0 a D 4 8 L 0 l 0 Z W 1 M b 2 N h d G l v b j 4 8 U 3 R h Y m x l R W 5 0 c m l l c y A v P j w v S X R l b T 4 8 S X R l b T 4 8 S X R l b U x v Y 2 F 0 a W 9 u P j x J d G V t V H l w Z T 5 G b 3 J t d W x h P C 9 J d G V t V H l w Z T 4 8 S X R l b V B h d G g + U 2 V j d G l v b j E v Q 1 N W c y U y M E p B T i U y M C 0 l M j B N Q V I v S W 5 2 b 2 t l J T I w Q 3 V z d G 9 t J T I w R n V u Y 3 R p b 2 4 x P C 9 J d G V t U G F 0 a D 4 8 L 0 l 0 Z W 1 M b 2 N h d G l v b j 4 8 U 3 R h Y m x l R W 5 0 c m l l c y A v P j w v S X R l b T 4 8 S X R l b T 4 8 S X R l b U x v Y 2 F 0 a W 9 u P j x J d G V t V H l w Z T 5 G b 3 J t d W x h P C 9 J d G V t V H l w Z T 4 8 S X R l b V B h d G g + U 2 V j d G l v b j E v Q 1 N W c y U y M E p B T i U y M C 0 l M j B N Q V I v U m V u Y W 1 l Z C U y M E N v b H V t b n M x P C 9 J d G V t U G F 0 a D 4 8 L 0 l 0 Z W 1 M b 2 N h d G l v b j 4 8 U 3 R h Y m x l R W 5 0 c m l l c y A v P j w v S X R l b T 4 8 S X R l b T 4 8 S X R l b U x v Y 2 F 0 a W 9 u P j x J d G V t V H l w Z T 5 G b 3 J t d W x h P C 9 J d G V t V H l w Z T 4 8 S X R l b V B h d G g + U 2 V j d G l v b j E v Q 1 N W c y U y M E p B T i U y M C 0 l M j B N Q V I v U m V t b 3 Z l Z C U y M E 9 0 a G V y J T I w Q 2 9 s d W 1 u c z E 8 L 0 l 0 Z W 1 Q Y X R o P j w v S X R l b U x v Y 2 F 0 a W 9 u P j x T d G F i b G V F b n R y a W V z I C 8 + P C 9 J d G V t P j x J d G V t P j x J d G V t T G 9 j Y X R p b 2 4 + P E l 0 Z W 1 U e X B l P k Z v c m 1 1 b G E 8 L 0 l 0 Z W 1 U e X B l P j x J d G V t U G F 0 a D 5 T Z W N 0 a W 9 u M S 9 D U 1 Z z J T I w S k F O J T I w L S U y M E 1 B U i 9 F e H B h b m R l Z C U y M F R h Y m x l J T I w Q 2 9 s d W 1 u M T w v S X R l b V B h d G g + P C 9 J d G V t T G 9 j Y X R p b 2 4 + P F N 0 Y W J s Z U V u d H J p Z X M g L z 4 8 L 0 l 0 Z W 0 + P E l 0 Z W 0 + P E l 0 Z W 1 M b 2 N h d G l v b j 4 8 S X R l b V R 5 c G U + R m 9 y b X V s Y T w v S X R l b V R 5 c G U + P E l 0 Z W 1 Q Y X R o P l N l Y 3 R p b 2 4 x L 0 N T V n M l M j B K Q U 4 l M j A t J T I w T U F S L 0 N o Y W 5 n Z W Q l M j B U e X B l P C 9 J d G V t U G F 0 a D 4 8 L 0 l 0 Z W 1 M b 2 N h d G l v b j 4 8 U 3 R h Y m x l R W 5 0 c m l l c y A v P j w v S X R l b T 4 8 S X R l b T 4 8 S X R l b U x v Y 2 F 0 a W 9 u P j x J d G V t V H l w Z T 5 G b 3 J t d W x h P C 9 J d G V t V H l w Z T 4 8 S X R l b V B h d G g + U 2 V j d G l v b j E v Q 1 N W c y U y M E F Q U k l M J T I w L S U y M E p V T k U 8 L 0 l 0 Z W 1 Q Y X R o P j w v S X R l b U x v Y 2 F 0 a W 9 u P j x T d G F i b G V F b n R y a W V z P j x F b n R y e S B U e X B l P S J J c 1 B y a X Z h d G U i I F Z h b H V l P S J s M C I g L z 4 8 R W 5 0 c n k g V H l w Z T 0 i U X V l c n l J R C I g V m F s d W U 9 I n M 2 N T E 1 M D J k N S 0 0 M z F m L T R l Y z Y t O G R l Z i 1 i O T g y N T N m M G U w M m E 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E 3 N i I g L z 4 8 R W 5 0 c n k g V H l w Z T 0 i R m l s b E V y c m 9 y Q 2 9 k Z S I g V m F s d W U 9 I n N V b m t u b 3 d u I i A v P j x F b n R y e S B U e X B l P S J G a W x s R X J y b 3 J D b 3 V u d C I g V m F s d W U 9 I m w w I i A v P j x F b n R y e S B U e X B l P S J G a W x s T G F z d F V w Z G F 0 Z W Q i I F Z h b H V l P S J k M j A y N S 0 w O C 0 x M F Q x N z o x N D o 1 M S 4 x N z M 4 N T Q x W i I g L z 4 8 R W 5 0 c n k g V H l w Z T 0 i R m l s b E N v b H V t b l R 5 c G V z I i B W Y W x 1 Z T 0 i c 0 J n T U d C d 1 l H Q X d V R k J R V U Z C U V V G Q l E 9 P S I g L z 4 8 R W 5 0 c n k g V H l w Z T 0 i R m l s b E N v b H V t b k 5 h b W V z I i B W Y W x 1 Z T 0 i c 1 s m c X V v d D t T b 3 V y Y 2 U u T m F t Z S Z x d W 9 0 O y w m c X V v d D t U c m F k Z S A j J n F 1 b 3 Q 7 L C Z x d W 9 0 O 1 R 5 c G U m c X V v d D s s J n F 1 b 3 Q 7 R G F 0 Z S 9 U a W 1 l J n F 1 b 3 Q 7 L C Z x d W 9 0 O 1 N p Z 2 5 h b C Z x d W 9 0 O y w m c X V v d D t Q c m l j Z S B V U 0 Q m c X V v d D s s J n F 1 b 3 Q 7 U G 9 z a X R p b 2 4 g c 2 l 6 Z S A o c X R 5 K S Z x d W 9 0 O y w m c X V v d D t Q b 3 N p d G l v b i B z a X p l I C h 2 Y W x 1 Z S k m c X V v d D s s J n F 1 b 3 Q 7 U F x 1 M D A y N k w g V V N E J n F 1 b 3 Q 7 L C Z x d W 9 0 O 1 B c d T A w M j Z M I C U m c X V v d D s s J n F 1 b 3 Q 7 U n V u L X V w I F V T R C Z x d W 9 0 O y w m c X V v d D t S d W 4 t d X A g J S Z x d W 9 0 O y w m c X V v d D t E c m F 3 Z G 9 3 b i B V U 0 Q m c X V v d D s s J n F 1 b 3 Q 7 R H J h d 2 R v d 2 4 g J S Z x d W 9 0 O y w m c X V v d D t D d W 1 1 b G F 0 a X Z l I F B c d T A w M j Z M I F V T R C Z x d W 9 0 O y w m c X V v d D t D d W 1 1 b G F 0 a X Z l I F B c d T A w M j Z M I C U 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Q 1 N W c y B B U F J J T C A t I E p V T k U v Q X V 0 b 1 J l b W 9 2 Z W R D b 2 x 1 b W 5 z M S 5 7 U 2 9 1 c m N l L k 5 h b W U s M H 0 m c X V v d D s s J n F 1 b 3 Q 7 U 2 V j d G l v b j E v Q 1 N W c y B B U F J J T C A t I E p V T k U v Q X V 0 b 1 J l b W 9 2 Z W R D b 2 x 1 b W 5 z M S 5 7 V H J h Z G U g I y w x f S Z x d W 9 0 O y w m c X V v d D t T Z W N 0 a W 9 u M S 9 D U 1 Z z I E F Q U k l M I C 0 g S l V O R S 9 B d X R v U m V t b 3 Z l Z E N v b H V t b n M x L n t U e X B l L D J 9 J n F 1 b 3 Q 7 L C Z x d W 9 0 O 1 N l Y 3 R p b 2 4 x L 0 N T V n M g Q V B S S U w g L S B K V U 5 F L 0 F 1 d G 9 S Z W 1 v d m V k Q 2 9 s d W 1 u c z E u e 0 R h d G U v V G l t Z S w z f S Z x d W 9 0 O y w m c X V v d D t T Z W N 0 a W 9 u M S 9 D U 1 Z z I E F Q U k l M I C 0 g S l V O R S 9 B d X R v U m V t b 3 Z l Z E N v b H V t b n M x L n t T a W d u Y W w s N H 0 m c X V v d D s s J n F 1 b 3 Q 7 U 2 V j d G l v b j E v Q 1 N W c y B B U F J J T C A t I E p V T k U v Q X V 0 b 1 J l b W 9 2 Z W R D b 2 x 1 b W 5 z M S 5 7 U H J p Y 2 U g V V N E L D V 9 J n F 1 b 3 Q 7 L C Z x d W 9 0 O 1 N l Y 3 R p b 2 4 x L 0 N T V n M g Q V B S S U w g L S B K V U 5 F L 0 F 1 d G 9 S Z W 1 v d m V k Q 2 9 s d W 1 u c z E u e 1 B v c 2 l 0 a W 9 u I H N p e m U g K H F 0 e S k s N n 0 m c X V v d D s s J n F 1 b 3 Q 7 U 2 V j d G l v b j E v Q 1 N W c y B B U F J J T C A t I E p V T k U v Q X V 0 b 1 J l b W 9 2 Z W R D b 2 x 1 b W 5 z M S 5 7 U G 9 z a X R p b 2 4 g c 2 l 6 Z S A o d m F s d W U p L D d 9 J n F 1 b 3 Q 7 L C Z x d W 9 0 O 1 N l Y 3 R p b 2 4 x L 0 N T V n M g Q V B S S U w g L S B K V U 5 F L 0 F 1 d G 9 S Z W 1 v d m V k Q 2 9 s d W 1 u c z E u e 1 B c d T A w M j Z M I F V T R C w 4 f S Z x d W 9 0 O y w m c X V v d D t T Z W N 0 a W 9 u M S 9 D U 1 Z z I E F Q U k l M I C 0 g S l V O R S 9 B d X R v U m V t b 3 Z l Z E N v b H V t b n M x L n t Q X H U w M D I 2 T C A l L D l 9 J n F 1 b 3 Q 7 L C Z x d W 9 0 O 1 N l Y 3 R p b 2 4 x L 0 N T V n M g Q V B S S U w g L S B K V U 5 F L 0 F 1 d G 9 S Z W 1 v d m V k Q 2 9 s d W 1 u c z E u e 1 J 1 b i 1 1 c C B V U 0 Q s M T B 9 J n F 1 b 3 Q 7 L C Z x d W 9 0 O 1 N l Y 3 R p b 2 4 x L 0 N T V n M g Q V B S S U w g L S B K V U 5 F L 0 F 1 d G 9 S Z W 1 v d m V k Q 2 9 s d W 1 u c z E u e 1 J 1 b i 1 1 c C A l L D E x f S Z x d W 9 0 O y w m c X V v d D t T Z W N 0 a W 9 u M S 9 D U 1 Z z I E F Q U k l M I C 0 g S l V O R S 9 B d X R v U m V t b 3 Z l Z E N v b H V t b n M x L n t E c m F 3 Z G 9 3 b i B V U 0 Q s M T J 9 J n F 1 b 3 Q 7 L C Z x d W 9 0 O 1 N l Y 3 R p b 2 4 x L 0 N T V n M g Q V B S S U w g L S B K V U 5 F L 0 F 1 d G 9 S Z W 1 v d m V k Q 2 9 s d W 1 u c z E u e 0 R y Y X d k b 3 d u I C U s M T N 9 J n F 1 b 3 Q 7 L C Z x d W 9 0 O 1 N l Y 3 R p b 2 4 x L 0 N T V n M g Q V B S S U w g L S B K V U 5 F L 0 F 1 d G 9 S Z W 1 v d m V k Q 2 9 s d W 1 u c z E u e 0 N 1 b X V s Y X R p d m U g U F x 1 M D A y N k w g V V N E L D E 0 f S Z x d W 9 0 O y w m c X V v d D t T Z W N 0 a W 9 u M S 9 D U 1 Z z I E F Q U k l M I C 0 g S l V O R S 9 B d X R v U m V t b 3 Z l Z E N v b H V t b n M x L n t D d W 1 1 b G F 0 a X Z l I F B c d T A w M j Z M I C U s M T V 9 J n F 1 b 3 Q 7 X S w m c X V v d D t D b 2 x 1 b W 5 D b 3 V u d C Z x d W 9 0 O z o x N i w m c X V v d D t L Z X l D b 2 x 1 b W 5 O Y W 1 l c y Z x d W 9 0 O z p b X S w m c X V v d D t D b 2 x 1 b W 5 J Z G V u d G l 0 a W V z J n F 1 b 3 Q 7 O l s m c X V v d D t T Z W N 0 a W 9 u M S 9 D U 1 Z z I E F Q U k l M I C 0 g S l V O R S 9 B d X R v U m V t b 3 Z l Z E N v b H V t b n M x L n t T b 3 V y Y 2 U u T m F t Z S w w f S Z x d W 9 0 O y w m c X V v d D t T Z W N 0 a W 9 u M S 9 D U 1 Z z I E F Q U k l M I C 0 g S l V O R S 9 B d X R v U m V t b 3 Z l Z E N v b H V t b n M x L n t U c m F k Z S A j L D F 9 J n F 1 b 3 Q 7 L C Z x d W 9 0 O 1 N l Y 3 R p b 2 4 x L 0 N T V n M g Q V B S S U w g L S B K V U 5 F L 0 F 1 d G 9 S Z W 1 v d m V k Q 2 9 s d W 1 u c z E u e 1 R 5 c G U s M n 0 m c X V v d D s s J n F 1 b 3 Q 7 U 2 V j d G l v b j E v Q 1 N W c y B B U F J J T C A t I E p V T k U v Q X V 0 b 1 J l b W 9 2 Z W R D b 2 x 1 b W 5 z M S 5 7 R G F 0 Z S 9 U a W 1 l L D N 9 J n F 1 b 3 Q 7 L C Z x d W 9 0 O 1 N l Y 3 R p b 2 4 x L 0 N T V n M g Q V B S S U w g L S B K V U 5 F L 0 F 1 d G 9 S Z W 1 v d m V k Q 2 9 s d W 1 u c z E u e 1 N p Z 2 5 h b C w 0 f S Z x d W 9 0 O y w m c X V v d D t T Z W N 0 a W 9 u M S 9 D U 1 Z z I E F Q U k l M I C 0 g S l V O R S 9 B d X R v U m V t b 3 Z l Z E N v b H V t b n M x L n t Q c m l j Z S B V U 0 Q s N X 0 m c X V v d D s s J n F 1 b 3 Q 7 U 2 V j d G l v b j E v Q 1 N W c y B B U F J J T C A t I E p V T k U v Q X V 0 b 1 J l b W 9 2 Z W R D b 2 x 1 b W 5 z M S 5 7 U G 9 z a X R p b 2 4 g c 2 l 6 Z S A o c X R 5 K S w 2 f S Z x d W 9 0 O y w m c X V v d D t T Z W N 0 a W 9 u M S 9 D U 1 Z z I E F Q U k l M I C 0 g S l V O R S 9 B d X R v U m V t b 3 Z l Z E N v b H V t b n M x L n t Q b 3 N p d G l v b i B z a X p l I C h 2 Y W x 1 Z S k s N 3 0 m c X V v d D s s J n F 1 b 3 Q 7 U 2 V j d G l v b j E v Q 1 N W c y B B U F J J T C A t I E p V T k U v Q X V 0 b 1 J l b W 9 2 Z W R D b 2 x 1 b W 5 z M S 5 7 U F x 1 M D A y N k w g V V N E L D h 9 J n F 1 b 3 Q 7 L C Z x d W 9 0 O 1 N l Y 3 R p b 2 4 x L 0 N T V n M g Q V B S S U w g L S B K V U 5 F L 0 F 1 d G 9 S Z W 1 v d m V k Q 2 9 s d W 1 u c z E u e 1 B c d T A w M j Z M I C U s O X 0 m c X V v d D s s J n F 1 b 3 Q 7 U 2 V j d G l v b j E v Q 1 N W c y B B U F J J T C A t I E p V T k U v Q X V 0 b 1 J l b W 9 2 Z W R D b 2 x 1 b W 5 z M S 5 7 U n V u L X V w I F V T R C w x M H 0 m c X V v d D s s J n F 1 b 3 Q 7 U 2 V j d G l v b j E v Q 1 N W c y B B U F J J T C A t I E p V T k U v Q X V 0 b 1 J l b W 9 2 Z W R D b 2 x 1 b W 5 z M S 5 7 U n V u L X V w I C U s M T F 9 J n F 1 b 3 Q 7 L C Z x d W 9 0 O 1 N l Y 3 R p b 2 4 x L 0 N T V n M g Q V B S S U w g L S B K V U 5 F L 0 F 1 d G 9 S Z W 1 v d m V k Q 2 9 s d W 1 u c z E u e 0 R y Y X d k b 3 d u I F V T R C w x M n 0 m c X V v d D s s J n F 1 b 3 Q 7 U 2 V j d G l v b j E v Q 1 N W c y B B U F J J T C A t I E p V T k U v Q X V 0 b 1 J l b W 9 2 Z W R D b 2 x 1 b W 5 z M S 5 7 R H J h d 2 R v d 2 4 g J S w x M 3 0 m c X V v d D s s J n F 1 b 3 Q 7 U 2 V j d G l v b j E v Q 1 N W c y B B U F J J T C A t I E p V T k U v Q X V 0 b 1 J l b W 9 2 Z W R D b 2 x 1 b W 5 z M S 5 7 Q 3 V t d W x h d G l 2 Z S B Q X H U w M D I 2 T C B V U 0 Q s M T R 9 J n F 1 b 3 Q 7 L C Z x d W 9 0 O 1 N l Y 3 R p b 2 4 x L 0 N T V n M g Q V B S S U w g L S B K V U 5 F L 0 F 1 d G 9 S Z W 1 v d m V k Q 2 9 s d W 1 u c z E u e 0 N 1 b X V s Y X R p d m U g U F x 1 M D A y N k w g J S w x N X 0 m c X V v d D t d L C Z x d W 9 0 O 1 J l b G F 0 a W 9 u c 2 h p c E l u Z m 8 m c X V v d D s 6 W 1 1 9 I i A v P j w v U 3 R h Y m x l R W 5 0 c m l l c z 4 8 L 0 l 0 Z W 0 + P E l 0 Z W 0 + P E l 0 Z W 1 M b 2 N h d G l v b j 4 8 S X R l b V R 5 c G U + R m 9 y b X V s Y T w v S X R l b V R 5 c G U + P E l 0 Z W 1 Q Y X R o P l N l Y 3 R p b 2 4 x L 0 N T V n M l M j B B U F J J T C U y M C 0 l M j B K V U 5 F L 1 N v d X J j Z T w v S X R l b V B h d G g + P C 9 J d G V t T G 9 j Y X R p b 2 4 + P F N 0 Y W J s Z U V u d H J p Z X M g L z 4 8 L 0 l 0 Z W 0 + P E l 0 Z W 0 + P E l 0 Z W 1 M b 2 N h d G l v b j 4 8 S X R l b V R 5 c G U + R m 9 y b X V s Y T w v S X R l b V R 5 c G U + P E l 0 Z W 1 Q Y X R o P l N l Y 3 R p b 2 4 x L 1 B h c m F t Z X R l c j M 8 L 0 l 0 Z W 1 Q Y X R o P j w v S X R l b U x v Y 2 F 0 a W 9 u P j x T d G F i b G V F b n R y a W V z P j x F b n R y e S B U e X B l P S J J c 1 B y a X Z h d G U i I F Z h b H V l P S J s M C I g L z 4 8 R W 5 0 c n k g V H l w Z T 0 i U X V l c n l J R C I g V m F s d W U 9 I n M 1 O G U 0 Y j k 4 O C 0 3 N 2 I 1 L T R k N j E t Y j E 2 N i 1 i Y m U 1 Z m M 2 N D I 3 M j I i I C 8 + P E V u d H J 5 I F R 5 c G U 9 I k x v Y W R U b 1 J l c G 9 y d E R p c 2 F i b G V k I i B W Y W x 1 Z T 0 i b D E i I C 8 + P E V u d H J 5 I F R 5 c G U 9 I l F 1 Z X J 5 R 3 J v d X B J R C I g V m F s d W U 9 I n M 0 M j c y N z M 2 Y i 1 h M j d k L T R m N W E t O G J h N C 0 3 M D M 5 N T N l Z j V k N z c 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x M F Q x N z o x N D o 0 O S 4 x N z A 2 M z Q 3 W i I g L z 4 8 R W 5 0 c n k g V H l w Z T 0 i R m l s b F N 0 Y X R 1 c y I g V m F s d W U 9 I n N D b 2 1 w b G V 0 Z S I g L z 4 8 L 1 N 0 Y W J s Z U V u d H J p Z X M + P C 9 J d G V t P j x J d G V t P j x J d G V t T G 9 j Y X R p b 2 4 + P E l 0 Z W 1 U e X B l P k Z v c m 1 1 b G E 8 L 0 l 0 Z W 1 U e X B l P j x J d G V t U G F 0 a D 5 T Z W N 0 a W 9 u M S 9 T Y W 1 w b G U l M j B G a W x l J T I w K D M p P C 9 J d G V t U G F 0 a D 4 8 L 0 l 0 Z W 1 M b 2 N h d G l v b j 4 8 U 3 R h Y m x l R W 5 0 c m l l c z 4 8 R W 5 0 c n k g V H l w Z T 0 i S X N Q c m l 2 Y X R l I i B W Y W x 1 Z T 0 i b D A i I C 8 + P E V u d H J 5 I F R 5 c G U 9 I l F 1 Z X J 5 S U Q i I F Z h b H V l P S J z N z Q 5 M D U 0 O W Q t Z j c x M y 0 0 M W I 5 L W J j N z c t Y j Y 1 M G N m M z E x O D k 2 I i A v P j x F b n R y e S B U e X B l P S J M b 2 F k Z W R U b 0 F u Y W x 5 c 2 l z U 2 V y d m l j Z X M i I F Z h b H V l P S J s M C I g L z 4 8 R W 5 0 c n k g V H l w Z T 0 i R m l s b F N 0 Y X R 1 c y I g V m F s d W U 9 I n N D b 2 1 w b G V 0 Z S I g L z 4 8 R W 5 0 c n k g V H l w Z T 0 i R m l s b E x h c 3 R V c G R h d G V k I i B W Y W x 1 Z T 0 i Z D I w M j U t M D g t M T B U M T c 6 M T Q 6 N D k u M T c z O T I 1 M V o i I C 8 + P E V u d H J 5 I F R 5 c G U 9 I k Z p b G x F c n J v c k N v Z G U i I F Z h b H V l P S J z V W 5 r b m 9 3 b i I g L z 4 8 R W 5 0 c n k g V H l w Z T 0 i Q W R k Z W R U b 0 R h d G F N b 2 R l b C I g V m F s d W U 9 I m w w I i A v P j x F b n R y e S B U e X B l P S J M b 2 F k V G 9 S Z X B v c n R E a X N h Y m x l Z C I g V m F s d W U 9 I m w x I i A v P j x F b n R y e S B U e X B l P S J R d W V y e U d y b 3 V w S U Q i I F Z h b H V l P S J z N D I 3 M j c z N m I t Y T I 3 Z C 0 0 Z j V h L T h i Y T Q t N z A z O T U z Z W Y 1 Z D c 3 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l M j A o M y k v U 2 9 1 c m N l P C 9 J d G V t U G F 0 a D 4 8 L 0 l 0 Z W 1 M b 2 N h d G l v b j 4 8 U 3 R h Y m x l R W 5 0 c m l l c y A v P j w v S X R l b T 4 8 S X R l b T 4 8 S X R l b U x v Y 2 F 0 a W 9 u P j x J d G V t V H l w Z T 5 G b 3 J t d W x h P C 9 J d G V t V H l w Z T 4 8 S X R l b V B h d G g + U 2 V j d G l v b j E v U 2 F t c G x l J T I w R m l s Z S U y M C g z K S 9 O Y X Z p Z 2 F 0 a W 9 u M T w v S X R l b V B h d G g + P C 9 J d G V t T G 9 j Y X R p b 2 4 + P F N 0 Y W J s Z U V u d H J p Z X M g L z 4 8 L 0 l 0 Z W 0 + P E l 0 Z W 0 + P E l 0 Z W 1 M b 2 N h d G l v b j 4 8 S X R l b V R 5 c G U + R m 9 y b X V s Y T w v S X R l b V R 5 c G U + P E l 0 Z W 1 Q Y X R o P l N l Y 3 R p b 2 4 x L 1 R y Y W 5 z Z m 9 y b S U y M F N h b X B s Z S U y M E Z p b G U l M j A o M y k 8 L 0 l 0 Z W 1 Q Y X R o P j w v S X R l b U x v Y 2 F 0 a W 9 u P j x T d G F i b G V F b n R y a W V z P j x F b n R y e S B U e X B l P S J J c 1 B y a X Z h d G U i I F Z h b H V l P S J s M C I g L z 4 8 R W 5 0 c n k g V H l w Z T 0 i U X V l c n l J R C I g V m F s d W U 9 I n M z O D A 1 N T F m M i 1 j N W J k L T R i Y W E t O G I 2 O S 0 0 Z T N k Y 2 Q 2 Y W Q z N D A i I C 8 + P E V u d H J 5 I F R 5 c G U 9 I k x v Y W R U b 1 J l c G 9 y d E R p c 2 F i b G V k I i B W Y W x 1 Z T 0 i b D E i I C 8 + P E V u d H J 5 I F R 5 c G U 9 I l F 1 Z X J 5 R 3 J v d X B J R C I g V m F s d W U 9 I n M 1 N D J l M T J k M S 0 z M 2 J h L T R j M z c t Y m N k Y i 1 m M W Z l N z l l Y T k 5 O D U 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4 L T E w V D E 3 O j E 0 O j Q 5 L j E 2 N z Y z N T N a I i A v P j x F b n R y e S B U e X B l P S J G a W x s U 3 R h d H V z I i B W Y W x 1 Z T 0 i c 0 N v b X B s Z X R l I i A v P j w v U 3 R h Y m x l R W 5 0 c m l l c z 4 8 L 0 l 0 Z W 0 + P E l 0 Z W 0 + P E l 0 Z W 1 M b 2 N h d G l v b j 4 8 S X R l b V R 5 c G U + R m 9 y b X V s Y T w v S X R l b V R 5 c G U + P E l 0 Z W 1 Q Y X R o P l N l Y 3 R p b 2 4 x L 1 R y Y W 5 z Z m 9 y b S U y M F N h b X B s Z S U y M E Z p b G U l M j A o M y k v U 2 9 1 c m N l P C 9 J d G V t U G F 0 a D 4 8 L 0 l 0 Z W 1 M b 2 N h d G l v b j 4 8 U 3 R h Y m x l R W 5 0 c m l l c y A v P j w v S X R l b T 4 8 S X R l b T 4 8 S X R l b U x v Y 2 F 0 a W 9 u P j x J d G V t V H l w Z T 5 G b 3 J t d W x h P C 9 J d G V t V H l w Z T 4 8 S X R l b V B h d G g + U 2 V j d G l v b j E v V H J h b n N m b 3 J t J T I w U 2 F t c G x l J T I w R m l s Z S U y M C g z K S 9 M a X N 0 J T I w b 2 Y l M j B 0 c m F k Z X N f U 2 h l Z X Q 8 L 0 l 0 Z W 1 Q Y X R o P j w v S X R l b U x v Y 2 F 0 a W 9 u P j x T d G F i b G V F b n R y a W V z I C 8 + P C 9 J d G V t P j x J d G V t P j x J d G V t T G 9 j Y X R p b 2 4 + P E l 0 Z W 1 U e X B l P k Z v c m 1 1 b G E 8 L 0 l 0 Z W 1 U e X B l P j x J d G V t U G F 0 a D 5 T Z W N 0 a W 9 u M S 9 U c m F u c 2 Z v c m 0 l M j B T Y W 1 w b G U l M j B G a W x l J T I w K D M p L 1 B y b 2 1 v d G V k J T I w S G V h Z G V y c z w v S X R l b V B h d G g + P C 9 J d G V t T G 9 j Y X R p b 2 4 + P F N 0 Y W J s Z U V u d H J p Z X M g L z 4 8 L 0 l 0 Z W 0 + P E l 0 Z W 0 + P E l 0 Z W 1 M b 2 N h d G l v b j 4 8 S X R l b V R 5 c G U + R m 9 y b X V s Y T w v S X R l b V R 5 c G U + P E l 0 Z W 1 Q Y X R o P l N l Y 3 R p b 2 4 x L 1 R y Y W 5 z Z m 9 y b S U y M E Z p b G U l M j A o M y k 8 L 0 l 0 Z W 1 Q Y X R o P j w v S X R l b U x v Y 2 F 0 a W 9 u P j x T d G F i b G V F b n R y a W V z P j x F b n R y e S B U e X B l P S J M b 2 F k V G 9 S Z X B v c n R E a X N h Y m x l Z C I g V m F s d W U 9 I m w x I i A v P j x F b n R y e S B U e X B l P S J R d W V y e U l E I i B W Y W x 1 Z T 0 i c z d i M T Q 5 Z D c 2 L W Z k Y z Q t N G E 1 Y S 0 4 N D R k L W Z k Z m Q 2 Z D E w N G Y 0 M i I g L z 4 8 R W 5 0 c n k g V H l w Z T 0 i U X V l c n l H c m 9 1 c E l E I i B W Y W x 1 Z T 0 i c z Q y N z I 3 M z Z i L W E y N 2 Q t N G Y 1 Y S 0 4 Y m E 0 L T c w M z k 1 M 2 V m N W Q 3 N y I g L z 4 8 R W 5 0 c n k g V H l w Z T 0 i R m l s b E V u Y W J s Z W Q i I F Z h b H V l P S J s M C I g L z 4 8 R W 5 0 c n k g V H l w Z T 0 i R m l s b E 9 i a m V j d F R 5 c G U i I F Z h b H V l P S J z Q 2 9 u b m V j d G l v b k 9 u b H k i I C 8 + P E V u d H J 5 I F R 5 c G U 9 I k Z p b G x U b 0 R h d G F N b 2 R l b E V u Y W J s Z W Q i I F Z h b H V l P S J s M C I g L z 4 8 R W 5 0 c n k g V H l w Z T 0 i S X N Q c m l 2 Y X R l 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4 L T E w V D E 3 O j E 0 O j Q 5 L j E 3 N j k y N T R a I i A v P j x F b n R y e S B U e X B l P S J G a W x s U 3 R h d H V z I i B W Y W x 1 Z T 0 i c 0 N v b X B s Z X R l I i A v P j w v U 3 R h Y m x l R W 5 0 c m l l c z 4 8 L 0 l 0 Z W 0 + P E l 0 Z W 0 + P E l 0 Z W 1 M b 2 N h d G l v b j 4 8 S X R l b V R 5 c G U + R m 9 y b X V s Y T w v S X R l b V R 5 c G U + P E l 0 Z W 1 Q Y X R o P l N l Y 3 R p b 2 4 x L 1 R y Y W 5 z Z m 9 y b S U y M E Z p b G U l M j A o M y k v U 2 9 1 c m N l P C 9 J d G V t U G F 0 a D 4 8 L 0 l 0 Z W 1 M b 2 N h d G l v b j 4 8 U 3 R h Y m x l R W 5 0 c m l l c y A v P j w v S X R l b T 4 8 S X R l b T 4 8 S X R l b U x v Y 2 F 0 a W 9 u P j x J d G V t V H l w Z T 5 G b 3 J t d W x h P C 9 J d G V t V H l w Z T 4 8 S X R l b V B h d G g + U 2 V j d G l v b j E v Q 1 N W c y U y M E F Q U k l M J T I w L S U y M E p V T k U v R m l s d G V y Z W Q l M j B I a W R k Z W 4 l M j B G a W x l c z E 8 L 0 l 0 Z W 1 Q Y X R o P j w v S X R l b U x v Y 2 F 0 a W 9 u P j x T d G F i b G V F b n R y a W V z I C 8 + P C 9 J d G V t P j x J d G V t P j x J d G V t T G 9 j Y X R p b 2 4 + P E l 0 Z W 1 U e X B l P k Z v c m 1 1 b G E 8 L 0 l 0 Z W 1 U e X B l P j x J d G V t U G F 0 a D 5 T Z W N 0 a W 9 u M S 9 D U 1 Z z J T I w Q V B S S U w l M j A t J T I w S l V O R S 9 J b n Z v a 2 U l M j B D d X N 0 b 2 0 l M j B G d W 5 j d G l v b j E 8 L 0 l 0 Z W 1 Q Y X R o P j w v S X R l b U x v Y 2 F 0 a W 9 u P j x T d G F i b G V F b n R y a W V z I C 8 + P C 9 J d G V t P j x J d G V t P j x J d G V t T G 9 j Y X R p b 2 4 + P E l 0 Z W 1 U e X B l P k Z v c m 1 1 b G E 8 L 0 l 0 Z W 1 U e X B l P j x J d G V t U G F 0 a D 5 T Z W N 0 a W 9 u M S 9 D U 1 Z z J T I w Q V B S S U w l M j A t J T I w S l V O R S 9 S Z W 5 h b W V k J T I w Q 2 9 s d W 1 u c z E 8 L 0 l 0 Z W 1 Q Y X R o P j w v S X R l b U x v Y 2 F 0 a W 9 u P j x T d G F i b G V F b n R y a W V z I C 8 + P C 9 J d G V t P j x J d G V t P j x J d G V t T G 9 j Y X R p b 2 4 + P E l 0 Z W 1 U e X B l P k Z v c m 1 1 b G E 8 L 0 l 0 Z W 1 U e X B l P j x J d G V t U G F 0 a D 5 T Z W N 0 a W 9 u M S 9 D U 1 Z z J T I w Q V B S S U w l M j A t J T I w S l V O R S 9 S Z W 1 v d m V k J T I w T 3 R o Z X I l M j B D b 2 x 1 b W 5 z M T w v S X R l b V B h d G g + P C 9 J d G V t T G 9 j Y X R p b 2 4 + P F N 0 Y W J s Z U V u d H J p Z X M g L z 4 8 L 0 l 0 Z W 0 + P E l 0 Z W 0 + P E l 0 Z W 1 M b 2 N h d G l v b j 4 8 S X R l b V R 5 c G U + R m 9 y b X V s Y T w v S X R l b V R 5 c G U + P E l 0 Z W 1 Q Y X R o P l N l Y 3 R p b 2 4 x L 0 N T V n M l M j B B U F J J T C U y M C 0 l M j B K V U 5 F L 0 V 4 c G F u Z G V k J T I w V G F i b G U l M j B D b 2 x 1 b W 4 x P C 9 J d G V t U G F 0 a D 4 8 L 0 l 0 Z W 1 M b 2 N h d G l v b j 4 8 U 3 R h Y m x l R W 5 0 c m l l c y A v P j w v S X R l b T 4 8 S X R l b T 4 8 S X R l b U x v Y 2 F 0 a W 9 u P j x J d G V t V H l w Z T 5 G b 3 J t d W x h P C 9 J d G V t V H l w Z T 4 8 S X R l b V B h d G g + U 2 V j d G l v b j E v Q 1 N W c y U y M E F Q U k l M J T I w L S U y M E p V T k U v Q 2 h h b m d l Z C U y M F R 5 c G U 8 L 0 l 0 Z W 1 Q Y X R o P j w v S X R l b U x v Y 2 F 0 a W 9 u P j x T d G F i b G V F b n R y a W V z I C 8 + P C 9 J d G V t P j x J d G V t P j x J d G V t T G 9 j Y X R p b 2 4 + P E l 0 Z W 1 U e X B l P k Z v c m 1 1 b G E 8 L 0 l 0 Z W 1 U e X B l P j x J d G V t U G F 0 a D 5 T Z W N 0 a W 9 u M S 9 N R V R B T F M 8 L 0 l 0 Z W 1 Q Y X R o P j w v S X R l b U x v Y 2 F 0 a W 9 u P j x T d G F i b G V F b n R y a W V z P j x F b n R y e S B U e X B l P S J J c 1 B y a X Z h d G U i I F Z h b H V l P S J s M C I g L z 4 8 R W 5 0 c n k g V H l w Z T 0 i U X V l c n l J R C I g V m F s d W U 9 I n M x N W V i N z E 4 M y 0 2 N G Q x L T Q y M D k t Y W E z O C 1 l M j N l N 2 M z N W E y N G 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D I 2 M C I g L z 4 8 R W 5 0 c n k g V H l w Z T 0 i R m l s b E V y c m 9 y Q 2 9 k Z S I g V m F s d W U 9 I n N V b m t u b 3 d u I i A v P j x F b n R y e S B U e X B l P S J G a W x s R X J y b 3 J D b 3 V u d C I g V m F s d W U 9 I m w w I i A v P j x F b n R y e S B U e X B l P S J G a W x s T G F z d F V w Z G F 0 Z W Q i I F Z h b H V l P S J k M j A y N i 0 w M S 0 w N V Q x M T o z M j o x M y 4 2 N j A z N j k 4 W i I g L z 4 8 R W 5 0 c n k g V H l w Z T 0 i R m l s b E N v b H V t b l R 5 c G V z I i B W Y W x 1 Z T 0 i c 0 J n T U d C d 1 l G Q l F V R k J R V U Z C U V V G Q l E 9 P S I g L z 4 8 R W 5 0 c n k g V H l w Z T 0 i R m l s b E N v b H V t b k 5 h b W V z I i B W Y W x 1 Z T 0 i c 1 s m c X V v d D t T b 3 V y Y 2 U u T m F t Z S Z x d W 9 0 O y w m c X V v d D t U c m F k Z S A j J n F 1 b 3 Q 7 L C Z x d W 9 0 O 1 R 5 c G U m c X V v d D s s J n F 1 b 3 Q 7 R G F 0 Z S B h b m Q g d G l t Z S Z x d W 9 0 O y w m c X V v d D t T a W d u Y W w m c X V v d D s s J n F 1 b 3 Q 7 U H J p Y 2 U g V V N E J n F 1 b 3 Q 7 L C Z x d W 9 0 O 1 B v c 2 l 0 a W 9 u I H N p e m U g K H F 0 e S k m c X V v d D s s J n F 1 b 3 Q 7 U G 9 z a X R p b 2 4 g c 2 l 6 Z S A o d m F s d W U p J n F 1 b 3 Q 7 L C Z x d W 9 0 O 0 5 l d C B Q X H U w M D I 2 T C B V U 0 Q m c X V v d D s s J n F 1 b 3 Q 7 T m V 0 I F B c d T A w M j Z M I C U m c X V v d D s s J n F 1 b 3 Q 7 T U Z F I F V T R C Z x d W 9 0 O y w m c X V v d D t N R k U g J S Z x d W 9 0 O y w m c X V v d D t N Q U U g V V N E J n F 1 b 3 Q 7 L C Z x d W 9 0 O 0 1 B R S A l J n F 1 b 3 Q 7 L C Z x d W 9 0 O 0 N 1 b X V s Y X R p d m U g U F x 1 M D A y N k w g V V N E J n F 1 b 3 Q 7 L C Z x d W 9 0 O 0 N 1 b X V s Y X R p d m U g U F x 1 M D A y N k w g J S Z x d W 9 0 O 1 0 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N R V R B T F M v Q X V 0 b 1 J l b W 9 2 Z W R D b 2 x 1 b W 5 z M S 5 7 U 2 9 1 c m N l L k 5 h b W U s M H 0 m c X V v d D s s J n F 1 b 3 Q 7 U 2 V j d G l v b j E v T U V U Q U x T L 0 F 1 d G 9 S Z W 1 v d m V k Q 2 9 s d W 1 u c z E u e 1 R y Y W R l I C M s M X 0 m c X V v d D s s J n F 1 b 3 Q 7 U 2 V j d G l v b j E v T U V U Q U x T L 0 F 1 d G 9 S Z W 1 v d m V k Q 2 9 s d W 1 u c z E u e 1 R 5 c G U s M n 0 m c X V v d D s s J n F 1 b 3 Q 7 U 2 V j d G l v b j E v T U V U Q U x T L 0 F 1 d G 9 S Z W 1 v d m V k Q 2 9 s d W 1 u c z E u e 0 R h d G U g Y W 5 k I H R p b W U s M 3 0 m c X V v d D s s J n F 1 b 3 Q 7 U 2 V j d G l v b j E v T U V U Q U x T L 0 F 1 d G 9 S Z W 1 v d m V k Q 2 9 s d W 1 u c z E u e 1 N p Z 2 5 h b C w 0 f S Z x d W 9 0 O y w m c X V v d D t T Z W N 0 a W 9 u M S 9 N R V R B T F M v Q X V 0 b 1 J l b W 9 2 Z W R D b 2 x 1 b W 5 z M S 5 7 U H J p Y 2 U g V V N E L D V 9 J n F 1 b 3 Q 7 L C Z x d W 9 0 O 1 N l Y 3 R p b 2 4 x L 0 1 F V E F M U y 9 B d X R v U m V t b 3 Z l Z E N v b H V t b n M x L n t Q b 3 N p d G l v b i B z a X p l I C h x d H k p L D Z 9 J n F 1 b 3 Q 7 L C Z x d W 9 0 O 1 N l Y 3 R p b 2 4 x L 0 1 F V E F M U y 9 B d X R v U m V t b 3 Z l Z E N v b H V t b n M x L n t Q b 3 N p d G l v b i B z a X p l I C h 2 Y W x 1 Z S k s N 3 0 m c X V v d D s s J n F 1 b 3 Q 7 U 2 V j d G l v b j E v T U V U Q U x T L 0 F 1 d G 9 S Z W 1 v d m V k Q 2 9 s d W 1 u c z E u e 0 5 l d C B Q X H U w M D I 2 T C B V U 0 Q s O H 0 m c X V v d D s s J n F 1 b 3 Q 7 U 2 V j d G l v b j E v T U V U Q U x T L 0 F 1 d G 9 S Z W 1 v d m V k Q 2 9 s d W 1 u c z E u e 0 5 l d C B Q X H U w M D I 2 T C A l L D l 9 J n F 1 b 3 Q 7 L C Z x d W 9 0 O 1 N l Y 3 R p b 2 4 x L 0 1 F V E F M U y 9 B d X R v U m V t b 3 Z l Z E N v b H V t b n M x L n t N R k U g V V N E L D E w f S Z x d W 9 0 O y w m c X V v d D t T Z W N 0 a W 9 u M S 9 N R V R B T F M v Q X V 0 b 1 J l b W 9 2 Z W R D b 2 x 1 b W 5 z M S 5 7 T U Z F I C U s M T F 9 J n F 1 b 3 Q 7 L C Z x d W 9 0 O 1 N l Y 3 R p b 2 4 x L 0 1 F V E F M U y 9 B d X R v U m V t b 3 Z l Z E N v b H V t b n M x L n t N Q U U g V V N E L D E y f S Z x d W 9 0 O y w m c X V v d D t T Z W N 0 a W 9 u M S 9 N R V R B T F M v Q X V 0 b 1 J l b W 9 2 Z W R D b 2 x 1 b W 5 z M S 5 7 T U F F I C U s M T N 9 J n F 1 b 3 Q 7 L C Z x d W 9 0 O 1 N l Y 3 R p b 2 4 x L 0 1 F V E F M U y 9 B d X R v U m V t b 3 Z l Z E N v b H V t b n M x L n t D d W 1 1 b G F 0 a X Z l I F B c d T A w M j Z M I F V T R C w x N H 0 m c X V v d D s s J n F 1 b 3 Q 7 U 2 V j d G l v b j E v T U V U Q U x T L 0 F 1 d G 9 S Z W 1 v d m V k Q 2 9 s d W 1 u c z E u e 0 N 1 b X V s Y X R p d m U g U F x 1 M D A y N k w g J S w x N X 0 m c X V v d D t d L C Z x d W 9 0 O 0 N v b H V t b k N v d W 5 0 J n F 1 b 3 Q 7 O j E 2 L C Z x d W 9 0 O 0 t l e U N v b H V t b k 5 h b W V z J n F 1 b 3 Q 7 O l t d L C Z x d W 9 0 O 0 N v b H V t b k l k Z W 5 0 a X R p Z X M m c X V v d D s 6 W y Z x d W 9 0 O 1 N l Y 3 R p b 2 4 x L 0 1 F V E F M U y 9 B d X R v U m V t b 3 Z l Z E N v b H V t b n M x L n t T b 3 V y Y 2 U u T m F t Z S w w f S Z x d W 9 0 O y w m c X V v d D t T Z W N 0 a W 9 u M S 9 N R V R B T F M v Q X V 0 b 1 J l b W 9 2 Z W R D b 2 x 1 b W 5 z M S 5 7 V H J h Z G U g I y w x f S Z x d W 9 0 O y w m c X V v d D t T Z W N 0 a W 9 u M S 9 N R V R B T F M v Q X V 0 b 1 J l b W 9 2 Z W R D b 2 x 1 b W 5 z M S 5 7 V H l w Z S w y f S Z x d W 9 0 O y w m c X V v d D t T Z W N 0 a W 9 u M S 9 N R V R B T F M v Q X V 0 b 1 J l b W 9 2 Z W R D b 2 x 1 b W 5 z M S 5 7 R G F 0 Z S B h b m Q g d G l t Z S w z f S Z x d W 9 0 O y w m c X V v d D t T Z W N 0 a W 9 u M S 9 N R V R B T F M v Q X V 0 b 1 J l b W 9 2 Z W R D b 2 x 1 b W 5 z M S 5 7 U 2 l n b m F s L D R 9 J n F 1 b 3 Q 7 L C Z x d W 9 0 O 1 N l Y 3 R p b 2 4 x L 0 1 F V E F M U y 9 B d X R v U m V t b 3 Z l Z E N v b H V t b n M x L n t Q c m l j Z S B V U 0 Q s N X 0 m c X V v d D s s J n F 1 b 3 Q 7 U 2 V j d G l v b j E v T U V U Q U x T L 0 F 1 d G 9 S Z W 1 v d m V k Q 2 9 s d W 1 u c z E u e 1 B v c 2 l 0 a W 9 u I H N p e m U g K H F 0 e S k s N n 0 m c X V v d D s s J n F 1 b 3 Q 7 U 2 V j d G l v b j E v T U V U Q U x T L 0 F 1 d G 9 S Z W 1 v d m V k Q 2 9 s d W 1 u c z E u e 1 B v c 2 l 0 a W 9 u I H N p e m U g K H Z h b H V l K S w 3 f S Z x d W 9 0 O y w m c X V v d D t T Z W N 0 a W 9 u M S 9 N R V R B T F M v Q X V 0 b 1 J l b W 9 2 Z W R D b 2 x 1 b W 5 z M S 5 7 T m V 0 I F B c d T A w M j Z M I F V T R C w 4 f S Z x d W 9 0 O y w m c X V v d D t T Z W N 0 a W 9 u M S 9 N R V R B T F M v Q X V 0 b 1 J l b W 9 2 Z W R D b 2 x 1 b W 5 z M S 5 7 T m V 0 I F B c d T A w M j Z M I C U s O X 0 m c X V v d D s s J n F 1 b 3 Q 7 U 2 V j d G l v b j E v T U V U Q U x T L 0 F 1 d G 9 S Z W 1 v d m V k Q 2 9 s d W 1 u c z E u e 0 1 G R S B V U 0 Q s M T B 9 J n F 1 b 3 Q 7 L C Z x d W 9 0 O 1 N l Y 3 R p b 2 4 x L 0 1 F V E F M U y 9 B d X R v U m V t b 3 Z l Z E N v b H V t b n M x L n t N R k U g J S w x M X 0 m c X V v d D s s J n F 1 b 3 Q 7 U 2 V j d G l v b j E v T U V U Q U x T L 0 F 1 d G 9 S Z W 1 v d m V k Q 2 9 s d W 1 u c z E u e 0 1 B R S B V U 0 Q s M T J 9 J n F 1 b 3 Q 7 L C Z x d W 9 0 O 1 N l Y 3 R p b 2 4 x L 0 1 F V E F M U y 9 B d X R v U m V t b 3 Z l Z E N v b H V t b n M x L n t N Q U U g J S w x M 3 0 m c X V v d D s s J n F 1 b 3 Q 7 U 2 V j d G l v b j E v T U V U Q U x T L 0 F 1 d G 9 S Z W 1 v d m V k Q 2 9 s d W 1 u c z E u e 0 N 1 b X V s Y X R p d m U g U F x 1 M D A y N k w g V V N E L D E 0 f S Z x d W 9 0 O y w m c X V v d D t T Z W N 0 a W 9 u M S 9 N R V R B T F M v Q X V 0 b 1 J l b W 9 2 Z W R D b 2 x 1 b W 5 z M S 5 7 Q 3 V t d W x h d G l 2 Z S B Q X H U w M D I 2 T C A l L D E 1 f S Z x d W 9 0 O 1 0 s J n F 1 b 3 Q 7 U m V s Y X R p b 2 5 z a G l w S W 5 m b y Z x d W 9 0 O z p b X X 0 i I C 8 + P C 9 T d G F i b G V F b n R y a W V z P j w v S X R l b T 4 8 S X R l b T 4 8 S X R l b U x v Y 2 F 0 a W 9 u P j x J d G V t V H l w Z T 5 G b 3 J t d W x h P C 9 J d G V t V H l w Z T 4 8 S X R l b V B h d G g + U 2 V j d G l v b j E v T U V U Q U x T L 1 N v d X J j Z T w v S X R l b V B h d G g + P C 9 J d G V t T G 9 j Y X R p b 2 4 + P F N 0 Y W J s Z U V u d H J p Z X M g L z 4 8 L 0 l 0 Z W 0 + P E l 0 Z W 0 + P E l 0 Z W 1 M b 2 N h d G l v b j 4 8 S X R l b V R 5 c G U + R m 9 y b X V s Y T w v S X R l b V R 5 c G U + P E l 0 Z W 1 Q Y X R o P l N l Y 3 R p b 2 4 x L 1 B h c m F t Z X R l c j Q 8 L 0 l 0 Z W 1 Q Y X R o P j w v S X R l b U x v Y 2 F 0 a W 9 u P j x T d G F i b G V F b n R y a W V z P j x F b n R y e S B U e X B l P S J J c 1 B y a X Z h d G U i I F Z h b H V l P S J s M C I g L z 4 8 R W 5 0 c n k g V H l w Z T 0 i U X V l c n l J R C I g V m F s d W U 9 I n N l Z T J k O G Z m M S 0 4 M G Q 3 L T R i Y W M t O T V i Y S 1 k N W Q 1 N z R h Z T g y M j A i I C 8 + P E V u d H J 5 I F R 5 c G U 9 I k x v Y W R U b 1 J l c G 9 y d E R p c 2 F i b G V k I i B W Y W x 1 Z T 0 i b D E i I C 8 + P E V u d H J 5 I F R 5 c G U 9 I l F 1 Z X J 5 R 3 J v d X B J R C I g V m F s d W U 9 I n N m M D I x M m Q 3 O C 0 2 M 2 I 3 L T Q 1 Z j Q t O D Q 4 Y i 0 3 N T B m N 2 E 5 N D d j M z c 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S 0 w N V Q x M T o z M j o x M C 4 4 M D E x N D g w W i I g L z 4 8 R W 5 0 c n k g V H l w Z T 0 i R m l s b F N 0 Y X R 1 c y I g V m F s d W U 9 I n N D b 2 1 w b G V 0 Z S I g L z 4 8 L 1 N 0 Y W J s Z U V u d H J p Z X M + P C 9 J d G V t P j x J d G V t P j x J d G V t T G 9 j Y X R p b 2 4 + P E l 0 Z W 1 U e X B l P k Z v c m 1 1 b G E 8 L 0 l 0 Z W 1 U e X B l P j x J d G V t U G F 0 a D 5 T Z W N 0 a W 9 u M S 9 T Y W 1 w b G U l M j B G a W x l J T I w K D Q p P C 9 J d G V t U G F 0 a D 4 8 L 0 l 0 Z W 1 M b 2 N h d G l v b j 4 8 U 3 R h Y m x l R W 5 0 c m l l c z 4 8 R W 5 0 c n k g V H l w Z T 0 i S X N Q c m l 2 Y X R l I i B W Y W x 1 Z T 0 i b D A i I C 8 + P E V u d H J 5 I F R 5 c G U 9 I l F 1 Z X J 5 S U Q i I F Z h b H V l P S J z Y z R j Z j M 2 N z U t Z D M x O S 0 0 Z T V i L W I 1 Z G E t Y W J h M W V i Y z Z l Z W U 0 I i A v P j x F b n R y e S B U e X B l P S J M b 2 F k Z W R U b 0 F u Y W x 5 c 2 l z U 2 V y d m l j Z X M i I F Z h b H V l P S J s M C I g L z 4 8 R W 5 0 c n k g V H l w Z T 0 i R m l s b F N 0 Y X R 1 c y I g V m F s d W U 9 I n N D b 2 1 w b G V 0 Z S I g L z 4 8 R W 5 0 c n k g V H l w Z T 0 i R m l s b E x h c 3 R V c G R h d G V k I i B W Y W x 1 Z T 0 i Z D I w M j Y t M D E t M D V U M T E 6 M z I 6 M T A u O D A x M T Q 4 M F o i I C 8 + P E V u d H J 5 I F R 5 c G U 9 I k Z p b G x F c n J v c k N v Z G U i I F Z h b H V l P S J z V W 5 r b m 9 3 b i I g L z 4 8 R W 5 0 c n k g V H l w Z T 0 i Q W R k Z W R U b 0 R h d G F N b 2 R l b C I g V m F s d W U 9 I m w w I i A v P j x F b n R y e S B U e X B l P S J M b 2 F k V G 9 S Z X B v c n R E a X N h Y m x l Z C I g V m F s d W U 9 I m w x I i A v P j x F b n R y e S B U e X B l P S J R d W V y e U d y b 3 V w S U Q i I F Z h b H V l P S J z Z j A y M T J k N z g t N j N i N y 0 0 N W Y 0 L T g 0 O G I t N z U w Z j d h O T Q 3 Y z M 3 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w v U 3 R h Y m x l R W 5 0 c m l l c z 4 8 L 0 l 0 Z W 0 + P E l 0 Z W 0 + P E l 0 Z W 1 M b 2 N h d G l v b j 4 8 S X R l b V R 5 c G U + R m 9 y b X V s Y T w v S X R l b V R 5 c G U + P E l 0 Z W 1 Q Y X R o P l N l Y 3 R p b 2 4 x L 1 N h b X B s Z S U y M E Z p b G U l M j A o N C k v U 2 9 1 c m N l P C 9 J d G V t U G F 0 a D 4 8 L 0 l 0 Z W 1 M b 2 N h d G l v b j 4 8 U 3 R h Y m x l R W 5 0 c m l l c y A v P j w v S X R l b T 4 8 S X R l b T 4 8 S X R l b U x v Y 2 F 0 a W 9 u P j x J d G V t V H l w Z T 5 G b 3 J t d W x h P C 9 J d G V t V H l w Z T 4 8 S X R l b V B h d G g + U 2 V j d G l v b j E v U 2 F t c G x l J T I w R m l s Z S U y M C g 0 K S 9 O Y X Z p Z 2 F 0 a W 9 u M T w v S X R l b V B h d G g + P C 9 J d G V t T G 9 j Y X R p b 2 4 + P F N 0 Y W J s Z U V u d H J p Z X M g L z 4 8 L 0 l 0 Z W 0 + P E l 0 Z W 0 + P E l 0 Z W 1 M b 2 N h d G l v b j 4 8 S X R l b V R 5 c G U + R m 9 y b X V s Y T w v S X R l b V R 5 c G U + P E l 0 Z W 1 Q Y X R o P l N l Y 3 R p b 2 4 x L 1 R y Y W 5 z Z m 9 y b S U y M F N h b X B s Z S U y M E Z p b G U l M j A o N C k 8 L 0 l 0 Z W 1 Q Y X R o P j w v S X R l b U x v Y 2 F 0 a W 9 u P j x T d G F i b G V F b n R y a W V z P j x F b n R y e S B U e X B l P S J J c 1 B y a X Z h d G U i I F Z h b H V l P S J s M C I g L z 4 8 R W 5 0 c n k g V H l w Z T 0 i U X V l c n l J R C I g V m F s d W U 9 I n M 5 M 2 Y 5 Z D I 3 M C 0 1 Y 2 Q 2 L T R i M T E t O T Y 3 Y y 0 z N D F m O G Y 5 Y T g 2 Y T Q i I C 8 + P E V u d H J 5 I F R 5 c G U 9 I k x v Y W R U b 1 J l c G 9 y d E R p c 2 F i b G V k I i B W Y W x 1 Z T 0 i b D E i I C 8 + P E V u d H J 5 I F R 5 c G U 9 I l F 1 Z X J 5 R 3 J v d X B J R C I g V m F s d W U 9 I n M z Y T k y N T M x O S 1 j M z Y 0 L T R j M z k t O T U 0 M y 0 x Z D Y z M z g 4 Z D E z O T U 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x L T A 1 V D E x O j M y O j E w L j c 5 O T A 2 N T N a I i A v P j x F b n R y e S B U e X B l P S J G a W x s U 3 R h d H V z I i B W Y W x 1 Z T 0 i c 0 N v b X B s Z X R l I i A v P j w v U 3 R h Y m x l R W 5 0 c m l l c z 4 8 L 0 l 0 Z W 0 + P E l 0 Z W 0 + P E l 0 Z W 1 M b 2 N h d G l v b j 4 8 S X R l b V R 5 c G U + R m 9 y b X V s Y T w v S X R l b V R 5 c G U + P E l 0 Z W 1 Q Y X R o P l N l Y 3 R p b 2 4 x L 1 R y Y W 5 z Z m 9 y b S U y M F N h b X B s Z S U y M E Z p b G U l M j A o N C k v U 2 9 1 c m N l P C 9 J d G V t U G F 0 a D 4 8 L 0 l 0 Z W 1 M b 2 N h d G l v b j 4 8 U 3 R h Y m x l R W 5 0 c m l l c y A v P j w v S X R l b T 4 8 S X R l b T 4 8 S X R l b U x v Y 2 F 0 a W 9 u P j x J d G V t V H l w Z T 5 G b 3 J t d W x h P C 9 J d G V t V H l w Z T 4 8 S X R l b V B h d G g + U 2 V j d G l v b j E v V H J h b n N m b 3 J t J T I w U 2 F t c G x l J T I w R m l s Z S U y M C g 0 K S 9 M a X N 0 J T I w b 2 Y l M j B 0 c m F k Z X N f U 2 h l Z X Q 8 L 0 l 0 Z W 1 Q Y X R o P j w v S X R l b U x v Y 2 F 0 a W 9 u P j x T d G F i b G V F b n R y a W V z I C 8 + P C 9 J d G V t P j x J d G V t P j x J d G V t T G 9 j Y X R p b 2 4 + P E l 0 Z W 1 U e X B l P k Z v c m 1 1 b G E 8 L 0 l 0 Z W 1 U e X B l P j x J d G V t U G F 0 a D 5 T Z W N 0 a W 9 u M S 9 U c m F u c 2 Z v c m 0 l M j B T Y W 1 w b G U l M j B G a W x l J T I w K D Q p L 1 B y b 2 1 v d G V k J T I w S G V h Z G V y c z w v S X R l b V B h d G g + P C 9 J d G V t T G 9 j Y X R p b 2 4 + P F N 0 Y W J s Z U V u d H J p Z X M g L z 4 8 L 0 l 0 Z W 0 + P E l 0 Z W 0 + P E l 0 Z W 1 M b 2 N h d G l v b j 4 8 S X R l b V R 5 c G U + R m 9 y b X V s Y T w v S X R l b V R 5 c G U + P E l 0 Z W 1 Q Y X R o P l N l Y 3 R p b 2 4 x L 1 R y Y W 5 z Z m 9 y b S U y M E Z p b G U l M j A o N C k 8 L 0 l 0 Z W 1 Q Y X R o P j w v S X R l b U x v Y 2 F 0 a W 9 u P j x T d G F i b G V F b n R y a W V z P j x F b n R y e S B U e X B l P S J M b 2 F k V G 9 S Z X B v c n R E a X N h Y m x l Z C I g V m F s d W U 9 I m w x I i A v P j x F b n R y e S B U e X B l P S J R d W V y e U l E I i B W Y W x 1 Z T 0 i c 2 E 2 Y z M w N z A 0 L T R j N G U t N D Z j O C 1 h O T k w L T M 3 M D g z M D B m Y j F h N y I g L z 4 8 R W 5 0 c n k g V H l w Z T 0 i U X V l c n l H c m 9 1 c E l E I i B W Y W x 1 Z T 0 i c 2 Y w M j E y Z D c 4 L T Y z Y j c t N D V m N C 0 4 N D h i L T c 1 M G Y 3 Y T k 0 N 2 M z N y I g L z 4 8 R W 5 0 c n k g V H l w Z T 0 i R m l s b E V u Y W J s Z W Q i I F Z h b H V l P S J s M C I g L z 4 8 R W 5 0 c n k g V H l w Z T 0 i R m l s b E 9 i a m V j d F R 5 c G U i I F Z h b H V l P S J z Q 2 9 u b m V j d G l v b k 9 u b H k i I C 8 + P E V u d H J 5 I F R 5 c G U 9 I k Z p b G x U b 0 R h d G F N b 2 R l b E V u Y W J s Z W Q i I F Z h b H V l P S J s M C I g L z 4 8 R W 5 0 c n k g V H l w Z T 0 i S X N Q c m l 2 Y X R l 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2 L T A x L T A 1 V D E x O j M y O j E w L j g w M T E 0 O D B a I i A v P j x F b n R y e S B U e X B l P S J G a W x s U 3 R h d H V z I i B W Y W x 1 Z T 0 i c 0 N v b X B s Z X R l I i A v P j w v U 3 R h Y m x l R W 5 0 c m l l c z 4 8 L 0 l 0 Z W 0 + P E l 0 Z W 0 + P E l 0 Z W 1 M b 2 N h d G l v b j 4 8 S X R l b V R 5 c G U + R m 9 y b X V s Y T w v S X R l b V R 5 c G U + P E l 0 Z W 1 Q Y X R o P l N l Y 3 R p b 2 4 x L 1 R y Y W 5 z Z m 9 y b S U y M E Z p b G U l M j A o N C k v U 2 9 1 c m N l P C 9 J d G V t U G F 0 a D 4 8 L 0 l 0 Z W 1 M b 2 N h d G l v b j 4 8 U 3 R h Y m x l R W 5 0 c m l l c y A v P j w v S X R l b T 4 8 S X R l b T 4 8 S X R l b U x v Y 2 F 0 a W 9 u P j x J d G V t V H l w Z T 5 G b 3 J t d W x h P C 9 J d G V t V H l w Z T 4 8 S X R l b V B h d G g + U 2 V j d G l v b j E v T U V U Q U x T L 0 Z p b H R l c m V k J T I w S G l k Z G V u J T I w R m l s Z X M x P C 9 J d G V t U G F 0 a D 4 8 L 0 l 0 Z W 1 M b 2 N h d G l v b j 4 8 U 3 R h Y m x l R W 5 0 c m l l c y A v P j w v S X R l b T 4 8 S X R l b T 4 8 S X R l b U x v Y 2 F 0 a W 9 u P j x J d G V t V H l w Z T 5 G b 3 J t d W x h P C 9 J d G V t V H l w Z T 4 8 S X R l b V B h d G g + U 2 V j d G l v b j E v T U V U Q U x T L 0 l u d m 9 r Z S U y M E N 1 c 3 R v b S U y M E Z 1 b m N 0 a W 9 u M T w v S X R l b V B h d G g + P C 9 J d G V t T G 9 j Y X R p b 2 4 + P F N 0 Y W J s Z U V u d H J p Z X M g L z 4 8 L 0 l 0 Z W 0 + P E l 0 Z W 0 + P E l 0 Z W 1 M b 2 N h d G l v b j 4 8 S X R l b V R 5 c G U + R m 9 y b X V s Y T w v S X R l b V R 5 c G U + P E l 0 Z W 1 Q Y X R o P l N l Y 3 R p b 2 4 x L 0 1 F V E F M U y 9 S Z W 5 h b W V k J T I w Q 2 9 s d W 1 u c z E 8 L 0 l 0 Z W 1 Q Y X R o P j w v S X R l b U x v Y 2 F 0 a W 9 u P j x T d G F i b G V F b n R y a W V z I C 8 + P C 9 J d G V t P j x J d G V t P j x J d G V t T G 9 j Y X R p b 2 4 + P E l 0 Z W 1 U e X B l P k Z v c m 1 1 b G E 8 L 0 l 0 Z W 1 U e X B l P j x J d G V t U G F 0 a D 5 T Z W N 0 a W 9 u M S 9 N R V R B T F M v U m V t b 3 Z l Z C U y M E 9 0 a G V y J T I w Q 2 9 s d W 1 u c z E 8 L 0 l 0 Z W 1 Q Y X R o P j w v S X R l b U x v Y 2 F 0 a W 9 u P j x T d G F i b G V F b n R y a W V z I C 8 + P C 9 J d G V t P j x J d G V t P j x J d G V t T G 9 j Y X R p b 2 4 + P E l 0 Z W 1 U e X B l P k Z v c m 1 1 b G E 8 L 0 l 0 Z W 1 U e X B l P j x J d G V t U G F 0 a D 5 T Z W N 0 a W 9 u M S 9 N R V R B T F M v R X h w Y W 5 k Z W Q l M j B U Y W J s Z S U y M E N v b H V t b j E 8 L 0 l 0 Z W 1 Q Y X R o P j w v S X R l b U x v Y 2 F 0 a W 9 u P j x T d G F i b G V F b n R y a W V z I C 8 + P C 9 J d G V t P j x J d G V t P j x J d G V t T G 9 j Y X R p b 2 4 + P E l 0 Z W 1 U e X B l P k Z v c m 1 1 b G E 8 L 0 l 0 Z W 1 U e X B l P j x J d G V t U G F 0 a D 5 T Z W N 0 a W 9 u M S 9 N R V R B T F M v Q 2 h h b m d l Z C U y M F R 5 c G U 8 L 0 l 0 Z W 1 Q Y X R o P j w v S X R l b U x v Y 2 F 0 a W 9 u P j x T d G F i b G V F b n R y a W V z I C 8 + P C 9 J d G V t P j w v S X R l b X M + P C 9 M b 2 N h b F B h Y 2 t h Z 2 V N Z X R h Z G F 0 Y U Z p b G U + F g A A A F B L B Q Y A A A A A A A A A A A A A A A A A A A A A A A A m A Q A A A Q A A A N C M n d 8 B F d E R j H o A w E / C l + s B A A A A L u F w m X R t o 0 C K w s 5 / x 9 5 3 l g A A A A A C A A A A A A A Q Z g A A A A E A A C A A A A A b L R d c I M B x 8 c 1 l Z L H V 0 B v l U x x x B R c w 8 N 2 m u X r 6 f e + Y q w A A A A A O g A A A A A I A A C A A A A A K R b H z O x l D 4 S M S k k k A 7 N E u I c D f M C w T I q G G 3 u K + A C B N J l A A A A C D w Q n 7 I R F g G b e z a M 6 t v 1 o L k O X m N U 3 Y U K 5 d 7 + b y g n v J G d g v m B i G b l M Z 8 8 W g + t U r T c P Y F V e C C 7 F U w 2 5 D U 1 E + R K A R 5 B 1 / / F k Q t l / z q s p 6 k e u x c k A A A A C s r A B e C f J 5 8 Q u O J u A F Z E 4 B F h B T v m W m Y V q 0 w B F Q 5 G M N O D f u F z n X 5 t o 3 v v e u Y P D Q 1 r 6 Y H Y K e B h r J q K 1 W / u o U a 8 Z Z < / D a t a M a s h u p > 
</file>

<file path=customXml/itemProps1.xml><?xml version="1.0" encoding="utf-8"?>
<ds:datastoreItem xmlns:ds="http://schemas.openxmlformats.org/officeDocument/2006/customXml" ds:itemID="{97E012D2-63AA-4AAA-824C-FB7FE1BAA6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Backtest Results</vt:lpstr>
      <vt:lpstr>TradingView Setup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2024-09-09T15:59:27Z</dcterms:created>
  <dcterms:modified xsi:type="dcterms:W3CDTF">2026-01-05T11:42:49Z</dcterms:modified>
</cp:coreProperties>
</file>